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rs.Dorrrimanesh\dargah\kargah\99\TableSanat 81-96 سایت\"/>
    </mc:Choice>
  </mc:AlternateContent>
  <bookViews>
    <workbookView xWindow="0" yWindow="0" windowWidth="24000" windowHeight="9735" tabRatio="883"/>
  </bookViews>
  <sheets>
    <sheet name="فهرست جداول" sheetId="74" r:id="rId1"/>
    <sheet name="T01" sheetId="31" r:id="rId2"/>
    <sheet name="T02" sheetId="8" r:id="rId3"/>
    <sheet name="T03" sheetId="17" r:id="rId4"/>
    <sheet name="T04" sheetId="24" r:id="rId5"/>
    <sheet name="T05" sheetId="25" r:id="rId6"/>
    <sheet name="T06" sheetId="26" r:id="rId7"/>
    <sheet name="T07" sheetId="29" r:id="rId8"/>
    <sheet name="T08" sheetId="30" r:id="rId9"/>
    <sheet name="T09" sheetId="27" r:id="rId10"/>
    <sheet name="T10" sheetId="28" r:id="rId11"/>
    <sheet name="T11" sheetId="85" r:id="rId12"/>
    <sheet name="T12" sheetId="76" r:id="rId13"/>
    <sheet name="T13" sheetId="77" r:id="rId14"/>
    <sheet name="T14" sheetId="78" r:id="rId15"/>
    <sheet name="T15" sheetId="79" r:id="rId16"/>
    <sheet name="T16" sheetId="80" r:id="rId17"/>
    <sheet name="T17" sheetId="81" r:id="rId18"/>
    <sheet name="T18" sheetId="82" r:id="rId19"/>
    <sheet name="T19" sheetId="83" r:id="rId20"/>
    <sheet name="T20" sheetId="84" r:id="rId2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27" l="1"/>
  <c r="C1" i="84" l="1"/>
  <c r="C1" i="83"/>
  <c r="C1" i="82"/>
  <c r="C1" i="81"/>
  <c r="C1" i="80"/>
  <c r="C1" i="79"/>
  <c r="C1" i="78"/>
  <c r="C1" i="77"/>
  <c r="C1" i="76"/>
  <c r="C1" i="85"/>
  <c r="C1" i="28"/>
  <c r="C1" i="30"/>
  <c r="C1" i="29"/>
  <c r="C1" i="26"/>
  <c r="C1" i="25"/>
  <c r="C1" i="24"/>
  <c r="C1" i="17"/>
  <c r="C1" i="8"/>
  <c r="C1" i="31"/>
</calcChain>
</file>

<file path=xl/sharedStrings.xml><?xml version="1.0" encoding="utf-8"?>
<sst xmlns="http://schemas.openxmlformats.org/spreadsheetml/2006/main" count="4990" uniqueCount="572">
  <si>
    <t>کد فعالیت</t>
  </si>
  <si>
    <t xml:space="preserve"> فعالیت</t>
  </si>
  <si>
    <t>جمع</t>
  </si>
  <si>
    <t xml:space="preserve">جمع </t>
  </si>
  <si>
    <t>کل شاغلان</t>
  </si>
  <si>
    <t xml:space="preserve"> شاغلان تولیدی</t>
  </si>
  <si>
    <t xml:space="preserve"> شاغلان غیرتولیدی</t>
  </si>
  <si>
    <t>زن</t>
  </si>
  <si>
    <t>کارگران ساده</t>
  </si>
  <si>
    <t>کارگران ماهر</t>
  </si>
  <si>
    <t>مهندسین</t>
  </si>
  <si>
    <t>تعداد کارگاه</t>
  </si>
  <si>
    <t>بی سواد</t>
  </si>
  <si>
    <t>باسواد</t>
  </si>
  <si>
    <t>کمتر از دیپلم</t>
  </si>
  <si>
    <t xml:space="preserve">دیپلم </t>
  </si>
  <si>
    <t>فوق دیپلم</t>
  </si>
  <si>
    <t>لیسانس</t>
  </si>
  <si>
    <t>فوق لیسانس</t>
  </si>
  <si>
    <t>دکترا</t>
  </si>
  <si>
    <t>دریافتی</t>
  </si>
  <si>
    <t>پرداختی</t>
  </si>
  <si>
    <t>مواد خام و اولیه، لوازم بسته بندی، ابزار و وسایل کار کم دوام</t>
  </si>
  <si>
    <t>مواد مصرفی غذای طبخ شده توسط کارگاه</t>
  </si>
  <si>
    <t>سوخت مصرف شده</t>
  </si>
  <si>
    <t>برق خریداری شده</t>
  </si>
  <si>
    <t>آب خریداری شده</t>
  </si>
  <si>
    <t xml:space="preserve">پرداختی بابت خدمات صنعتی </t>
  </si>
  <si>
    <t>مواد خام و اولیه</t>
  </si>
  <si>
    <t>لوازم بسته بندی</t>
  </si>
  <si>
    <t>ابزار و وسایل کار کم دوام</t>
  </si>
  <si>
    <t>محصولات تولید شده</t>
  </si>
  <si>
    <t>ضایعات قابل فروش</t>
  </si>
  <si>
    <t>ارزش غذای طبخ شده توسط کارگاه</t>
  </si>
  <si>
    <t>برق فروخته شده</t>
  </si>
  <si>
    <t>آب فروخته شده</t>
  </si>
  <si>
    <t>تغییرات موجودی انبار کالاهای در جریان ساخت</t>
  </si>
  <si>
    <t>ساخت یا ایجاد و تعمیر اساسی اموال سرمایه ای توسط کارگاه</t>
  </si>
  <si>
    <t xml:space="preserve">دریافتی بابت خدمات صنعتی </t>
  </si>
  <si>
    <t>تفاوت ارزش خرید و فروش کالاهایی که بدون تغییر شکل به فروش رسیده اند</t>
  </si>
  <si>
    <t>نفت سفید</t>
  </si>
  <si>
    <t>گازوئیل</t>
  </si>
  <si>
    <t xml:space="preserve">گاز مایع </t>
  </si>
  <si>
    <t>گاز طبیعی</t>
  </si>
  <si>
    <t>بنزین</t>
  </si>
  <si>
    <t>نفت سیاه و نفت کوره</t>
  </si>
  <si>
    <t>زغال سنگ</t>
  </si>
  <si>
    <t>زغال چوب</t>
  </si>
  <si>
    <t>اتان</t>
  </si>
  <si>
    <t>سایر مواد سوختی</t>
  </si>
  <si>
    <t>برق</t>
  </si>
  <si>
    <t>آب</t>
  </si>
  <si>
    <t>ماشین آلات</t>
  </si>
  <si>
    <t>ابزار و وسایل کار بادوام</t>
  </si>
  <si>
    <t>لوازم و تجهیزات اداری</t>
  </si>
  <si>
    <t>وسایل نقلیه</t>
  </si>
  <si>
    <t>ساختمان و تاسیسات</t>
  </si>
  <si>
    <t>زمین</t>
  </si>
  <si>
    <t>نرم افزارهای کامپیوتری</t>
  </si>
  <si>
    <t>سخت افزارهای کامپیوتری</t>
  </si>
  <si>
    <t>ارزش ساخت، ایجاد و تعمیر</t>
  </si>
  <si>
    <t>ساختمان‌و تاسیسات</t>
  </si>
  <si>
    <t>اول فروردین</t>
  </si>
  <si>
    <t>پایان اسفند</t>
  </si>
  <si>
    <t>کالاهای تولید شده</t>
  </si>
  <si>
    <t>کالاهای در جریان ساخت</t>
  </si>
  <si>
    <t>کالاهایی که بدون تغییر شکل به فروش می رسند</t>
  </si>
  <si>
    <t>مواد خام و اولیه و ...</t>
  </si>
  <si>
    <t xml:space="preserve"> جمع</t>
  </si>
  <si>
    <t xml:space="preserve">حق العمل فروش      </t>
  </si>
  <si>
    <t xml:space="preserve">   اجاره ساختمان      </t>
  </si>
  <si>
    <t xml:space="preserve">   اجاره ماشین آلات </t>
  </si>
  <si>
    <t xml:space="preserve">  ارتباطات و مخابرات  </t>
  </si>
  <si>
    <t>حمل و نقل</t>
  </si>
  <si>
    <t xml:space="preserve"> حق بیمه پرداختی    </t>
  </si>
  <si>
    <t xml:space="preserve">  خدمات حسابرسی و حقوقی     </t>
  </si>
  <si>
    <t>خدمات آموزشی</t>
  </si>
  <si>
    <t xml:space="preserve">  هزینه تحقیقات و آزمایشگاه</t>
  </si>
  <si>
    <t>هزینه تبلیغات، آگهی،نمایشگاه و مطبوعات</t>
  </si>
  <si>
    <t xml:space="preserve"> حق ماموریت شاغلان  </t>
  </si>
  <si>
    <t xml:space="preserve"> سایر</t>
  </si>
  <si>
    <t xml:space="preserve">خسارت دریافتی </t>
  </si>
  <si>
    <t xml:space="preserve">خدمات حسابرسی و حقوقی     </t>
  </si>
  <si>
    <t xml:space="preserve">   خدمات آموزشی</t>
  </si>
  <si>
    <t xml:space="preserve">   تحقیقات و آزمایشگاه</t>
  </si>
  <si>
    <t xml:space="preserve"> تبلیغات، آگهی،نمایشگاه و مطبوعات</t>
  </si>
  <si>
    <t>تعداد شاغلان</t>
  </si>
  <si>
    <t xml:space="preserve">   ارزش افزوده فعالیت صنعتی</t>
  </si>
  <si>
    <t>ارزش خدمات غیرصنعتی</t>
  </si>
  <si>
    <t>جبران خدمات</t>
  </si>
  <si>
    <t xml:space="preserve"> مالیات غیرمستقیم و عوارض</t>
  </si>
  <si>
    <t>تشکیل سرمایه</t>
  </si>
  <si>
    <t>کل</t>
  </si>
  <si>
    <t>با مزد و حقوق</t>
  </si>
  <si>
    <t>بدون  مزد و حقوق</t>
  </si>
  <si>
    <t>ارزش تغییرات موجودی انبار</t>
  </si>
  <si>
    <t>تشکیل سرمایه ثابت</t>
  </si>
  <si>
    <t>مرد</t>
  </si>
  <si>
    <t>میلیون ریال</t>
  </si>
  <si>
    <t>معادل به هزار دلار</t>
  </si>
  <si>
    <t>جدول 1</t>
  </si>
  <si>
    <t>جدول 2</t>
  </si>
  <si>
    <t>جدول 3</t>
  </si>
  <si>
    <t>جدول 5</t>
  </si>
  <si>
    <t>جدول 6</t>
  </si>
  <si>
    <t>جدول 8</t>
  </si>
  <si>
    <t>جدول 9</t>
  </si>
  <si>
    <t>جدول 13</t>
  </si>
  <si>
    <t>جدول 14</t>
  </si>
  <si>
    <t>جدول 17</t>
  </si>
  <si>
    <t>خرید یا تحصیل اموال سرمایه‌ای (داخلی و خارجی)</t>
  </si>
  <si>
    <t>خرید یا تحصیل اموال سرمایه‌ای خارجی</t>
  </si>
  <si>
    <t>ساخت یا ایجاد و تعمیر اساسی اموال سرمایه‌ای توسط کارگاه</t>
  </si>
  <si>
    <t>تعمیرات اساسی اموال سرمایه‌ای توسط دیگران</t>
  </si>
  <si>
    <t>فروش یا انتقال اموال سرمایه‌ای</t>
  </si>
  <si>
    <t>جدول 4</t>
  </si>
  <si>
    <t>جدول 7</t>
  </si>
  <si>
    <t xml:space="preserve">جدول 11 </t>
  </si>
  <si>
    <t xml:space="preserve">جدول 10 </t>
  </si>
  <si>
    <t>جدول 16</t>
  </si>
  <si>
    <t>جدول 19</t>
  </si>
  <si>
    <t>جدول 20</t>
  </si>
  <si>
    <t xml:space="preserve"> کارمزدهای پرداختی به بانک‌ها</t>
  </si>
  <si>
    <t>تکنسین‌ها</t>
  </si>
  <si>
    <t>ارزش نهاده‌های فعالیت صنعتی</t>
  </si>
  <si>
    <t xml:space="preserve">  ارزش ستانده‌های فعالیت صنعتی</t>
  </si>
  <si>
    <t>لوازم مصرفی برای تعمیر اساسی اموال سرمایه ای توسط کارگاه</t>
  </si>
  <si>
    <t xml:space="preserve"> دفتر صنعت، معدن و زیربنایی، گروه آمارهای صنعت</t>
  </si>
  <si>
    <t>سال</t>
  </si>
  <si>
    <t>خلاصه آمار کارگاه‏ها بر حسب فعالیت</t>
  </si>
  <si>
    <t>شاغلان کارگاه‏ها بر حسب سطح مهارت و فعالیت</t>
  </si>
  <si>
    <t>شاغلان کارگاه‏ها بر حسب وضع سواد، مدرک تحصیلی و فعالیت</t>
  </si>
  <si>
    <t>ارزش نهاده‌های فعالیت صنعتی کارگاه‏ها بر حسب فعالیت</t>
  </si>
  <si>
    <t>ارزش ستانده‏های فعالیت صنعتی کارگاه‏ها‌ بر ‌حسب فعالیت</t>
  </si>
  <si>
    <t>ارزش سوخت، آب‌ و برق خریداری شده کارگاه‏ها بر حسب نوع سوخت و فعالیت</t>
  </si>
  <si>
    <t>پرداختی خدمات غیر صنعتی کارگاه‏ها بر حسب فعالیت</t>
  </si>
  <si>
    <t>دریافتی خدمات غیر صنعتی کارگاه‏ها بر حسب فعالیت</t>
  </si>
  <si>
    <t>ارزش سرمایه‌گذاری کارگاه‏ها بر حسب نوع اموال سرمایه‌ای و فعالیت</t>
  </si>
  <si>
    <t>ارزش موجودی انبار کارگاه‏ها بر حسب فعالیت</t>
  </si>
  <si>
    <t>خلاصه آمار کارگاه‏ها بر حسب استان</t>
  </si>
  <si>
    <t>شاغلان کارگاه‏ها بر حسب سطح مهارت و استان</t>
  </si>
  <si>
    <t>شاغلان کارگاه‏ها بر حسب وضع سواد، مدرک تحصیلی و استان</t>
  </si>
  <si>
    <t>ارزش نهاده‌های فعالیت صنعتی کارگاه‏ها بر حسب استان</t>
  </si>
  <si>
    <t>ارزش ستانده‏های فعالیت صنعتی کارگاه‏ها‌ بر ‌حسب استان</t>
  </si>
  <si>
    <t>ارزش سوخت، آب‌ و برق خریداری شده کارگاه‏ها بر حسب نوع سوخت و استان</t>
  </si>
  <si>
    <t>دریافتی خدمات غیر صنعتی کارگاه‏ها بر حسب استان</t>
  </si>
  <si>
    <t>پرداختی خدمات غیر صنعتی کارگاه‏ها بر حسب استان</t>
  </si>
  <si>
    <t>ارزش سرمایه‌گذاری کارگاه‏ها بر حسب نوع اموال سرمایه‌ای و استان</t>
  </si>
  <si>
    <t>جدول 12</t>
  </si>
  <si>
    <t xml:space="preserve">جدول 15 </t>
  </si>
  <si>
    <t>جدول 18</t>
  </si>
  <si>
    <t>سطح کد فعالیت</t>
  </si>
  <si>
    <t>استان</t>
  </si>
  <si>
    <t>خارجی</t>
  </si>
  <si>
    <t>ارزش مواد خام و اولیه، لوازم بسته‌بندی، ابزار و وسایل کار کم دوام</t>
  </si>
  <si>
    <t>ارزش فروش</t>
  </si>
  <si>
    <t>کل(داخلی و خارجی)</t>
  </si>
  <si>
    <t>ارزش صادرات مستقیم</t>
  </si>
  <si>
    <t>ارزش محصولات تولید شده</t>
  </si>
  <si>
    <t>بازگشت به فهرست</t>
  </si>
  <si>
    <t>ارزش موجودی انبار کارگاه‏ها بر حسب استان</t>
  </si>
  <si>
    <t>سایر موچودی‌ها</t>
  </si>
  <si>
    <t>پ</t>
  </si>
  <si>
    <t>توليد صنعتي (ساخت) ؛</t>
  </si>
  <si>
    <t>10</t>
  </si>
  <si>
    <t>توليد فراورده‌هاي غذايي</t>
  </si>
  <si>
    <t>101</t>
  </si>
  <si>
    <t>فراوري و نگهداري گوشت</t>
  </si>
  <si>
    <t>1010</t>
  </si>
  <si>
    <t>102</t>
  </si>
  <si>
    <t>فراوري و نگهداري ماهي،سخت‌پوستان و نرم‌تنان</t>
  </si>
  <si>
    <t>1020</t>
  </si>
  <si>
    <t>103</t>
  </si>
  <si>
    <t>فراوري و نگهداري ميوه و سبزيجات</t>
  </si>
  <si>
    <t>1030</t>
  </si>
  <si>
    <t>104</t>
  </si>
  <si>
    <t>توليد روغن‌ها و چربي‌هاي گياهي و حيواني- بجز روغن ذرت</t>
  </si>
  <si>
    <t>1040</t>
  </si>
  <si>
    <t>105</t>
  </si>
  <si>
    <t>توليد فرآورده‌هاي لبني</t>
  </si>
  <si>
    <t>1050</t>
  </si>
  <si>
    <t>106</t>
  </si>
  <si>
    <t>توليد فراورده‌هاي آسياب غلات( دانه آسياب‌شده)، نشاسته و فراورده‌هاي نشاسته‌اي</t>
  </si>
  <si>
    <t>1061</t>
  </si>
  <si>
    <t>توليد فراورده‌هاي آسياب غلات</t>
  </si>
  <si>
    <t>1062</t>
  </si>
  <si>
    <t>توليدنشاسته وفرآورده‌هاي نشاسته اي</t>
  </si>
  <si>
    <t>107</t>
  </si>
  <si>
    <t>توليد ساير فراورده‌هاي غذايي</t>
  </si>
  <si>
    <t>1071</t>
  </si>
  <si>
    <t>1072</t>
  </si>
  <si>
    <t>توليد قند و شکر</t>
  </si>
  <si>
    <t>1073</t>
  </si>
  <si>
    <t>توليد کاکائو، شکلات و شيريني‌هاي شكري</t>
  </si>
  <si>
    <t>1074</t>
  </si>
  <si>
    <t>توليد ماکاروني،  نودل و ورميشل وفراورده هاي نشاسته اي</t>
  </si>
  <si>
    <t>1075</t>
  </si>
  <si>
    <t>توليد غذاهاي آماده</t>
  </si>
  <si>
    <t>1079</t>
  </si>
  <si>
    <t>توليد ساير فراورده‌هاي غذايي طبقه‌بندي نشده در جاي ديگر</t>
  </si>
  <si>
    <t>108</t>
  </si>
  <si>
    <t>توليد غذاي آماده حيوانات</t>
  </si>
  <si>
    <t>1080</t>
  </si>
  <si>
    <t>11</t>
  </si>
  <si>
    <t>توليد انواع آشاميدني‌ها</t>
  </si>
  <si>
    <t>110</t>
  </si>
  <si>
    <t>1101</t>
  </si>
  <si>
    <t>تقطير، تصفيه و تركيب الکل سفيد</t>
  </si>
  <si>
    <t>1103</t>
  </si>
  <si>
    <t>توليد مالتا وماالشعير</t>
  </si>
  <si>
    <t>1104</t>
  </si>
  <si>
    <t>توليد نوشابه‌هاي بدون الکل، آب معدني و ساير آب‌هاي پرشده در بطري</t>
  </si>
  <si>
    <t>12</t>
  </si>
  <si>
    <t>توليد فراورده‌هاي توتون و تنباكو</t>
  </si>
  <si>
    <t>120</t>
  </si>
  <si>
    <t>توليد فراورده‌هاي  توتون و تنباكو</t>
  </si>
  <si>
    <t>1200</t>
  </si>
  <si>
    <t>توليد فراورده هاي توتون و تنباكو</t>
  </si>
  <si>
    <t>13</t>
  </si>
  <si>
    <t>توليد منسوجات</t>
  </si>
  <si>
    <t>131</t>
  </si>
  <si>
    <t>ريسندگي، بافندگي و تكميل منسوجات</t>
  </si>
  <si>
    <t>1311</t>
  </si>
  <si>
    <t>آماده‌سازي و ريسندگي الياف نساجي</t>
  </si>
  <si>
    <t>1312</t>
  </si>
  <si>
    <t>بافندگي منسوجات</t>
  </si>
  <si>
    <t>1313</t>
  </si>
  <si>
    <t>تکميل منسوجات</t>
  </si>
  <si>
    <t>139</t>
  </si>
  <si>
    <t>توليد ساير منسوجات</t>
  </si>
  <si>
    <t>1391</t>
  </si>
  <si>
    <t>توليد پارچه‌هاي كشباف و قلاب بافي</t>
  </si>
  <si>
    <t>1392</t>
  </si>
  <si>
    <t>توليد كالاهاي نساجي آماده- به‌جز پوشاك</t>
  </si>
  <si>
    <t>1393</t>
  </si>
  <si>
    <t>توليد قالي و قاليچه</t>
  </si>
  <si>
    <t>1394</t>
  </si>
  <si>
    <t>توليد طناب، ريسمان، نخ چند لايه و تور</t>
  </si>
  <si>
    <t>1399</t>
  </si>
  <si>
    <t>توليد ساير منسوجات طبقه‌بندي نشده در جاي ديگر</t>
  </si>
  <si>
    <t>14</t>
  </si>
  <si>
    <t>توليد پوشاك</t>
  </si>
  <si>
    <t>141</t>
  </si>
  <si>
    <t>توليد پوشاك، به جز پوشاك از پوست خزدار</t>
  </si>
  <si>
    <t>1410</t>
  </si>
  <si>
    <t>143</t>
  </si>
  <si>
    <t>توليد پوشاك كشباف و قلاب‌بافي شده</t>
  </si>
  <si>
    <t>1430</t>
  </si>
  <si>
    <t>15</t>
  </si>
  <si>
    <t>توليد چرم و فراورده هاي وابسته</t>
  </si>
  <si>
    <t>151</t>
  </si>
  <si>
    <t>دباغي و پرداخت چرم ؛ توليد کيف دستي؛ زين و يراق؛ پرداخت و رنگرزي خز</t>
  </si>
  <si>
    <t>1511</t>
  </si>
  <si>
    <t>دباغي و پرداخت چرم؛ پرداخت و رنگرزي خز</t>
  </si>
  <si>
    <t>1512</t>
  </si>
  <si>
    <t>توليد چمدان، كيف دستي و مشابه آن؛ زين و يراق</t>
  </si>
  <si>
    <t>152</t>
  </si>
  <si>
    <t>توليد كفش و پاپوش</t>
  </si>
  <si>
    <t>1520</t>
  </si>
  <si>
    <t>16</t>
  </si>
  <si>
    <t>توليد چوب وفراورده هاي چوب وچوب پنبه –به‌جزمبلمان - ساخت کالا از حصير وموادحصيربافي</t>
  </si>
  <si>
    <t>161</t>
  </si>
  <si>
    <t>اره كشي و رنده كردن چوب</t>
  </si>
  <si>
    <t>1610</t>
  </si>
  <si>
    <t>162</t>
  </si>
  <si>
    <t>توليد فراورده هاي چوب ،چوب پنبه، حصير وموادحصيربافي</t>
  </si>
  <si>
    <t>1621</t>
  </si>
  <si>
    <t>توليد ورق‌هاي روکش شده و صفحه هايي که اصل آن چوب است</t>
  </si>
  <si>
    <t>1622</t>
  </si>
  <si>
    <t>توليد کالاهاي نجاري درودگري ساختمان</t>
  </si>
  <si>
    <t>1623</t>
  </si>
  <si>
    <t>توليد ظروف و محفظه‌هاي چوبي</t>
  </si>
  <si>
    <t>1629</t>
  </si>
  <si>
    <t>توليد ساير فراورده ها از چوب و توليد كالا از چوب پنبه و حصير و مواد حصيربافي</t>
  </si>
  <si>
    <t>17</t>
  </si>
  <si>
    <t>توليد کاغذ و فراورده هاي کاغذي</t>
  </si>
  <si>
    <t>170</t>
  </si>
  <si>
    <t>1701</t>
  </si>
  <si>
    <t>توليد خميركاغذ، كاغذ و مقوا</t>
  </si>
  <si>
    <t>1702</t>
  </si>
  <si>
    <t>توليدکاغذ فانوسي و مقواي زنبوري و ساير وسايل بسته‌بندي كاغذي و مقوايي</t>
  </si>
  <si>
    <t>1709</t>
  </si>
  <si>
    <t>توليد ساير كالاهاي كاغذي و مقوايي</t>
  </si>
  <si>
    <t>18</t>
  </si>
  <si>
    <t>چاپ و تکثير رسانه‌هاي ضبط شده</t>
  </si>
  <si>
    <t>181_182</t>
  </si>
  <si>
    <t>چاپ وفعاليت هاي خدماتي وابسته به چاپ؛ تكثير رسانه‌هاي ضبط شده</t>
  </si>
  <si>
    <t>1811</t>
  </si>
  <si>
    <t>چاپ</t>
  </si>
  <si>
    <t>1812_1820</t>
  </si>
  <si>
    <t>فعاليت هاي خدماتي وابسته به چاپ؛ تكثير رسانه‌هاي ضبط شده</t>
  </si>
  <si>
    <t>19</t>
  </si>
  <si>
    <t>توليد کک و فراورده هاي حاصل از پالايش نفت</t>
  </si>
  <si>
    <t>191</t>
  </si>
  <si>
    <t>توليد فراورده‌هاي كوره كك پزي‌</t>
  </si>
  <si>
    <t>1910</t>
  </si>
  <si>
    <t>توليد فراورده‌هاي كوره كك‌ پزي</t>
  </si>
  <si>
    <t>192</t>
  </si>
  <si>
    <t>توليد فراورده‌هاي پالايش شده نفت</t>
  </si>
  <si>
    <t>1920</t>
  </si>
  <si>
    <t>20</t>
  </si>
  <si>
    <t>توليد موادشيميايي و فراورده هاي شيميايي</t>
  </si>
  <si>
    <t>201</t>
  </si>
  <si>
    <t>توليد مواد شيميايي اساسي، کودها وترکيبات نيتروژن، پلاستيک و لاستيک  مصنوعي در شکل نخستين</t>
  </si>
  <si>
    <t>2011</t>
  </si>
  <si>
    <t>توليد مواد شيميايي اساسي</t>
  </si>
  <si>
    <t>2012</t>
  </si>
  <si>
    <t>توليد كودشيميايي و تركيبات نيتروژن</t>
  </si>
  <si>
    <t>2013</t>
  </si>
  <si>
    <t>توليد پلاستيك  ولاستيک مصنوعي در شكل نخستين</t>
  </si>
  <si>
    <t>202</t>
  </si>
  <si>
    <t>توليد ساير فراورده هاي شيميايي</t>
  </si>
  <si>
    <t>2021</t>
  </si>
  <si>
    <t>توليد آفات کش هاو ساير فراورده‌هاي شيميايي مورد استفاده در كشاورزي</t>
  </si>
  <si>
    <t>2022</t>
  </si>
  <si>
    <t>توليد انواع رنگ و روغن جلا و پوشش‌هاي مشابه، جوهرچاپ  و بتانه</t>
  </si>
  <si>
    <t>2023</t>
  </si>
  <si>
    <t>توليد صابون وشوينده ها، ترکيبات تميزکننده وبراق کننده ، عطرها ومواد آرايشي</t>
  </si>
  <si>
    <t>2029</t>
  </si>
  <si>
    <t>توليد ساير فراورده هاي شيميايي طبقه بندي نشده در جاي ديگر</t>
  </si>
  <si>
    <t>203</t>
  </si>
  <si>
    <t>توليدالياف مصنوعي</t>
  </si>
  <si>
    <t>2030</t>
  </si>
  <si>
    <t>21</t>
  </si>
  <si>
    <t>توليد داروها وفراورده هاي دارويي شيميايي وگياهي</t>
  </si>
  <si>
    <t>210</t>
  </si>
  <si>
    <t>2100</t>
  </si>
  <si>
    <t>22</t>
  </si>
  <si>
    <t>توليدفراورده هاي لاستيکي وپلاستيکي</t>
  </si>
  <si>
    <t>221</t>
  </si>
  <si>
    <t>توليدفراورده هاي لاستيکي وپلاستيکي- بجز کفش</t>
  </si>
  <si>
    <t>2211</t>
  </si>
  <si>
    <t>توليد تايرو تيوب هاي لاستيکي، روکش کردن و بازسازي تايرهاي لاستيکي</t>
  </si>
  <si>
    <t>2219</t>
  </si>
  <si>
    <t>توليدساير فراورده هاي لاستيکي</t>
  </si>
  <si>
    <t>222</t>
  </si>
  <si>
    <t>توليد فراورده هاي پلاستيکي- به جزکفش</t>
  </si>
  <si>
    <t>2220</t>
  </si>
  <si>
    <t>23</t>
  </si>
  <si>
    <t>توليدساير فراورده هاي معدني غيرفلزي</t>
  </si>
  <si>
    <t>231</t>
  </si>
  <si>
    <t>توليدشيشه و فراورده هاي شيشه اي</t>
  </si>
  <si>
    <t>2310</t>
  </si>
  <si>
    <t>239</t>
  </si>
  <si>
    <t>توليد فراورده هاي معدني غيرفلزي طبقه بندي نشده در جاي ديگر</t>
  </si>
  <si>
    <t>2391</t>
  </si>
  <si>
    <t>توليد فراورده هاي نسوز</t>
  </si>
  <si>
    <t>2392</t>
  </si>
  <si>
    <t>توليدمواد ساختماني از خاک رس</t>
  </si>
  <si>
    <t>2393</t>
  </si>
  <si>
    <t>توليد ساير فراورده هاي چيني و سراميکي</t>
  </si>
  <si>
    <t>2394</t>
  </si>
  <si>
    <t>توليد سيمان وآهک وگچ</t>
  </si>
  <si>
    <t>2395</t>
  </si>
  <si>
    <t>توليد کالاها ازبتون وسيمان وگچ</t>
  </si>
  <si>
    <t>2396</t>
  </si>
  <si>
    <t>برش وشکل دهي و پرداخت سنگ</t>
  </si>
  <si>
    <t>2399</t>
  </si>
  <si>
    <t>توليدساير فراورده هاي معدني غيرفلزي طبقه‌بندي نشده درجاي ديگر</t>
  </si>
  <si>
    <t>24</t>
  </si>
  <si>
    <t>توليد فلزات پايه</t>
  </si>
  <si>
    <t>241</t>
  </si>
  <si>
    <t>توليد آهن وفولاد پايه</t>
  </si>
  <si>
    <t>2410</t>
  </si>
  <si>
    <t>242</t>
  </si>
  <si>
    <t>توليد فلزهاي پايه گرانبها وسايرفلزهاي غيرآهني</t>
  </si>
  <si>
    <t>2420</t>
  </si>
  <si>
    <t>243</t>
  </si>
  <si>
    <t>ريخته گري فلزات</t>
  </si>
  <si>
    <t>2431</t>
  </si>
  <si>
    <t>ريخته گري آهن وفولاد</t>
  </si>
  <si>
    <t>2432</t>
  </si>
  <si>
    <t>ريخته گري فلزات غيرآهني</t>
  </si>
  <si>
    <t>25</t>
  </si>
  <si>
    <t>توليدمحصولات فلزي ساخته شده، به جزماشين آلات وتجهيزات</t>
  </si>
  <si>
    <t>251</t>
  </si>
  <si>
    <t>توليد محصولات فلزي سازه اي، منبع، مخزن آب ومولدهاي بخار</t>
  </si>
  <si>
    <t>2511</t>
  </si>
  <si>
    <t>توليد محصولات فلزي سازه اي</t>
  </si>
  <si>
    <t>2512</t>
  </si>
  <si>
    <t>توليد منبع، مخزن  وکانتينرهاي فلزي</t>
  </si>
  <si>
    <t>2513</t>
  </si>
  <si>
    <t>توليدمولدهاي بخار، بجزديگهاي آب گرم حرارت مرکزي</t>
  </si>
  <si>
    <t>259</t>
  </si>
  <si>
    <t>توليدسايرمحصولات فلزي ساخته شده وفعاليتهاي خدماتي فلزکاري</t>
  </si>
  <si>
    <t>2591</t>
  </si>
  <si>
    <t>چکش کاري، پرسکاري، قالب زني، پتک کاري، شكل دهي فلزات با غلتك ومتالوژي پودرها</t>
  </si>
  <si>
    <t>2592</t>
  </si>
  <si>
    <t>عمل آوري وروکش کردن فلزات ؛ ماشين کاري</t>
  </si>
  <si>
    <t>2593</t>
  </si>
  <si>
    <t>توليد آلات برنده وابزار دستي ويراق آلات عمومي</t>
  </si>
  <si>
    <t>2599</t>
  </si>
  <si>
    <t>توليد سايرمحصولات فلزي ساخته شده طبقه‌بندي نشده درجاي ديگر</t>
  </si>
  <si>
    <t>26</t>
  </si>
  <si>
    <t>ساخت محصولات رايانه اي، الکترونيکي ونوري</t>
  </si>
  <si>
    <t>261</t>
  </si>
  <si>
    <t>ساخت تخته مدار و قطعات الکترونيکي</t>
  </si>
  <si>
    <t>2610</t>
  </si>
  <si>
    <t>262</t>
  </si>
  <si>
    <t>توليد رايانه و تجهيزات جانبي</t>
  </si>
  <si>
    <t>2620</t>
  </si>
  <si>
    <t>263</t>
  </si>
  <si>
    <t>ساخت تجهيزات مخابراتي</t>
  </si>
  <si>
    <t>2630</t>
  </si>
  <si>
    <t>264</t>
  </si>
  <si>
    <t>ساخت کالاهاي مصرفي الکترونيکي</t>
  </si>
  <si>
    <t>2640</t>
  </si>
  <si>
    <t>265</t>
  </si>
  <si>
    <t>ساخت تجهيزات اندازه گيري، آزمون، راهبري و کنترل؛ انواع ساعت</t>
  </si>
  <si>
    <t>2651</t>
  </si>
  <si>
    <t>ساخت تجهيزات اندازه گيري، آزمون، راهبري و کنترل</t>
  </si>
  <si>
    <t>2652</t>
  </si>
  <si>
    <t>توليد انواع ساعت</t>
  </si>
  <si>
    <t>266</t>
  </si>
  <si>
    <t>ساخت تجهيزات پرتودهي، الکتروپزشکي والکترودرماني</t>
  </si>
  <si>
    <t>2660</t>
  </si>
  <si>
    <t>267-268</t>
  </si>
  <si>
    <t>توليد ابزارهاي اپتيكي و تجهيزات عكاسي؛ توليد رسانه هاي نوري و مغناطيسي</t>
  </si>
  <si>
    <t>2670_2680</t>
  </si>
  <si>
    <t>27</t>
  </si>
  <si>
    <t>توليد تجهيزات برقي</t>
  </si>
  <si>
    <t>271</t>
  </si>
  <si>
    <t>توليد موتور برقي، دينام و ترانسفورماتور و دستگاه هاي توزيع و کنترل برق</t>
  </si>
  <si>
    <t>2710</t>
  </si>
  <si>
    <t>272</t>
  </si>
  <si>
    <t>توليد باتري و انباره</t>
  </si>
  <si>
    <t>2720</t>
  </si>
  <si>
    <t>273</t>
  </si>
  <si>
    <t>توليد سيم و دستگاه هاي سيم کشي</t>
  </si>
  <si>
    <t>2731_2732_2733</t>
  </si>
  <si>
    <t>توليد کابل هاي فيبر نوري؛ توليد ساير سيم ها و کابل هاي الکترونيکي و برقي؛ توليد دستگاه هاي سيم کشي</t>
  </si>
  <si>
    <t>274</t>
  </si>
  <si>
    <t>توليد تجهيزات روشنايي برقي</t>
  </si>
  <si>
    <t>2740</t>
  </si>
  <si>
    <t>275</t>
  </si>
  <si>
    <t>توليد وسايل برقي خانگي</t>
  </si>
  <si>
    <t>2750</t>
  </si>
  <si>
    <t>279</t>
  </si>
  <si>
    <t>توليد ساير تجهيزات برقي</t>
  </si>
  <si>
    <t>2790</t>
  </si>
  <si>
    <t>28</t>
  </si>
  <si>
    <t>توليد ماشين آلات و تجهيزات طبقه بندي نشده درجاي ديگر</t>
  </si>
  <si>
    <t>281</t>
  </si>
  <si>
    <t>توليد ماشين آلات با کاربرد عام</t>
  </si>
  <si>
    <t>2811</t>
  </si>
  <si>
    <t>توليد موتوروتوربين-بجز موتورهاي وسايل نقليه هوايي، خودرو و موتورسيکلت</t>
  </si>
  <si>
    <t>2812</t>
  </si>
  <si>
    <t>ساخت تجهيزات نيروي سيال</t>
  </si>
  <si>
    <t>2813</t>
  </si>
  <si>
    <t>توليد سايرپمپ ها،کمپرسورها، شيرها وسوپاپ ها</t>
  </si>
  <si>
    <t>2814</t>
  </si>
  <si>
    <t>توليد ياتاقان،  چرخ دنده وديفرانسيل</t>
  </si>
  <si>
    <t>2815</t>
  </si>
  <si>
    <t>توليد اجاق وکوره ومشعل‌هاي کوره</t>
  </si>
  <si>
    <t>2816</t>
  </si>
  <si>
    <t>توليد تجهيزات بالا بر وجابجاکننده</t>
  </si>
  <si>
    <t>2817</t>
  </si>
  <si>
    <t>توليد ماشين آلات و تجهيزات دفتري(بجز رايانه و وسايل جانبي)</t>
  </si>
  <si>
    <t>2818_2819</t>
  </si>
  <si>
    <t>توليد ابزار دستي موتوردار؛ توليد سايرماشين آلات باکاربرد عام</t>
  </si>
  <si>
    <t>282</t>
  </si>
  <si>
    <t>توليد ماشين آلات باکاربرد خاص</t>
  </si>
  <si>
    <t>2821</t>
  </si>
  <si>
    <t>توليدماشين آلات کشاورزي وجنگلداري</t>
  </si>
  <si>
    <t>2822</t>
  </si>
  <si>
    <t>اره برقي ثابت -توليد</t>
  </si>
  <si>
    <t>2823</t>
  </si>
  <si>
    <t>توليد ماشين آلات متالوژِي - ذوب فلزات</t>
  </si>
  <si>
    <t>2824</t>
  </si>
  <si>
    <t>توليدماشين آلات استخراج معدن وساختمان</t>
  </si>
  <si>
    <t>2825</t>
  </si>
  <si>
    <t>توليد ماشين آلات عمل آوري مواد غذايي ، نوشيدني ها و دخانيات</t>
  </si>
  <si>
    <t>2826</t>
  </si>
  <si>
    <t>توليد ماشين آلات براي توليد منسوجات والبسه وچرم</t>
  </si>
  <si>
    <t>2829</t>
  </si>
  <si>
    <t>توليد سايرماشين آلات باکاربردخاص</t>
  </si>
  <si>
    <t>29</t>
  </si>
  <si>
    <t>توليد وسايل نقليه موتوري، تريلر ونيم تريلر</t>
  </si>
  <si>
    <t>291</t>
  </si>
  <si>
    <t>توليد وسايل نقليه موتوري</t>
  </si>
  <si>
    <t>2910</t>
  </si>
  <si>
    <t>292</t>
  </si>
  <si>
    <t>توليد بدنه ( اتاق ) وسايل نقليه موتوري و ساخت تريلر و نيم تريلر</t>
  </si>
  <si>
    <t>2920</t>
  </si>
  <si>
    <t>293</t>
  </si>
  <si>
    <t>توليد قطعات و لوازم الحاقي وسايل نقليه موتوري</t>
  </si>
  <si>
    <t>2930</t>
  </si>
  <si>
    <t>30</t>
  </si>
  <si>
    <t>توليد ساير تجهيزات حمل و نقل</t>
  </si>
  <si>
    <t>301</t>
  </si>
  <si>
    <t>توليد کشتي و قايق</t>
  </si>
  <si>
    <t>3011</t>
  </si>
  <si>
    <t>توليد كشتي و سازه‌هاي شناور</t>
  </si>
  <si>
    <t>3012</t>
  </si>
  <si>
    <t>توليد قايق هاي تفريحي و ورزشي</t>
  </si>
  <si>
    <t>302</t>
  </si>
  <si>
    <t>توليد لوکوموتيو هاي  راه آهن  و وسايل نقليه ريلي</t>
  </si>
  <si>
    <t>3020</t>
  </si>
  <si>
    <t>309</t>
  </si>
  <si>
    <t>توليد ساير وسايل حمل و نقل طبقه بندي نشده در جاي ديگر</t>
  </si>
  <si>
    <t>3091</t>
  </si>
  <si>
    <t>توليد موتور سيكلت</t>
  </si>
  <si>
    <t>3092</t>
  </si>
  <si>
    <t>توليد دوچرخه و صندلي چرخدار معلولين</t>
  </si>
  <si>
    <t>3099</t>
  </si>
  <si>
    <t>31</t>
  </si>
  <si>
    <t>توليد مبلمان</t>
  </si>
  <si>
    <t>310</t>
  </si>
  <si>
    <t>3100</t>
  </si>
  <si>
    <t>32</t>
  </si>
  <si>
    <t>توليد ساير مصنوعات طبقه بندي نشده در جاي ديگر</t>
  </si>
  <si>
    <t>321</t>
  </si>
  <si>
    <t>توليد جواهرات، جواهرات بدلي و كالاهاي وابسته</t>
  </si>
  <si>
    <t>3211_3212</t>
  </si>
  <si>
    <t>توليد جواهرات و كالاهاي وابسته؛ توليد جواهرات بدلي و كالاهاي وابسته</t>
  </si>
  <si>
    <t>323</t>
  </si>
  <si>
    <t>توليد كالاهاي ورزشي</t>
  </si>
  <si>
    <t>3230</t>
  </si>
  <si>
    <t>324</t>
  </si>
  <si>
    <t>توليد وسايل بازي و اسباب بازي</t>
  </si>
  <si>
    <t>3240</t>
  </si>
  <si>
    <t>325</t>
  </si>
  <si>
    <t>ساخت ملزومات و وسايل پزشكي و دندانپزشكي</t>
  </si>
  <si>
    <t>3250</t>
  </si>
  <si>
    <t>329_322</t>
  </si>
  <si>
    <t>توليد ساير مصنوعات طبقه بندي نشده در جاي ديگر؛ توليد آلات موسيقي</t>
  </si>
  <si>
    <t>3290_3220</t>
  </si>
  <si>
    <t>33</t>
  </si>
  <si>
    <t>تعمير ونصب ماشين آلات و تجهيزات</t>
  </si>
  <si>
    <t>331_332</t>
  </si>
  <si>
    <t>تعمير محصولات فلزي ساخته شده، ماشين آلات و تجهيزات؛ نصب ماشين آلات و تجهيزات صنعتي</t>
  </si>
  <si>
    <t>3311_3313_3319_3320</t>
  </si>
  <si>
    <t>تعمير محصولات فلزي ساخته شده؛ تعمير تجهيزات الکترونيکي و اپتيکي؛تعمير ساير تجهيزات؛نصب ماشين آلات و تجهيزات صنعتي</t>
  </si>
  <si>
    <t>3312</t>
  </si>
  <si>
    <t>تعمير ماشين آلات</t>
  </si>
  <si>
    <t>3314</t>
  </si>
  <si>
    <t>تعمير تجهيزات برقي</t>
  </si>
  <si>
    <t>3315</t>
  </si>
  <si>
    <t>تعمير تجهيزات حمل ونقل- بجز وسايل نقليه موتوري</t>
  </si>
  <si>
    <t>کل کشور</t>
  </si>
  <si>
    <t>آذربايجان شرقي</t>
  </si>
  <si>
    <t>آذربايجان غربي</t>
  </si>
  <si>
    <t>اردبيل</t>
  </si>
  <si>
    <t>اصفهان</t>
  </si>
  <si>
    <t>البرز</t>
  </si>
  <si>
    <t>ايلام</t>
  </si>
  <si>
    <t>بوشهر</t>
  </si>
  <si>
    <t>تهران</t>
  </si>
  <si>
    <t>چهارمحال وبختيارئ</t>
  </si>
  <si>
    <t>خراسان جنوبي</t>
  </si>
  <si>
    <t>خراسان رضوئ</t>
  </si>
  <si>
    <t>خراسان شمالي</t>
  </si>
  <si>
    <t>خوزستان</t>
  </si>
  <si>
    <t>زنجان</t>
  </si>
  <si>
    <t>سمنان</t>
  </si>
  <si>
    <t>سيستان وبلوچستان</t>
  </si>
  <si>
    <t>فارس</t>
  </si>
  <si>
    <t>قزوين</t>
  </si>
  <si>
    <t>قم</t>
  </si>
  <si>
    <t>كردستان</t>
  </si>
  <si>
    <t>كرمان</t>
  </si>
  <si>
    <t>کرمانشاه</t>
  </si>
  <si>
    <t>كهگيلويه وبويراحمد</t>
  </si>
  <si>
    <t>گلستان</t>
  </si>
  <si>
    <t>گيلان</t>
  </si>
  <si>
    <t>لرستان</t>
  </si>
  <si>
    <t>مازندران</t>
  </si>
  <si>
    <t>مرکزي</t>
  </si>
  <si>
    <t>هرمزگان</t>
  </si>
  <si>
    <t>همدان</t>
  </si>
  <si>
    <t>يزد</t>
  </si>
  <si>
    <t xml:space="preserve">جداول آماری کارگاه‌های صنعتی 10 نفر کارکن و بیش‌تر سال 1384 کل کشور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</si>
</sst>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@*."/>
  </numFmts>
  <fonts count="12">
    <font>
      <sz val="11"/>
      <color theme="1"/>
      <name val="Calibri"/>
      <family val="2"/>
      <charset val="178"/>
      <scheme val="minor"/>
    </font>
    <font>
      <b/>
      <sz val="10"/>
      <name val="Tahoma"/>
      <family val="2"/>
    </font>
    <font>
      <sz val="10"/>
      <name val="Tahoma"/>
      <family val="2"/>
    </font>
    <font>
      <sz val="10"/>
      <color theme="1"/>
      <name val="Tahoma"/>
      <family val="2"/>
    </font>
    <font>
      <sz val="10"/>
      <name val="MS Sans Serif"/>
      <family val="2"/>
      <charset val="178"/>
    </font>
    <font>
      <b/>
      <sz val="10"/>
      <color rgb="FFFF0000"/>
      <name val="Tahoma"/>
      <family val="2"/>
    </font>
    <font>
      <u/>
      <sz val="10"/>
      <color indexed="12"/>
      <name val="MS Sans Serif"/>
      <family val="2"/>
      <charset val="178"/>
    </font>
    <font>
      <u/>
      <sz val="10"/>
      <color indexed="12"/>
      <name val="Tahoma"/>
      <family val="2"/>
    </font>
    <font>
      <b/>
      <sz val="10"/>
      <color theme="0"/>
      <name val="Tahoma"/>
      <family val="2"/>
    </font>
    <font>
      <b/>
      <u/>
      <sz val="10"/>
      <color indexed="12"/>
      <name val="Tahoma"/>
      <family val="2"/>
    </font>
    <font>
      <b/>
      <shadow/>
      <sz val="10"/>
      <name val="Tahoma"/>
      <family val="2"/>
    </font>
    <font>
      <b/>
      <shadow/>
      <sz val="1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6" fillId="0" borderId="0" applyNumberFormat="0" applyFill="0" applyBorder="0" applyAlignment="0" applyProtection="0"/>
  </cellStyleXfs>
  <cellXfs count="47">
    <xf numFmtId="0" fontId="0" fillId="0" borderId="0" xfId="0"/>
    <xf numFmtId="0" fontId="2" fillId="0" borderId="0" xfId="0" applyFont="1" applyFill="1" applyAlignment="1">
      <alignment readingOrder="2"/>
    </xf>
    <xf numFmtId="0" fontId="2" fillId="0" borderId="0" xfId="0" applyFont="1" applyFill="1" applyAlignment="1">
      <alignment horizontal="left" readingOrder="2"/>
    </xf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2" fillId="0" borderId="9" xfId="0" applyFont="1" applyBorder="1" applyAlignment="1">
      <alignment readingOrder="2"/>
    </xf>
    <xf numFmtId="0" fontId="8" fillId="2" borderId="3" xfId="0" quotePrefix="1" applyNumberFormat="1" applyFont="1" applyFill="1" applyBorder="1" applyAlignment="1">
      <alignment horizontal="center" vertical="center" readingOrder="2"/>
    </xf>
    <xf numFmtId="2" fontId="8" fillId="2" borderId="3" xfId="0" applyNumberFormat="1" applyFont="1" applyFill="1" applyBorder="1" applyAlignment="1">
      <alignment horizontal="center" vertical="center" wrapText="1" readingOrder="2"/>
    </xf>
    <xf numFmtId="0" fontId="8" fillId="2" borderId="3" xfId="0" quotePrefix="1" applyNumberFormat="1" applyFont="1" applyFill="1" applyBorder="1" applyAlignment="1">
      <alignment horizontal="center" vertical="center" readingOrder="2"/>
    </xf>
    <xf numFmtId="0" fontId="8" fillId="2" borderId="3" xfId="0" quotePrefix="1" applyNumberFormat="1" applyFont="1" applyFill="1" applyBorder="1" applyAlignment="1">
      <alignment horizontal="center" vertical="center" readingOrder="2"/>
    </xf>
    <xf numFmtId="1" fontId="1" fillId="0" borderId="1" xfId="0" applyNumberFormat="1" applyFont="1" applyFill="1" applyBorder="1" applyAlignment="1">
      <alignment horizontal="right" vertical="center" readingOrder="2"/>
    </xf>
    <xf numFmtId="1" fontId="7" fillId="0" borderId="1" xfId="2" quotePrefix="1" applyNumberFormat="1" applyFont="1" applyFill="1" applyBorder="1" applyAlignment="1">
      <alignment horizontal="center" vertical="center" readingOrder="2"/>
    </xf>
    <xf numFmtId="1" fontId="1" fillId="0" borderId="1" xfId="0" applyNumberFormat="1" applyFont="1" applyFill="1" applyBorder="1" applyAlignment="1">
      <alignment horizontal="center" vertical="center" readingOrder="2"/>
    </xf>
    <xf numFmtId="0" fontId="5" fillId="0" borderId="1" xfId="0" applyFont="1" applyFill="1" applyBorder="1" applyAlignment="1">
      <alignment vertical="center"/>
    </xf>
    <xf numFmtId="0" fontId="9" fillId="0" borderId="4" xfId="2" applyFont="1" applyFill="1" applyBorder="1" applyAlignment="1">
      <alignment horizontal="right"/>
    </xf>
    <xf numFmtId="0" fontId="1" fillId="0" borderId="6" xfId="0" applyFont="1" applyFill="1" applyBorder="1" applyAlignment="1">
      <alignment horizontal="right"/>
    </xf>
    <xf numFmtId="0" fontId="1" fillId="0" borderId="2" xfId="0" applyFont="1" applyFill="1" applyBorder="1" applyAlignment="1">
      <alignment horizontal="right"/>
    </xf>
    <xf numFmtId="0" fontId="1" fillId="0" borderId="6" xfId="0" applyFont="1" applyFill="1" applyBorder="1"/>
    <xf numFmtId="0" fontId="1" fillId="0" borderId="7" xfId="0" applyFont="1" applyFill="1" applyBorder="1"/>
    <xf numFmtId="0" fontId="10" fillId="0" borderId="4" xfId="0" applyFont="1" applyFill="1" applyBorder="1" applyAlignment="1">
      <alignment horizontal="center" vertical="center" readingOrder="2"/>
    </xf>
    <xf numFmtId="0" fontId="10" fillId="0" borderId="5" xfId="0" applyFont="1" applyFill="1" applyBorder="1" applyAlignment="1">
      <alignment horizontal="center" vertical="center" readingOrder="2"/>
    </xf>
    <xf numFmtId="0" fontId="10" fillId="0" borderId="6" xfId="0" applyFont="1" applyFill="1" applyBorder="1" applyAlignment="1">
      <alignment horizontal="center" vertical="center" readingOrder="2"/>
    </xf>
    <xf numFmtId="0" fontId="11" fillId="0" borderId="1" xfId="0" applyFont="1" applyFill="1" applyBorder="1" applyAlignment="1">
      <alignment horizontal="center" vertical="center" readingOrder="2"/>
    </xf>
    <xf numFmtId="0" fontId="1" fillId="3" borderId="3" xfId="0" quotePrefix="1" applyNumberFormat="1" applyFont="1" applyFill="1" applyBorder="1" applyAlignment="1">
      <alignment horizontal="center" vertical="center" readingOrder="2"/>
    </xf>
    <xf numFmtId="0" fontId="1" fillId="3" borderId="2" xfId="0" quotePrefix="1" applyFont="1" applyFill="1" applyBorder="1" applyAlignment="1">
      <alignment horizontal="center" vertical="center" wrapText="1" readingOrder="2"/>
    </xf>
    <xf numFmtId="2" fontId="1" fillId="3" borderId="3" xfId="0" applyNumberFormat="1" applyFont="1" applyFill="1" applyBorder="1" applyAlignment="1">
      <alignment horizontal="center" vertical="center" wrapText="1" readingOrder="2"/>
    </xf>
    <xf numFmtId="0" fontId="1" fillId="3" borderId="3" xfId="0" applyFont="1" applyFill="1" applyBorder="1" applyAlignment="1">
      <alignment horizontal="center" vertical="center" wrapText="1" readingOrder="2"/>
    </xf>
    <xf numFmtId="0" fontId="1" fillId="3" borderId="2" xfId="0" applyFont="1" applyFill="1" applyBorder="1" applyAlignment="1">
      <alignment horizontal="center" vertical="center" wrapText="1" readingOrder="2"/>
    </xf>
    <xf numFmtId="0" fontId="1" fillId="3" borderId="3" xfId="0" applyFont="1" applyFill="1" applyBorder="1" applyAlignment="1">
      <alignment horizontal="center" readingOrder="2"/>
    </xf>
    <xf numFmtId="0" fontId="1" fillId="3" borderId="7" xfId="0" applyFont="1" applyFill="1" applyBorder="1" applyAlignment="1">
      <alignment horizontal="center" vertical="center" wrapText="1" readingOrder="2"/>
    </xf>
    <xf numFmtId="0" fontId="1" fillId="3" borderId="3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 wrapText="1" readingOrder="2"/>
    </xf>
    <xf numFmtId="164" fontId="1" fillId="3" borderId="3" xfId="0" applyNumberFormat="1" applyFont="1" applyFill="1" applyBorder="1" applyAlignment="1">
      <alignment horizontal="center" vertical="center" wrapText="1" readingOrder="2"/>
    </xf>
    <xf numFmtId="0" fontId="1" fillId="3" borderId="3" xfId="0" applyFont="1" applyFill="1" applyBorder="1" applyAlignment="1">
      <alignment horizontal="center" vertical="center" wrapText="1" readingOrder="2"/>
    </xf>
    <xf numFmtId="0" fontId="1" fillId="3" borderId="3" xfId="0" applyFont="1" applyFill="1" applyBorder="1" applyAlignment="1">
      <alignment horizontal="center" vertical="center"/>
    </xf>
    <xf numFmtId="0" fontId="1" fillId="3" borderId="2" xfId="0" quotePrefix="1" applyNumberFormat="1" applyFont="1" applyFill="1" applyBorder="1" applyAlignment="1">
      <alignment horizontal="center" vertical="center" readingOrder="2"/>
    </xf>
    <xf numFmtId="2" fontId="1" fillId="3" borderId="2" xfId="0" applyNumberFormat="1" applyFont="1" applyFill="1" applyBorder="1" applyAlignment="1">
      <alignment horizontal="center" vertical="center" wrapText="1" readingOrder="2"/>
    </xf>
    <xf numFmtId="0" fontId="1" fillId="3" borderId="8" xfId="0" quotePrefix="1" applyNumberFormat="1" applyFont="1" applyFill="1" applyBorder="1" applyAlignment="1">
      <alignment horizontal="center" vertical="center" readingOrder="2"/>
    </xf>
    <xf numFmtId="2" fontId="1" fillId="3" borderId="8" xfId="0" applyNumberFormat="1" applyFont="1" applyFill="1" applyBorder="1" applyAlignment="1">
      <alignment horizontal="center" vertical="center" wrapText="1" readingOrder="2"/>
    </xf>
    <xf numFmtId="0" fontId="1" fillId="3" borderId="3" xfId="0" applyFont="1" applyFill="1" applyBorder="1" applyAlignment="1">
      <alignment horizontal="center" vertical="center" readingOrder="2"/>
    </xf>
    <xf numFmtId="0" fontId="1" fillId="3" borderId="3" xfId="0" quotePrefix="1" applyNumberFormat="1" applyFont="1" applyFill="1" applyBorder="1" applyAlignment="1">
      <alignment horizontal="center" vertical="center" readingOrder="2"/>
    </xf>
    <xf numFmtId="2" fontId="1" fillId="3" borderId="3" xfId="0" applyNumberFormat="1" applyFont="1" applyFill="1" applyBorder="1" applyAlignment="1">
      <alignment horizontal="center" vertical="center" wrapText="1" readingOrder="2"/>
    </xf>
    <xf numFmtId="0" fontId="1" fillId="3" borderId="4" xfId="0" applyFont="1" applyFill="1" applyBorder="1" applyAlignment="1">
      <alignment horizontal="center" vertical="center" wrapText="1" readingOrder="2"/>
    </xf>
    <xf numFmtId="0" fontId="1" fillId="3" borderId="5" xfId="0" applyFont="1" applyFill="1" applyBorder="1" applyAlignment="1">
      <alignment horizontal="center" vertical="center" wrapText="1" readingOrder="2"/>
    </xf>
    <xf numFmtId="0" fontId="1" fillId="3" borderId="6" xfId="0" applyFont="1" applyFill="1" applyBorder="1" applyAlignment="1">
      <alignment horizontal="center" vertical="center" wrapText="1" readingOrder="2"/>
    </xf>
    <xf numFmtId="0" fontId="1" fillId="3" borderId="3" xfId="0" quotePrefix="1" applyNumberFormat="1" applyFont="1" applyFill="1" applyBorder="1" applyAlignment="1">
      <alignment horizontal="left" vertical="center" readingOrder="2"/>
    </xf>
    <xf numFmtId="0" fontId="1" fillId="3" borderId="3" xfId="0" applyFont="1" applyFill="1" applyBorder="1" applyAlignment="1">
      <alignment horizontal="left" readingOrder="2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33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rightToLeft="1" tabSelected="1" zoomScaleNormal="100" workbookViewId="0"/>
  </sheetViews>
  <sheetFormatPr defaultRowHeight="25.5" customHeight="1"/>
  <cols>
    <col min="1" max="1" width="9.42578125" style="3" bestFit="1" customWidth="1"/>
    <col min="2" max="2" width="72.5703125" style="3" customWidth="1"/>
    <col min="3" max="3" width="4" style="3" customWidth="1"/>
    <col min="4" max="4" width="11.140625" style="3" customWidth="1"/>
    <col min="5" max="5" width="70.5703125" style="3" customWidth="1"/>
    <col min="6" max="16384" width="9.140625" style="3"/>
  </cols>
  <sheetData>
    <row r="1" spans="1:5" ht="39" customHeight="1" thickBot="1">
      <c r="A1" s="13"/>
      <c r="B1" s="22" t="s">
        <v>571</v>
      </c>
      <c r="C1" s="22"/>
      <c r="D1" s="22"/>
      <c r="E1" s="22"/>
    </row>
    <row r="2" spans="1:5" ht="25.5" customHeight="1" thickBot="1">
      <c r="A2" s="14" t="s">
        <v>100</v>
      </c>
      <c r="B2" s="15" t="s">
        <v>129</v>
      </c>
      <c r="C2" s="16"/>
      <c r="D2" s="14" t="s">
        <v>117</v>
      </c>
      <c r="E2" s="15" t="s">
        <v>139</v>
      </c>
    </row>
    <row r="3" spans="1:5" ht="25.5" customHeight="1" thickBot="1">
      <c r="A3" s="14" t="s">
        <v>101</v>
      </c>
      <c r="B3" s="17" t="s">
        <v>130</v>
      </c>
      <c r="C3" s="18"/>
      <c r="D3" s="14" t="s">
        <v>148</v>
      </c>
      <c r="E3" s="17" t="s">
        <v>140</v>
      </c>
    </row>
    <row r="4" spans="1:5" ht="25.5" customHeight="1" thickBot="1">
      <c r="A4" s="14" t="s">
        <v>102</v>
      </c>
      <c r="B4" s="17" t="s">
        <v>131</v>
      </c>
      <c r="C4" s="18"/>
      <c r="D4" s="14" t="s">
        <v>107</v>
      </c>
      <c r="E4" s="17" t="s">
        <v>141</v>
      </c>
    </row>
    <row r="5" spans="1:5" ht="25.5" customHeight="1" thickBot="1">
      <c r="A5" s="14" t="s">
        <v>115</v>
      </c>
      <c r="B5" s="17" t="s">
        <v>132</v>
      </c>
      <c r="C5" s="18"/>
      <c r="D5" s="14" t="s">
        <v>108</v>
      </c>
      <c r="E5" s="17" t="s">
        <v>142</v>
      </c>
    </row>
    <row r="6" spans="1:5" ht="25.5" customHeight="1" thickBot="1">
      <c r="A6" s="14" t="s">
        <v>103</v>
      </c>
      <c r="B6" s="17" t="s">
        <v>133</v>
      </c>
      <c r="C6" s="18"/>
      <c r="D6" s="14" t="s">
        <v>149</v>
      </c>
      <c r="E6" s="17" t="s">
        <v>143</v>
      </c>
    </row>
    <row r="7" spans="1:5" ht="25.5" customHeight="1" thickBot="1">
      <c r="A7" s="14" t="s">
        <v>104</v>
      </c>
      <c r="B7" s="17" t="s">
        <v>134</v>
      </c>
      <c r="C7" s="18"/>
      <c r="D7" s="14" t="s">
        <v>119</v>
      </c>
      <c r="E7" s="17" t="s">
        <v>144</v>
      </c>
    </row>
    <row r="8" spans="1:5" ht="25.5" customHeight="1" thickBot="1">
      <c r="A8" s="14" t="s">
        <v>116</v>
      </c>
      <c r="B8" s="17" t="s">
        <v>135</v>
      </c>
      <c r="C8" s="18"/>
      <c r="D8" s="14" t="s">
        <v>109</v>
      </c>
      <c r="E8" s="17" t="s">
        <v>146</v>
      </c>
    </row>
    <row r="9" spans="1:5" ht="25.5" customHeight="1" thickBot="1">
      <c r="A9" s="14" t="s">
        <v>105</v>
      </c>
      <c r="B9" s="17" t="s">
        <v>136</v>
      </c>
      <c r="C9" s="18"/>
      <c r="D9" s="14" t="s">
        <v>150</v>
      </c>
      <c r="E9" s="17" t="s">
        <v>145</v>
      </c>
    </row>
    <row r="10" spans="1:5" ht="25.5" customHeight="1" thickBot="1">
      <c r="A10" s="14" t="s">
        <v>106</v>
      </c>
      <c r="B10" s="17" t="s">
        <v>137</v>
      </c>
      <c r="C10" s="18"/>
      <c r="D10" s="14" t="s">
        <v>120</v>
      </c>
      <c r="E10" s="17" t="s">
        <v>147</v>
      </c>
    </row>
    <row r="11" spans="1:5" ht="25.5" customHeight="1" thickBot="1">
      <c r="A11" s="14" t="s">
        <v>118</v>
      </c>
      <c r="B11" s="17" t="s">
        <v>138</v>
      </c>
      <c r="C11" s="18"/>
      <c r="D11" s="14" t="s">
        <v>121</v>
      </c>
      <c r="E11" s="17" t="s">
        <v>160</v>
      </c>
    </row>
    <row r="12" spans="1:5" ht="25.5" customHeight="1" thickBot="1">
      <c r="A12" s="19" t="s">
        <v>127</v>
      </c>
      <c r="B12" s="20"/>
      <c r="C12" s="20"/>
      <c r="D12" s="20"/>
      <c r="E12" s="21"/>
    </row>
  </sheetData>
  <mergeCells count="2">
    <mergeCell ref="B1:E1"/>
    <mergeCell ref="A12:E12"/>
  </mergeCells>
  <hyperlinks>
    <hyperlink ref="A2" location="'T01'!A1" display="جدول 1"/>
    <hyperlink ref="A3" location="'T02'!A1" display="جدول 2"/>
    <hyperlink ref="A5" location="'T04'!A1" display="جدول 4"/>
    <hyperlink ref="A6" location="'T05'!A1" display="جدول 5"/>
    <hyperlink ref="A7" location="'T06'!A1" display="جدول 6"/>
    <hyperlink ref="A8" location="'T07'!A1" display="جدول7"/>
    <hyperlink ref="A9" location="'T08'!A1" display="جدول 8"/>
    <hyperlink ref="A10" location="'T09'!A1" display="جدول 9"/>
    <hyperlink ref="A11" location="'T10'!A1" display="جدول 10"/>
    <hyperlink ref="A4" location="'T03'!A1" display="جدول 3"/>
    <hyperlink ref="D2" location="'T11'!A1" display="جدول 11 "/>
    <hyperlink ref="D3" location="'T12'!A1" display="جدول 12"/>
    <hyperlink ref="D4" location="'T13'!A1" display="جدول 13"/>
    <hyperlink ref="D5" location="'T14'!A1" display="جدول 14"/>
    <hyperlink ref="D6" location="'T15'!A1" display="جدول 15 "/>
    <hyperlink ref="D7" location="'T16'!A1" display="جدول 16"/>
    <hyperlink ref="D8" location="'T17'!A1" display="جدول 17"/>
    <hyperlink ref="D9" location="'T18'!A1" display="جدول 18"/>
    <hyperlink ref="D10" location="'T19'!A1" display="جدول 19"/>
    <hyperlink ref="D11" location="'T20'!A1" display="جدول 20"/>
  </hyperlinks>
  <pageMargins left="0.7" right="0.7" top="0.75" bottom="0.75" header="0.3" footer="0.3"/>
  <pageSetup paperSize="9"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S230"/>
  <sheetViews>
    <sheetView rightToLeft="1" workbookViewId="0">
      <selection sqref="A1:B1"/>
    </sheetView>
  </sheetViews>
  <sheetFormatPr defaultRowHeight="15"/>
  <cols>
    <col min="2" max="2" width="16.28515625" style="3" bestFit="1" customWidth="1"/>
    <col min="3" max="3" width="9.140625" style="4"/>
    <col min="4" max="4" width="58.7109375" style="3" customWidth="1"/>
    <col min="5" max="5" width="15.5703125" style="3" customWidth="1"/>
    <col min="6" max="6" width="16.5703125" style="3" customWidth="1"/>
    <col min="7" max="7" width="16.28515625" style="3" customWidth="1"/>
    <col min="8" max="8" width="16" style="3" customWidth="1"/>
    <col min="9" max="9" width="13" style="3" customWidth="1"/>
    <col min="10" max="10" width="12.7109375" style="3" customWidth="1"/>
    <col min="11" max="11" width="12.28515625" style="3" customWidth="1"/>
    <col min="12" max="12" width="12.5703125" style="3" customWidth="1"/>
    <col min="13" max="13" width="15.7109375" style="3" customWidth="1"/>
    <col min="14" max="14" width="14.5703125" style="3" customWidth="1"/>
    <col min="15" max="15" width="14.140625" style="3" customWidth="1"/>
    <col min="16" max="16" width="13.85546875" style="3" customWidth="1"/>
    <col min="17" max="17" width="17" style="3" bestFit="1" customWidth="1"/>
    <col min="18" max="18" width="12" style="3" customWidth="1"/>
    <col min="19" max="19" width="17.28515625" style="3" bestFit="1" customWidth="1"/>
    <col min="20" max="20" width="15.5703125" style="3" customWidth="1"/>
    <col min="21" max="22" width="15.7109375" style="3" customWidth="1"/>
    <col min="23" max="23" width="15.28515625" style="3" customWidth="1"/>
    <col min="24" max="24" width="19.140625" style="3" bestFit="1" customWidth="1"/>
    <col min="25" max="25" width="17" style="3" bestFit="1" customWidth="1"/>
    <col min="26" max="26" width="11" style="3" bestFit="1" customWidth="1"/>
    <col min="27" max="27" width="17.28515625" style="3" bestFit="1" customWidth="1"/>
    <col min="28" max="28" width="14.7109375" style="3" customWidth="1"/>
    <col min="29" max="29" width="16.7109375" style="3" customWidth="1"/>
    <col min="30" max="31" width="11.42578125" style="3" customWidth="1"/>
    <col min="32" max="32" width="13.28515625" style="3" customWidth="1"/>
    <col min="33" max="33" width="17" style="3" bestFit="1" customWidth="1"/>
    <col min="34" max="34" width="11" style="3" bestFit="1" customWidth="1"/>
    <col min="35" max="35" width="11.7109375" style="3" customWidth="1"/>
    <col min="36" max="36" width="16.85546875" style="3" customWidth="1"/>
    <col min="37" max="37" width="13.28515625" style="3" customWidth="1"/>
    <col min="38" max="38" width="11.42578125" style="3" customWidth="1"/>
    <col min="39" max="39" width="13.28515625" style="3" customWidth="1"/>
    <col min="40" max="40" width="14.5703125" style="3" customWidth="1"/>
    <col min="41" max="41" width="11.5703125" style="3" customWidth="1"/>
    <col min="42" max="42" width="13.5703125" style="3" customWidth="1"/>
    <col min="43" max="43" width="14.7109375" style="3" customWidth="1"/>
    <col min="44" max="44" width="13.7109375" style="3" customWidth="1"/>
    <col min="45" max="45" width="15.28515625" style="3" customWidth="1"/>
  </cols>
  <sheetData>
    <row r="1" spans="1:45" ht="15.75" thickBot="1">
      <c r="A1" s="11" t="s">
        <v>159</v>
      </c>
      <c r="B1" s="11"/>
      <c r="C1" s="10" t="str">
        <f>CONCATENATE("9-",'فهرست جداول'!B10,"-",MID('فهرست جداول'!B1, 58,10), "                  (میلیون ریال)")</f>
        <v>9-ارزش سرمایه‌گذاری کارگاه‏ها بر حسب نوع اموال سرمایه‌ای و فعالیت-84 کل کشور                  (میلیون ریال)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</row>
    <row r="2" spans="1:45" ht="15.75" thickBot="1">
      <c r="A2" s="35" t="s">
        <v>128</v>
      </c>
      <c r="B2" s="35" t="s">
        <v>151</v>
      </c>
      <c r="C2" s="35" t="s">
        <v>0</v>
      </c>
      <c r="D2" s="36" t="s">
        <v>1</v>
      </c>
      <c r="E2" s="42" t="s">
        <v>110</v>
      </c>
      <c r="F2" s="43"/>
      <c r="G2" s="43"/>
      <c r="H2" s="43"/>
      <c r="I2" s="43"/>
      <c r="J2" s="43"/>
      <c r="K2" s="43"/>
      <c r="L2" s="43"/>
      <c r="M2" s="44"/>
      <c r="N2" s="42" t="s">
        <v>111</v>
      </c>
      <c r="O2" s="43"/>
      <c r="P2" s="43"/>
      <c r="Q2" s="43"/>
      <c r="R2" s="43"/>
      <c r="S2" s="43"/>
      <c r="T2" s="43"/>
      <c r="U2" s="44"/>
      <c r="V2" s="42" t="s">
        <v>112</v>
      </c>
      <c r="W2" s="43"/>
      <c r="X2" s="43"/>
      <c r="Y2" s="43"/>
      <c r="Z2" s="43"/>
      <c r="AA2" s="43"/>
      <c r="AB2" s="43"/>
      <c r="AC2" s="44"/>
      <c r="AD2" s="26" t="s">
        <v>113</v>
      </c>
      <c r="AE2" s="26"/>
      <c r="AF2" s="26"/>
      <c r="AG2" s="26"/>
      <c r="AH2" s="26"/>
      <c r="AI2" s="26"/>
      <c r="AJ2" s="26"/>
      <c r="AK2" s="42" t="s">
        <v>114</v>
      </c>
      <c r="AL2" s="43"/>
      <c r="AM2" s="43"/>
      <c r="AN2" s="43"/>
      <c r="AO2" s="43"/>
      <c r="AP2" s="43"/>
      <c r="AQ2" s="43"/>
      <c r="AR2" s="43"/>
      <c r="AS2" s="44"/>
    </row>
    <row r="3" spans="1:45" ht="37.5" customHeight="1" thickBot="1">
      <c r="A3" s="37"/>
      <c r="B3" s="37"/>
      <c r="C3" s="37"/>
      <c r="D3" s="38"/>
      <c r="E3" s="33" t="s">
        <v>2</v>
      </c>
      <c r="F3" s="33" t="s">
        <v>52</v>
      </c>
      <c r="G3" s="33" t="s">
        <v>53</v>
      </c>
      <c r="H3" s="33" t="s">
        <v>54</v>
      </c>
      <c r="I3" s="33" t="s">
        <v>55</v>
      </c>
      <c r="J3" s="33" t="s">
        <v>56</v>
      </c>
      <c r="K3" s="33" t="s">
        <v>57</v>
      </c>
      <c r="L3" s="33" t="s">
        <v>58</v>
      </c>
      <c r="M3" s="33" t="s">
        <v>59</v>
      </c>
      <c r="N3" s="33" t="s">
        <v>2</v>
      </c>
      <c r="O3" s="33" t="s">
        <v>52</v>
      </c>
      <c r="P3" s="33" t="s">
        <v>53</v>
      </c>
      <c r="Q3" s="33" t="s">
        <v>54</v>
      </c>
      <c r="R3" s="33" t="s">
        <v>55</v>
      </c>
      <c r="S3" s="33" t="s">
        <v>56</v>
      </c>
      <c r="T3" s="33" t="s">
        <v>58</v>
      </c>
      <c r="U3" s="33" t="s">
        <v>59</v>
      </c>
      <c r="V3" s="33" t="s">
        <v>60</v>
      </c>
      <c r="W3" s="33" t="s">
        <v>52</v>
      </c>
      <c r="X3" s="33" t="s">
        <v>53</v>
      </c>
      <c r="Y3" s="33" t="s">
        <v>54</v>
      </c>
      <c r="Z3" s="33" t="s">
        <v>55</v>
      </c>
      <c r="AA3" s="33" t="s">
        <v>56</v>
      </c>
      <c r="AB3" s="33" t="s">
        <v>58</v>
      </c>
      <c r="AC3" s="33" t="s">
        <v>59</v>
      </c>
      <c r="AD3" s="33" t="s">
        <v>2</v>
      </c>
      <c r="AE3" s="33" t="s">
        <v>52</v>
      </c>
      <c r="AF3" s="33" t="s">
        <v>53</v>
      </c>
      <c r="AG3" s="33" t="s">
        <v>54</v>
      </c>
      <c r="AH3" s="33" t="s">
        <v>55</v>
      </c>
      <c r="AI3" s="33" t="s">
        <v>56</v>
      </c>
      <c r="AJ3" s="33" t="s">
        <v>59</v>
      </c>
      <c r="AK3" s="33" t="s">
        <v>2</v>
      </c>
      <c r="AL3" s="33" t="s">
        <v>52</v>
      </c>
      <c r="AM3" s="33" t="s">
        <v>53</v>
      </c>
      <c r="AN3" s="33" t="s">
        <v>54</v>
      </c>
      <c r="AO3" s="33" t="s">
        <v>55</v>
      </c>
      <c r="AP3" s="33" t="s">
        <v>61</v>
      </c>
      <c r="AQ3" s="33" t="s">
        <v>57</v>
      </c>
      <c r="AR3" s="33" t="s">
        <v>58</v>
      </c>
      <c r="AS3" s="33" t="s">
        <v>59</v>
      </c>
    </row>
    <row r="4" spans="1:45">
      <c r="A4" s="5">
        <v>1384</v>
      </c>
      <c r="B4" s="5">
        <v>1</v>
      </c>
      <c r="C4" s="5" t="s">
        <v>162</v>
      </c>
      <c r="D4" s="5" t="s">
        <v>163</v>
      </c>
      <c r="E4" s="5">
        <v>36385153</v>
      </c>
      <c r="F4" s="5">
        <v>20462994</v>
      </c>
      <c r="G4" s="5">
        <v>2174906</v>
      </c>
      <c r="H4" s="5">
        <v>923411</v>
      </c>
      <c r="I4" s="5">
        <v>1344009</v>
      </c>
      <c r="J4" s="5">
        <v>8994115</v>
      </c>
      <c r="K4" s="5">
        <v>2348518</v>
      </c>
      <c r="L4" s="5">
        <v>137200</v>
      </c>
      <c r="M4" s="5">
        <v>0</v>
      </c>
      <c r="N4" s="5">
        <v>6949039</v>
      </c>
      <c r="O4" s="5">
        <v>6210406</v>
      </c>
      <c r="P4" s="5">
        <v>294712</v>
      </c>
      <c r="Q4" s="5">
        <v>76546</v>
      </c>
      <c r="R4" s="5">
        <v>93728</v>
      </c>
      <c r="S4" s="5">
        <v>267219</v>
      </c>
      <c r="T4" s="5">
        <v>6430</v>
      </c>
      <c r="U4" s="5">
        <v>0</v>
      </c>
      <c r="V4" s="5">
        <v>5316238</v>
      </c>
      <c r="W4" s="5">
        <v>3265945</v>
      </c>
      <c r="X4" s="5">
        <v>611360</v>
      </c>
      <c r="Y4" s="5">
        <v>164482</v>
      </c>
      <c r="Z4" s="5">
        <v>74664</v>
      </c>
      <c r="AA4" s="5">
        <v>1198161</v>
      </c>
      <c r="AB4" s="5">
        <v>1626</v>
      </c>
      <c r="AC4" s="5">
        <v>0</v>
      </c>
      <c r="AD4" s="5">
        <v>5305757</v>
      </c>
      <c r="AE4" s="5">
        <v>2785621</v>
      </c>
      <c r="AF4" s="5">
        <v>270465</v>
      </c>
      <c r="AG4" s="5">
        <v>34275</v>
      </c>
      <c r="AH4" s="5">
        <v>117624</v>
      </c>
      <c r="AI4" s="5">
        <v>2097772</v>
      </c>
      <c r="AJ4" s="5">
        <v>0</v>
      </c>
      <c r="AK4" s="5">
        <v>3213008</v>
      </c>
      <c r="AL4" s="5">
        <v>1162173</v>
      </c>
      <c r="AM4" s="5">
        <v>155629</v>
      </c>
      <c r="AN4" s="5">
        <v>135447</v>
      </c>
      <c r="AO4" s="5">
        <v>350116</v>
      </c>
      <c r="AP4" s="5">
        <v>1096795</v>
      </c>
      <c r="AQ4" s="5">
        <v>292709</v>
      </c>
      <c r="AR4" s="5">
        <v>20140</v>
      </c>
      <c r="AS4" s="5">
        <v>0</v>
      </c>
    </row>
    <row r="5" spans="1:45">
      <c r="A5" s="5">
        <v>1384</v>
      </c>
      <c r="B5" s="5">
        <v>2</v>
      </c>
      <c r="C5" s="5" t="s">
        <v>164</v>
      </c>
      <c r="D5" s="5" t="s">
        <v>165</v>
      </c>
      <c r="E5" s="5">
        <v>2453957</v>
      </c>
      <c r="F5" s="5">
        <v>1509693</v>
      </c>
      <c r="G5" s="5">
        <v>62452</v>
      </c>
      <c r="H5" s="5">
        <v>68232</v>
      </c>
      <c r="I5" s="5">
        <v>192002</v>
      </c>
      <c r="J5" s="5">
        <v>487560</v>
      </c>
      <c r="K5" s="5">
        <v>128183</v>
      </c>
      <c r="L5" s="5">
        <v>5836</v>
      </c>
      <c r="M5" s="5">
        <v>0</v>
      </c>
      <c r="N5" s="5">
        <v>591104</v>
      </c>
      <c r="O5" s="5">
        <v>563425</v>
      </c>
      <c r="P5" s="5">
        <v>10200</v>
      </c>
      <c r="Q5" s="5">
        <v>7112</v>
      </c>
      <c r="R5" s="5">
        <v>5618</v>
      </c>
      <c r="S5" s="5">
        <v>4192</v>
      </c>
      <c r="T5" s="5">
        <v>557</v>
      </c>
      <c r="U5" s="5">
        <v>0</v>
      </c>
      <c r="V5" s="5">
        <v>269407</v>
      </c>
      <c r="W5" s="5">
        <v>201481</v>
      </c>
      <c r="X5" s="5">
        <v>6407</v>
      </c>
      <c r="Y5" s="5">
        <v>3484</v>
      </c>
      <c r="Z5" s="5">
        <v>10382</v>
      </c>
      <c r="AA5" s="5">
        <v>47536</v>
      </c>
      <c r="AB5" s="5">
        <v>117</v>
      </c>
      <c r="AC5" s="5">
        <v>0</v>
      </c>
      <c r="AD5" s="5">
        <v>405340</v>
      </c>
      <c r="AE5" s="5">
        <v>149775</v>
      </c>
      <c r="AF5" s="5">
        <v>7234</v>
      </c>
      <c r="AG5" s="5">
        <v>3331</v>
      </c>
      <c r="AH5" s="5">
        <v>14760</v>
      </c>
      <c r="AI5" s="5">
        <v>230240</v>
      </c>
      <c r="AJ5" s="5">
        <v>0</v>
      </c>
      <c r="AK5" s="5">
        <v>410902</v>
      </c>
      <c r="AL5" s="5">
        <v>241941</v>
      </c>
      <c r="AM5" s="5">
        <v>2609</v>
      </c>
      <c r="AN5" s="5">
        <v>4398</v>
      </c>
      <c r="AO5" s="5">
        <v>38932</v>
      </c>
      <c r="AP5" s="5">
        <v>106417</v>
      </c>
      <c r="AQ5" s="5">
        <v>16602</v>
      </c>
      <c r="AR5" s="5">
        <v>2</v>
      </c>
      <c r="AS5" s="5">
        <v>0</v>
      </c>
    </row>
    <row r="6" spans="1:45">
      <c r="A6" s="5">
        <v>1384</v>
      </c>
      <c r="B6" s="5">
        <v>3</v>
      </c>
      <c r="C6" s="5" t="s">
        <v>166</v>
      </c>
      <c r="D6" s="5" t="s">
        <v>167</v>
      </c>
      <c r="E6" s="5">
        <v>105847</v>
      </c>
      <c r="F6" s="5">
        <v>47177</v>
      </c>
      <c r="G6" s="5">
        <v>5328</v>
      </c>
      <c r="H6" s="5">
        <v>3255</v>
      </c>
      <c r="I6" s="5">
        <v>12371</v>
      </c>
      <c r="J6" s="5">
        <v>33383</v>
      </c>
      <c r="K6" s="5">
        <v>4038</v>
      </c>
      <c r="L6" s="5">
        <v>295</v>
      </c>
      <c r="M6" s="5">
        <v>0</v>
      </c>
      <c r="N6" s="5">
        <v>23664</v>
      </c>
      <c r="O6" s="5">
        <v>21655</v>
      </c>
      <c r="P6" s="5">
        <v>1039</v>
      </c>
      <c r="Q6" s="5">
        <v>440</v>
      </c>
      <c r="R6" s="5">
        <v>431</v>
      </c>
      <c r="S6" s="5">
        <v>89</v>
      </c>
      <c r="T6" s="5">
        <v>11</v>
      </c>
      <c r="U6" s="5">
        <v>0</v>
      </c>
      <c r="V6" s="5">
        <v>12697</v>
      </c>
      <c r="W6" s="5">
        <v>10185</v>
      </c>
      <c r="X6" s="5">
        <v>58</v>
      </c>
      <c r="Y6" s="5">
        <v>52</v>
      </c>
      <c r="Z6" s="5">
        <v>61</v>
      </c>
      <c r="AA6" s="5">
        <v>2314</v>
      </c>
      <c r="AB6" s="5">
        <v>28</v>
      </c>
      <c r="AC6" s="5">
        <v>0</v>
      </c>
      <c r="AD6" s="5">
        <v>24206</v>
      </c>
      <c r="AE6" s="5">
        <v>9989</v>
      </c>
      <c r="AF6" s="5">
        <v>356</v>
      </c>
      <c r="AG6" s="5">
        <v>623</v>
      </c>
      <c r="AH6" s="5">
        <v>1522</v>
      </c>
      <c r="AI6" s="5">
        <v>11716</v>
      </c>
      <c r="AJ6" s="5">
        <v>0</v>
      </c>
      <c r="AK6" s="5">
        <v>61809</v>
      </c>
      <c r="AL6" s="5">
        <v>2040</v>
      </c>
      <c r="AM6" s="5">
        <v>108</v>
      </c>
      <c r="AN6" s="5">
        <v>476</v>
      </c>
      <c r="AO6" s="5">
        <v>5318</v>
      </c>
      <c r="AP6" s="5">
        <v>44415</v>
      </c>
      <c r="AQ6" s="5">
        <v>9452</v>
      </c>
      <c r="AR6" s="5">
        <v>0</v>
      </c>
      <c r="AS6" s="5">
        <v>0</v>
      </c>
    </row>
    <row r="7" spans="1:45">
      <c r="A7" s="5">
        <v>1384</v>
      </c>
      <c r="B7" s="5">
        <v>4</v>
      </c>
      <c r="C7" s="5" t="s">
        <v>168</v>
      </c>
      <c r="D7" s="5" t="s">
        <v>167</v>
      </c>
      <c r="E7" s="5">
        <v>105847</v>
      </c>
      <c r="F7" s="5">
        <v>47177</v>
      </c>
      <c r="G7" s="5">
        <v>5328</v>
      </c>
      <c r="H7" s="5">
        <v>3255</v>
      </c>
      <c r="I7" s="5">
        <v>12371</v>
      </c>
      <c r="J7" s="5">
        <v>33383</v>
      </c>
      <c r="K7" s="5">
        <v>4038</v>
      </c>
      <c r="L7" s="5">
        <v>295</v>
      </c>
      <c r="M7" s="5">
        <v>0</v>
      </c>
      <c r="N7" s="5">
        <v>23664</v>
      </c>
      <c r="O7" s="5">
        <v>21655</v>
      </c>
      <c r="P7" s="5">
        <v>1039</v>
      </c>
      <c r="Q7" s="5">
        <v>440</v>
      </c>
      <c r="R7" s="5">
        <v>431</v>
      </c>
      <c r="S7" s="5">
        <v>89</v>
      </c>
      <c r="T7" s="5">
        <v>11</v>
      </c>
      <c r="U7" s="5">
        <v>0</v>
      </c>
      <c r="V7" s="5">
        <v>12697</v>
      </c>
      <c r="W7" s="5">
        <v>10185</v>
      </c>
      <c r="X7" s="5">
        <v>58</v>
      </c>
      <c r="Y7" s="5">
        <v>52</v>
      </c>
      <c r="Z7" s="5">
        <v>61</v>
      </c>
      <c r="AA7" s="5">
        <v>2314</v>
      </c>
      <c r="AB7" s="5">
        <v>28</v>
      </c>
      <c r="AC7" s="5">
        <v>0</v>
      </c>
      <c r="AD7" s="5">
        <v>24206</v>
      </c>
      <c r="AE7" s="5">
        <v>9989</v>
      </c>
      <c r="AF7" s="5">
        <v>356</v>
      </c>
      <c r="AG7" s="5">
        <v>623</v>
      </c>
      <c r="AH7" s="5">
        <v>1522</v>
      </c>
      <c r="AI7" s="5">
        <v>11716</v>
      </c>
      <c r="AJ7" s="5">
        <v>0</v>
      </c>
      <c r="AK7" s="5">
        <v>61809</v>
      </c>
      <c r="AL7" s="5">
        <v>2040</v>
      </c>
      <c r="AM7" s="5">
        <v>108</v>
      </c>
      <c r="AN7" s="5">
        <v>476</v>
      </c>
      <c r="AO7" s="5">
        <v>5318</v>
      </c>
      <c r="AP7" s="5">
        <v>44415</v>
      </c>
      <c r="AQ7" s="5">
        <v>9452</v>
      </c>
      <c r="AR7" s="5">
        <v>0</v>
      </c>
      <c r="AS7" s="5">
        <v>0</v>
      </c>
    </row>
    <row r="8" spans="1:45">
      <c r="A8" s="5">
        <v>1384</v>
      </c>
      <c r="B8" s="5">
        <v>3</v>
      </c>
      <c r="C8" s="5" t="s">
        <v>169</v>
      </c>
      <c r="D8" s="5" t="s">
        <v>170</v>
      </c>
      <c r="E8" s="5">
        <v>41379</v>
      </c>
      <c r="F8" s="5">
        <v>10060</v>
      </c>
      <c r="G8" s="5">
        <v>1987</v>
      </c>
      <c r="H8" s="5">
        <v>1768</v>
      </c>
      <c r="I8" s="5">
        <v>12292</v>
      </c>
      <c r="J8" s="5">
        <v>11859</v>
      </c>
      <c r="K8" s="5">
        <v>3326</v>
      </c>
      <c r="L8" s="5">
        <v>87</v>
      </c>
      <c r="M8" s="5">
        <v>0</v>
      </c>
      <c r="N8" s="5">
        <v>455</v>
      </c>
      <c r="O8" s="5">
        <v>320</v>
      </c>
      <c r="P8" s="5">
        <v>43</v>
      </c>
      <c r="Q8" s="5">
        <v>88</v>
      </c>
      <c r="R8" s="5">
        <v>0</v>
      </c>
      <c r="S8" s="5">
        <v>0</v>
      </c>
      <c r="T8" s="5">
        <v>5</v>
      </c>
      <c r="U8" s="5">
        <v>0</v>
      </c>
      <c r="V8" s="5">
        <v>1217</v>
      </c>
      <c r="W8" s="5">
        <v>1111</v>
      </c>
      <c r="X8" s="5">
        <v>10</v>
      </c>
      <c r="Y8" s="5">
        <v>0</v>
      </c>
      <c r="Z8" s="5">
        <v>0</v>
      </c>
      <c r="AA8" s="5">
        <v>96</v>
      </c>
      <c r="AB8" s="5">
        <v>0</v>
      </c>
      <c r="AC8" s="5">
        <v>0</v>
      </c>
      <c r="AD8" s="5">
        <v>4811</v>
      </c>
      <c r="AE8" s="5">
        <v>1790</v>
      </c>
      <c r="AF8" s="5">
        <v>38</v>
      </c>
      <c r="AG8" s="5">
        <v>49</v>
      </c>
      <c r="AH8" s="5">
        <v>800</v>
      </c>
      <c r="AI8" s="5">
        <v>2133</v>
      </c>
      <c r="AJ8" s="5">
        <v>0</v>
      </c>
      <c r="AK8" s="5">
        <v>922</v>
      </c>
      <c r="AL8" s="5">
        <v>175</v>
      </c>
      <c r="AM8" s="5">
        <v>364</v>
      </c>
      <c r="AN8" s="5">
        <v>22</v>
      </c>
      <c r="AO8" s="5">
        <v>361</v>
      </c>
      <c r="AP8" s="5">
        <v>0</v>
      </c>
      <c r="AQ8" s="5">
        <v>0</v>
      </c>
      <c r="AR8" s="5">
        <v>0</v>
      </c>
      <c r="AS8" s="5">
        <v>0</v>
      </c>
    </row>
    <row r="9" spans="1:45">
      <c r="A9" s="5">
        <v>1384</v>
      </c>
      <c r="B9" s="5">
        <v>4</v>
      </c>
      <c r="C9" s="5" t="s">
        <v>171</v>
      </c>
      <c r="D9" s="5" t="s">
        <v>170</v>
      </c>
      <c r="E9" s="5">
        <v>41379</v>
      </c>
      <c r="F9" s="5">
        <v>10060</v>
      </c>
      <c r="G9" s="5">
        <v>1987</v>
      </c>
      <c r="H9" s="5">
        <v>1768</v>
      </c>
      <c r="I9" s="5">
        <v>12292</v>
      </c>
      <c r="J9" s="5">
        <v>11859</v>
      </c>
      <c r="K9" s="5">
        <v>3326</v>
      </c>
      <c r="L9" s="5">
        <v>87</v>
      </c>
      <c r="M9" s="5">
        <v>0</v>
      </c>
      <c r="N9" s="5">
        <v>455</v>
      </c>
      <c r="O9" s="5">
        <v>320</v>
      </c>
      <c r="P9" s="5">
        <v>43</v>
      </c>
      <c r="Q9" s="5">
        <v>88</v>
      </c>
      <c r="R9" s="5">
        <v>0</v>
      </c>
      <c r="S9" s="5">
        <v>0</v>
      </c>
      <c r="T9" s="5">
        <v>5</v>
      </c>
      <c r="U9" s="5">
        <v>0</v>
      </c>
      <c r="V9" s="5">
        <v>1217</v>
      </c>
      <c r="W9" s="5">
        <v>1111</v>
      </c>
      <c r="X9" s="5">
        <v>10</v>
      </c>
      <c r="Y9" s="5">
        <v>0</v>
      </c>
      <c r="Z9" s="5">
        <v>0</v>
      </c>
      <c r="AA9" s="5">
        <v>96</v>
      </c>
      <c r="AB9" s="5">
        <v>0</v>
      </c>
      <c r="AC9" s="5">
        <v>0</v>
      </c>
      <c r="AD9" s="5">
        <v>4811</v>
      </c>
      <c r="AE9" s="5">
        <v>1790</v>
      </c>
      <c r="AF9" s="5">
        <v>38</v>
      </c>
      <c r="AG9" s="5">
        <v>49</v>
      </c>
      <c r="AH9" s="5">
        <v>800</v>
      </c>
      <c r="AI9" s="5">
        <v>2133</v>
      </c>
      <c r="AJ9" s="5">
        <v>0</v>
      </c>
      <c r="AK9" s="5">
        <v>922</v>
      </c>
      <c r="AL9" s="5">
        <v>175</v>
      </c>
      <c r="AM9" s="5">
        <v>364</v>
      </c>
      <c r="AN9" s="5">
        <v>22</v>
      </c>
      <c r="AO9" s="5">
        <v>361</v>
      </c>
      <c r="AP9" s="5">
        <v>0</v>
      </c>
      <c r="AQ9" s="5">
        <v>0</v>
      </c>
      <c r="AR9" s="5">
        <v>0</v>
      </c>
      <c r="AS9" s="5">
        <v>0</v>
      </c>
    </row>
    <row r="10" spans="1:45">
      <c r="A10" s="5">
        <v>1384</v>
      </c>
      <c r="B10" s="5">
        <v>3</v>
      </c>
      <c r="C10" s="5" t="s">
        <v>172</v>
      </c>
      <c r="D10" s="5" t="s">
        <v>173</v>
      </c>
      <c r="E10" s="5">
        <v>106378</v>
      </c>
      <c r="F10" s="5">
        <v>74104</v>
      </c>
      <c r="G10" s="5">
        <v>3678</v>
      </c>
      <c r="H10" s="5">
        <v>2047</v>
      </c>
      <c r="I10" s="5">
        <v>2848</v>
      </c>
      <c r="J10" s="5">
        <v>13841</v>
      </c>
      <c r="K10" s="5">
        <v>9335</v>
      </c>
      <c r="L10" s="5">
        <v>526</v>
      </c>
      <c r="M10" s="5">
        <v>0</v>
      </c>
      <c r="N10" s="5">
        <v>20452</v>
      </c>
      <c r="O10" s="5">
        <v>20103</v>
      </c>
      <c r="P10" s="5">
        <v>101</v>
      </c>
      <c r="Q10" s="5">
        <v>154</v>
      </c>
      <c r="R10" s="5">
        <v>92</v>
      </c>
      <c r="S10" s="5">
        <v>0</v>
      </c>
      <c r="T10" s="5">
        <v>3</v>
      </c>
      <c r="U10" s="5">
        <v>0</v>
      </c>
      <c r="V10" s="5">
        <v>7259</v>
      </c>
      <c r="W10" s="5">
        <v>6251</v>
      </c>
      <c r="X10" s="5">
        <v>276</v>
      </c>
      <c r="Y10" s="5">
        <v>120</v>
      </c>
      <c r="Z10" s="5">
        <v>34</v>
      </c>
      <c r="AA10" s="5">
        <v>579</v>
      </c>
      <c r="AB10" s="5">
        <v>0</v>
      </c>
      <c r="AC10" s="5">
        <v>0</v>
      </c>
      <c r="AD10" s="5">
        <v>13405</v>
      </c>
      <c r="AE10" s="5">
        <v>7817</v>
      </c>
      <c r="AF10" s="5">
        <v>228</v>
      </c>
      <c r="AG10" s="5">
        <v>59</v>
      </c>
      <c r="AH10" s="5">
        <v>313</v>
      </c>
      <c r="AI10" s="5">
        <v>4987</v>
      </c>
      <c r="AJ10" s="5">
        <v>0</v>
      </c>
      <c r="AK10" s="5">
        <v>3723</v>
      </c>
      <c r="AL10" s="5">
        <v>861</v>
      </c>
      <c r="AM10" s="5">
        <v>135</v>
      </c>
      <c r="AN10" s="5">
        <v>361</v>
      </c>
      <c r="AO10" s="5">
        <v>1146</v>
      </c>
      <c r="AP10" s="5">
        <v>841</v>
      </c>
      <c r="AQ10" s="5">
        <v>376</v>
      </c>
      <c r="AR10" s="5">
        <v>2</v>
      </c>
      <c r="AS10" s="5">
        <v>0</v>
      </c>
    </row>
    <row r="11" spans="1:45">
      <c r="A11" s="5">
        <v>1384</v>
      </c>
      <c r="B11" s="5">
        <v>4</v>
      </c>
      <c r="C11" s="5" t="s">
        <v>174</v>
      </c>
      <c r="D11" s="5" t="s">
        <v>173</v>
      </c>
      <c r="E11" s="5">
        <v>106378</v>
      </c>
      <c r="F11" s="5">
        <v>74104</v>
      </c>
      <c r="G11" s="5">
        <v>3678</v>
      </c>
      <c r="H11" s="5">
        <v>2047</v>
      </c>
      <c r="I11" s="5">
        <v>2848</v>
      </c>
      <c r="J11" s="5">
        <v>13841</v>
      </c>
      <c r="K11" s="5">
        <v>9335</v>
      </c>
      <c r="L11" s="5">
        <v>526</v>
      </c>
      <c r="M11" s="5">
        <v>0</v>
      </c>
      <c r="N11" s="5">
        <v>20452</v>
      </c>
      <c r="O11" s="5">
        <v>20103</v>
      </c>
      <c r="P11" s="5">
        <v>101</v>
      </c>
      <c r="Q11" s="5">
        <v>154</v>
      </c>
      <c r="R11" s="5">
        <v>92</v>
      </c>
      <c r="S11" s="5">
        <v>0</v>
      </c>
      <c r="T11" s="5">
        <v>3</v>
      </c>
      <c r="U11" s="5">
        <v>0</v>
      </c>
      <c r="V11" s="5">
        <v>7259</v>
      </c>
      <c r="W11" s="5">
        <v>6251</v>
      </c>
      <c r="X11" s="5">
        <v>276</v>
      </c>
      <c r="Y11" s="5">
        <v>120</v>
      </c>
      <c r="Z11" s="5">
        <v>34</v>
      </c>
      <c r="AA11" s="5">
        <v>579</v>
      </c>
      <c r="AB11" s="5">
        <v>0</v>
      </c>
      <c r="AC11" s="5">
        <v>0</v>
      </c>
      <c r="AD11" s="5">
        <v>13405</v>
      </c>
      <c r="AE11" s="5">
        <v>7817</v>
      </c>
      <c r="AF11" s="5">
        <v>228</v>
      </c>
      <c r="AG11" s="5">
        <v>59</v>
      </c>
      <c r="AH11" s="5">
        <v>313</v>
      </c>
      <c r="AI11" s="5">
        <v>4987</v>
      </c>
      <c r="AJ11" s="5">
        <v>0</v>
      </c>
      <c r="AK11" s="5">
        <v>3723</v>
      </c>
      <c r="AL11" s="5">
        <v>861</v>
      </c>
      <c r="AM11" s="5">
        <v>135</v>
      </c>
      <c r="AN11" s="5">
        <v>361</v>
      </c>
      <c r="AO11" s="5">
        <v>1146</v>
      </c>
      <c r="AP11" s="5">
        <v>841</v>
      </c>
      <c r="AQ11" s="5">
        <v>376</v>
      </c>
      <c r="AR11" s="5">
        <v>2</v>
      </c>
      <c r="AS11" s="5">
        <v>0</v>
      </c>
    </row>
    <row r="12" spans="1:45">
      <c r="A12" s="5">
        <v>1384</v>
      </c>
      <c r="B12" s="5">
        <v>3</v>
      </c>
      <c r="C12" s="5" t="s">
        <v>175</v>
      </c>
      <c r="D12" s="5" t="s">
        <v>176</v>
      </c>
      <c r="E12" s="5">
        <v>438328</v>
      </c>
      <c r="F12" s="5">
        <v>295295</v>
      </c>
      <c r="G12" s="5">
        <v>9040</v>
      </c>
      <c r="H12" s="5">
        <v>10098</v>
      </c>
      <c r="I12" s="5">
        <v>40347</v>
      </c>
      <c r="J12" s="5">
        <v>71058</v>
      </c>
      <c r="K12" s="5">
        <v>12186</v>
      </c>
      <c r="L12" s="5">
        <v>304</v>
      </c>
      <c r="M12" s="5">
        <v>0</v>
      </c>
      <c r="N12" s="5">
        <v>180371</v>
      </c>
      <c r="O12" s="5">
        <v>178954</v>
      </c>
      <c r="P12" s="5">
        <v>889</v>
      </c>
      <c r="Q12" s="5">
        <v>450</v>
      </c>
      <c r="R12" s="5">
        <v>0</v>
      </c>
      <c r="S12" s="5">
        <v>0</v>
      </c>
      <c r="T12" s="5">
        <v>79</v>
      </c>
      <c r="U12" s="5">
        <v>0</v>
      </c>
      <c r="V12" s="5">
        <v>81341</v>
      </c>
      <c r="W12" s="5">
        <v>69131</v>
      </c>
      <c r="X12" s="5">
        <v>2727</v>
      </c>
      <c r="Y12" s="5">
        <v>2653</v>
      </c>
      <c r="Z12" s="5">
        <v>3858</v>
      </c>
      <c r="AA12" s="5">
        <v>2971</v>
      </c>
      <c r="AB12" s="5">
        <v>0</v>
      </c>
      <c r="AC12" s="5">
        <v>0</v>
      </c>
      <c r="AD12" s="5">
        <v>152064</v>
      </c>
      <c r="AE12" s="5">
        <v>15222</v>
      </c>
      <c r="AF12" s="5">
        <v>2286</v>
      </c>
      <c r="AG12" s="5">
        <v>357</v>
      </c>
      <c r="AH12" s="5">
        <v>2195</v>
      </c>
      <c r="AI12" s="5">
        <v>132003</v>
      </c>
      <c r="AJ12" s="5">
        <v>0</v>
      </c>
      <c r="AK12" s="5">
        <v>17698</v>
      </c>
      <c r="AL12" s="5">
        <v>11626</v>
      </c>
      <c r="AM12" s="5">
        <v>463</v>
      </c>
      <c r="AN12" s="5">
        <v>444</v>
      </c>
      <c r="AO12" s="5">
        <v>2813</v>
      </c>
      <c r="AP12" s="5">
        <v>1776</v>
      </c>
      <c r="AQ12" s="5">
        <v>576</v>
      </c>
      <c r="AR12" s="5">
        <v>0</v>
      </c>
      <c r="AS12" s="5">
        <v>0</v>
      </c>
    </row>
    <row r="13" spans="1:45">
      <c r="A13" s="5">
        <v>1384</v>
      </c>
      <c r="B13" s="5">
        <v>4</v>
      </c>
      <c r="C13" s="5" t="s">
        <v>177</v>
      </c>
      <c r="D13" s="5" t="s">
        <v>176</v>
      </c>
      <c r="E13" s="5">
        <v>438328</v>
      </c>
      <c r="F13" s="5">
        <v>295295</v>
      </c>
      <c r="G13" s="5">
        <v>9040</v>
      </c>
      <c r="H13" s="5">
        <v>10098</v>
      </c>
      <c r="I13" s="5">
        <v>40347</v>
      </c>
      <c r="J13" s="5">
        <v>71058</v>
      </c>
      <c r="K13" s="5">
        <v>12186</v>
      </c>
      <c r="L13" s="5">
        <v>304</v>
      </c>
      <c r="M13" s="5">
        <v>0</v>
      </c>
      <c r="N13" s="5">
        <v>180371</v>
      </c>
      <c r="O13" s="5">
        <v>178954</v>
      </c>
      <c r="P13" s="5">
        <v>889</v>
      </c>
      <c r="Q13" s="5">
        <v>450</v>
      </c>
      <c r="R13" s="5">
        <v>0</v>
      </c>
      <c r="S13" s="5">
        <v>0</v>
      </c>
      <c r="T13" s="5">
        <v>79</v>
      </c>
      <c r="U13" s="5">
        <v>0</v>
      </c>
      <c r="V13" s="5">
        <v>81341</v>
      </c>
      <c r="W13" s="5">
        <v>69131</v>
      </c>
      <c r="X13" s="5">
        <v>2727</v>
      </c>
      <c r="Y13" s="5">
        <v>2653</v>
      </c>
      <c r="Z13" s="5">
        <v>3858</v>
      </c>
      <c r="AA13" s="5">
        <v>2971</v>
      </c>
      <c r="AB13" s="5">
        <v>0</v>
      </c>
      <c r="AC13" s="5">
        <v>0</v>
      </c>
      <c r="AD13" s="5">
        <v>152064</v>
      </c>
      <c r="AE13" s="5">
        <v>15222</v>
      </c>
      <c r="AF13" s="5">
        <v>2286</v>
      </c>
      <c r="AG13" s="5">
        <v>357</v>
      </c>
      <c r="AH13" s="5">
        <v>2195</v>
      </c>
      <c r="AI13" s="5">
        <v>132003</v>
      </c>
      <c r="AJ13" s="5">
        <v>0</v>
      </c>
      <c r="AK13" s="5">
        <v>17698</v>
      </c>
      <c r="AL13" s="5">
        <v>11626</v>
      </c>
      <c r="AM13" s="5">
        <v>463</v>
      </c>
      <c r="AN13" s="5">
        <v>444</v>
      </c>
      <c r="AO13" s="5">
        <v>2813</v>
      </c>
      <c r="AP13" s="5">
        <v>1776</v>
      </c>
      <c r="AQ13" s="5">
        <v>576</v>
      </c>
      <c r="AR13" s="5">
        <v>0</v>
      </c>
      <c r="AS13" s="5">
        <v>0</v>
      </c>
    </row>
    <row r="14" spans="1:45">
      <c r="A14" s="5">
        <v>1384</v>
      </c>
      <c r="B14" s="5">
        <v>3</v>
      </c>
      <c r="C14" s="5" t="s">
        <v>178</v>
      </c>
      <c r="D14" s="5" t="s">
        <v>179</v>
      </c>
      <c r="E14" s="5">
        <v>500762</v>
      </c>
      <c r="F14" s="5">
        <v>318843</v>
      </c>
      <c r="G14" s="5">
        <v>10133</v>
      </c>
      <c r="H14" s="5">
        <v>13597</v>
      </c>
      <c r="I14" s="5">
        <v>77647</v>
      </c>
      <c r="J14" s="5">
        <v>72699</v>
      </c>
      <c r="K14" s="5">
        <v>7376</v>
      </c>
      <c r="L14" s="5">
        <v>467</v>
      </c>
      <c r="M14" s="5">
        <v>0</v>
      </c>
      <c r="N14" s="5">
        <v>57010</v>
      </c>
      <c r="O14" s="5">
        <v>52889</v>
      </c>
      <c r="P14" s="5">
        <v>702</v>
      </c>
      <c r="Q14" s="5">
        <v>1322</v>
      </c>
      <c r="R14" s="5">
        <v>783</v>
      </c>
      <c r="S14" s="5">
        <v>1284</v>
      </c>
      <c r="T14" s="5">
        <v>30</v>
      </c>
      <c r="U14" s="5">
        <v>0</v>
      </c>
      <c r="V14" s="5">
        <v>40797</v>
      </c>
      <c r="W14" s="5">
        <v>21712</v>
      </c>
      <c r="X14" s="5">
        <v>696</v>
      </c>
      <c r="Y14" s="5">
        <v>203</v>
      </c>
      <c r="Z14" s="5">
        <v>385</v>
      </c>
      <c r="AA14" s="5">
        <v>17802</v>
      </c>
      <c r="AB14" s="5">
        <v>0</v>
      </c>
      <c r="AC14" s="5">
        <v>0</v>
      </c>
      <c r="AD14" s="5">
        <v>53752</v>
      </c>
      <c r="AE14" s="5">
        <v>22231</v>
      </c>
      <c r="AF14" s="5">
        <v>648</v>
      </c>
      <c r="AG14" s="5">
        <v>619</v>
      </c>
      <c r="AH14" s="5">
        <v>4018</v>
      </c>
      <c r="AI14" s="5">
        <v>26236</v>
      </c>
      <c r="AJ14" s="5">
        <v>0</v>
      </c>
      <c r="AK14" s="5">
        <v>180032</v>
      </c>
      <c r="AL14" s="5">
        <v>122443</v>
      </c>
      <c r="AM14" s="5">
        <v>177</v>
      </c>
      <c r="AN14" s="5">
        <v>896</v>
      </c>
      <c r="AO14" s="5">
        <v>11461</v>
      </c>
      <c r="AP14" s="5">
        <v>44409</v>
      </c>
      <c r="AQ14" s="5">
        <v>648</v>
      </c>
      <c r="AR14" s="5">
        <v>0</v>
      </c>
      <c r="AS14" s="5">
        <v>0</v>
      </c>
    </row>
    <row r="15" spans="1:45">
      <c r="A15" s="5">
        <v>1384</v>
      </c>
      <c r="B15" s="5">
        <v>4</v>
      </c>
      <c r="C15" s="5" t="s">
        <v>180</v>
      </c>
      <c r="D15" s="5" t="s">
        <v>179</v>
      </c>
      <c r="E15" s="5">
        <v>500762</v>
      </c>
      <c r="F15" s="5">
        <v>318843</v>
      </c>
      <c r="G15" s="5">
        <v>10133</v>
      </c>
      <c r="H15" s="5">
        <v>13597</v>
      </c>
      <c r="I15" s="5">
        <v>77647</v>
      </c>
      <c r="J15" s="5">
        <v>72699</v>
      </c>
      <c r="K15" s="5">
        <v>7376</v>
      </c>
      <c r="L15" s="5">
        <v>467</v>
      </c>
      <c r="M15" s="5">
        <v>0</v>
      </c>
      <c r="N15" s="5">
        <v>57010</v>
      </c>
      <c r="O15" s="5">
        <v>52889</v>
      </c>
      <c r="P15" s="5">
        <v>702</v>
      </c>
      <c r="Q15" s="5">
        <v>1322</v>
      </c>
      <c r="R15" s="5">
        <v>783</v>
      </c>
      <c r="S15" s="5">
        <v>1284</v>
      </c>
      <c r="T15" s="5">
        <v>30</v>
      </c>
      <c r="U15" s="5">
        <v>0</v>
      </c>
      <c r="V15" s="5">
        <v>40797</v>
      </c>
      <c r="W15" s="5">
        <v>21712</v>
      </c>
      <c r="X15" s="5">
        <v>696</v>
      </c>
      <c r="Y15" s="5">
        <v>203</v>
      </c>
      <c r="Z15" s="5">
        <v>385</v>
      </c>
      <c r="AA15" s="5">
        <v>17802</v>
      </c>
      <c r="AB15" s="5">
        <v>0</v>
      </c>
      <c r="AC15" s="5">
        <v>0</v>
      </c>
      <c r="AD15" s="5">
        <v>53752</v>
      </c>
      <c r="AE15" s="5">
        <v>22231</v>
      </c>
      <c r="AF15" s="5">
        <v>648</v>
      </c>
      <c r="AG15" s="5">
        <v>619</v>
      </c>
      <c r="AH15" s="5">
        <v>4018</v>
      </c>
      <c r="AI15" s="5">
        <v>26236</v>
      </c>
      <c r="AJ15" s="5">
        <v>0</v>
      </c>
      <c r="AK15" s="5">
        <v>180032</v>
      </c>
      <c r="AL15" s="5">
        <v>122443</v>
      </c>
      <c r="AM15" s="5">
        <v>177</v>
      </c>
      <c r="AN15" s="5">
        <v>896</v>
      </c>
      <c r="AO15" s="5">
        <v>11461</v>
      </c>
      <c r="AP15" s="5">
        <v>44409</v>
      </c>
      <c r="AQ15" s="5">
        <v>648</v>
      </c>
      <c r="AR15" s="5">
        <v>0</v>
      </c>
      <c r="AS15" s="5">
        <v>0</v>
      </c>
    </row>
    <row r="16" spans="1:45">
      <c r="A16" s="5">
        <v>1384</v>
      </c>
      <c r="B16" s="5">
        <v>3</v>
      </c>
      <c r="C16" s="5" t="s">
        <v>181</v>
      </c>
      <c r="D16" s="5" t="s">
        <v>182</v>
      </c>
      <c r="E16" s="5">
        <v>381657</v>
      </c>
      <c r="F16" s="5">
        <v>213501</v>
      </c>
      <c r="G16" s="5">
        <v>5343</v>
      </c>
      <c r="H16" s="5">
        <v>6398</v>
      </c>
      <c r="I16" s="5">
        <v>14996</v>
      </c>
      <c r="J16" s="5">
        <v>78322</v>
      </c>
      <c r="K16" s="5">
        <v>61997</v>
      </c>
      <c r="L16" s="5">
        <v>1100</v>
      </c>
      <c r="M16" s="5">
        <v>0</v>
      </c>
      <c r="N16" s="5">
        <v>93584</v>
      </c>
      <c r="O16" s="5">
        <v>88719</v>
      </c>
      <c r="P16" s="5">
        <v>752</v>
      </c>
      <c r="Q16" s="5">
        <v>1410</v>
      </c>
      <c r="R16" s="5">
        <v>2180</v>
      </c>
      <c r="S16" s="5">
        <v>505</v>
      </c>
      <c r="T16" s="5">
        <v>18</v>
      </c>
      <c r="U16" s="5">
        <v>0</v>
      </c>
      <c r="V16" s="5">
        <v>17587</v>
      </c>
      <c r="W16" s="5">
        <v>14276</v>
      </c>
      <c r="X16" s="5">
        <v>751</v>
      </c>
      <c r="Y16" s="5">
        <v>59</v>
      </c>
      <c r="Z16" s="5">
        <v>220</v>
      </c>
      <c r="AA16" s="5">
        <v>2272</v>
      </c>
      <c r="AB16" s="5">
        <v>10</v>
      </c>
      <c r="AC16" s="5">
        <v>0</v>
      </c>
      <c r="AD16" s="5">
        <v>58653</v>
      </c>
      <c r="AE16" s="5">
        <v>32610</v>
      </c>
      <c r="AF16" s="5">
        <v>1994</v>
      </c>
      <c r="AG16" s="5">
        <v>405</v>
      </c>
      <c r="AH16" s="5">
        <v>1890</v>
      </c>
      <c r="AI16" s="5">
        <v>21753</v>
      </c>
      <c r="AJ16" s="5">
        <v>0</v>
      </c>
      <c r="AK16" s="5">
        <v>9333</v>
      </c>
      <c r="AL16" s="5">
        <v>3777</v>
      </c>
      <c r="AM16" s="5">
        <v>68</v>
      </c>
      <c r="AN16" s="5">
        <v>145</v>
      </c>
      <c r="AO16" s="5">
        <v>2164</v>
      </c>
      <c r="AP16" s="5">
        <v>1379</v>
      </c>
      <c r="AQ16" s="5">
        <v>1800</v>
      </c>
      <c r="AR16" s="5">
        <v>0</v>
      </c>
      <c r="AS16" s="5">
        <v>0</v>
      </c>
    </row>
    <row r="17" spans="1:45">
      <c r="A17" s="5">
        <v>1384</v>
      </c>
      <c r="B17" s="5">
        <v>4</v>
      </c>
      <c r="C17" s="5" t="s">
        <v>183</v>
      </c>
      <c r="D17" s="5" t="s">
        <v>184</v>
      </c>
      <c r="E17" s="5">
        <v>359252</v>
      </c>
      <c r="F17" s="5">
        <v>194826</v>
      </c>
      <c r="G17" s="5">
        <v>4905</v>
      </c>
      <c r="H17" s="5">
        <v>5825</v>
      </c>
      <c r="I17" s="5">
        <v>12557</v>
      </c>
      <c r="J17" s="5">
        <v>78061</v>
      </c>
      <c r="K17" s="5">
        <v>61995</v>
      </c>
      <c r="L17" s="5">
        <v>1082</v>
      </c>
      <c r="M17" s="5">
        <v>0</v>
      </c>
      <c r="N17" s="5">
        <v>89490</v>
      </c>
      <c r="O17" s="5">
        <v>84667</v>
      </c>
      <c r="P17" s="5">
        <v>726</v>
      </c>
      <c r="Q17" s="5">
        <v>1402</v>
      </c>
      <c r="R17" s="5">
        <v>2180</v>
      </c>
      <c r="S17" s="5">
        <v>498</v>
      </c>
      <c r="T17" s="5">
        <v>18</v>
      </c>
      <c r="U17" s="5">
        <v>0</v>
      </c>
      <c r="V17" s="5">
        <v>17108</v>
      </c>
      <c r="W17" s="5">
        <v>13937</v>
      </c>
      <c r="X17" s="5">
        <v>751</v>
      </c>
      <c r="Y17" s="5">
        <v>51</v>
      </c>
      <c r="Z17" s="5">
        <v>220</v>
      </c>
      <c r="AA17" s="5">
        <v>2139</v>
      </c>
      <c r="AB17" s="5">
        <v>10</v>
      </c>
      <c r="AC17" s="5">
        <v>0</v>
      </c>
      <c r="AD17" s="5">
        <v>57253</v>
      </c>
      <c r="AE17" s="5">
        <v>31505</v>
      </c>
      <c r="AF17" s="5">
        <v>1994</v>
      </c>
      <c r="AG17" s="5">
        <v>405</v>
      </c>
      <c r="AH17" s="5">
        <v>1873</v>
      </c>
      <c r="AI17" s="5">
        <v>21476</v>
      </c>
      <c r="AJ17" s="5">
        <v>0</v>
      </c>
      <c r="AK17" s="5">
        <v>8375</v>
      </c>
      <c r="AL17" s="5">
        <v>3479</v>
      </c>
      <c r="AM17" s="5">
        <v>67</v>
      </c>
      <c r="AN17" s="5">
        <v>85</v>
      </c>
      <c r="AO17" s="5">
        <v>1998</v>
      </c>
      <c r="AP17" s="5">
        <v>947</v>
      </c>
      <c r="AQ17" s="5">
        <v>1800</v>
      </c>
      <c r="AR17" s="5">
        <v>0</v>
      </c>
      <c r="AS17" s="5">
        <v>0</v>
      </c>
    </row>
    <row r="18" spans="1:45">
      <c r="A18" s="5">
        <v>1384</v>
      </c>
      <c r="B18" s="5">
        <v>4</v>
      </c>
      <c r="C18" s="5" t="s">
        <v>185</v>
      </c>
      <c r="D18" s="5" t="s">
        <v>186</v>
      </c>
      <c r="E18" s="5">
        <v>22405</v>
      </c>
      <c r="F18" s="5">
        <v>18675</v>
      </c>
      <c r="G18" s="5">
        <v>438</v>
      </c>
      <c r="H18" s="5">
        <v>572</v>
      </c>
      <c r="I18" s="5">
        <v>2439</v>
      </c>
      <c r="J18" s="5">
        <v>261</v>
      </c>
      <c r="K18" s="5">
        <v>2</v>
      </c>
      <c r="L18" s="5">
        <v>18</v>
      </c>
      <c r="M18" s="5">
        <v>0</v>
      </c>
      <c r="N18" s="5">
        <v>4094</v>
      </c>
      <c r="O18" s="5">
        <v>4052</v>
      </c>
      <c r="P18" s="5">
        <v>27</v>
      </c>
      <c r="Q18" s="5">
        <v>8</v>
      </c>
      <c r="R18" s="5">
        <v>0</v>
      </c>
      <c r="S18" s="5">
        <v>7</v>
      </c>
      <c r="T18" s="5">
        <v>0</v>
      </c>
      <c r="U18" s="5">
        <v>0</v>
      </c>
      <c r="V18" s="5">
        <v>479</v>
      </c>
      <c r="W18" s="5">
        <v>338</v>
      </c>
      <c r="X18" s="5">
        <v>0</v>
      </c>
      <c r="Y18" s="5">
        <v>8</v>
      </c>
      <c r="Z18" s="5">
        <v>0</v>
      </c>
      <c r="AA18" s="5">
        <v>133</v>
      </c>
      <c r="AB18" s="5">
        <v>0</v>
      </c>
      <c r="AC18" s="5">
        <v>0</v>
      </c>
      <c r="AD18" s="5">
        <v>1400</v>
      </c>
      <c r="AE18" s="5">
        <v>1105</v>
      </c>
      <c r="AF18" s="5">
        <v>0</v>
      </c>
      <c r="AG18" s="5">
        <v>0</v>
      </c>
      <c r="AH18" s="5">
        <v>18</v>
      </c>
      <c r="AI18" s="5">
        <v>277</v>
      </c>
      <c r="AJ18" s="5">
        <v>0</v>
      </c>
      <c r="AK18" s="5">
        <v>958</v>
      </c>
      <c r="AL18" s="5">
        <v>297</v>
      </c>
      <c r="AM18" s="5">
        <v>1</v>
      </c>
      <c r="AN18" s="5">
        <v>60</v>
      </c>
      <c r="AO18" s="5">
        <v>166</v>
      </c>
      <c r="AP18" s="5">
        <v>432</v>
      </c>
      <c r="AQ18" s="5">
        <v>0</v>
      </c>
      <c r="AR18" s="5">
        <v>0</v>
      </c>
      <c r="AS18" s="5">
        <v>0</v>
      </c>
    </row>
    <row r="19" spans="1:45">
      <c r="A19" s="5">
        <v>1384</v>
      </c>
      <c r="B19" s="5">
        <v>3</v>
      </c>
      <c r="C19" s="5" t="s">
        <v>187</v>
      </c>
      <c r="D19" s="5" t="s">
        <v>188</v>
      </c>
      <c r="E19" s="5">
        <v>853635</v>
      </c>
      <c r="F19" s="5">
        <v>539912</v>
      </c>
      <c r="G19" s="5">
        <v>26414</v>
      </c>
      <c r="H19" s="5">
        <v>28516</v>
      </c>
      <c r="I19" s="5">
        <v>29072</v>
      </c>
      <c r="J19" s="5">
        <v>197148</v>
      </c>
      <c r="K19" s="5">
        <v>29751</v>
      </c>
      <c r="L19" s="5">
        <v>2822</v>
      </c>
      <c r="M19" s="5">
        <v>0</v>
      </c>
      <c r="N19" s="5">
        <v>210896</v>
      </c>
      <c r="O19" s="5">
        <v>196240</v>
      </c>
      <c r="P19" s="5">
        <v>6638</v>
      </c>
      <c r="Q19" s="5">
        <v>3160</v>
      </c>
      <c r="R19" s="5">
        <v>2133</v>
      </c>
      <c r="S19" s="5">
        <v>2313</v>
      </c>
      <c r="T19" s="5">
        <v>411</v>
      </c>
      <c r="U19" s="5">
        <v>0</v>
      </c>
      <c r="V19" s="5">
        <v>102632</v>
      </c>
      <c r="W19" s="5">
        <v>73052</v>
      </c>
      <c r="X19" s="5">
        <v>1882</v>
      </c>
      <c r="Y19" s="5">
        <v>397</v>
      </c>
      <c r="Z19" s="5">
        <v>5752</v>
      </c>
      <c r="AA19" s="5">
        <v>21485</v>
      </c>
      <c r="AB19" s="5">
        <v>64</v>
      </c>
      <c r="AC19" s="5">
        <v>0</v>
      </c>
      <c r="AD19" s="5">
        <v>87731</v>
      </c>
      <c r="AE19" s="5">
        <v>54902</v>
      </c>
      <c r="AF19" s="5">
        <v>1652</v>
      </c>
      <c r="AG19" s="5">
        <v>784</v>
      </c>
      <c r="AH19" s="5">
        <v>3705</v>
      </c>
      <c r="AI19" s="5">
        <v>26687</v>
      </c>
      <c r="AJ19" s="5">
        <v>0</v>
      </c>
      <c r="AK19" s="5">
        <v>129948</v>
      </c>
      <c r="AL19" s="5">
        <v>98532</v>
      </c>
      <c r="AM19" s="5">
        <v>1255</v>
      </c>
      <c r="AN19" s="5">
        <v>1873</v>
      </c>
      <c r="AO19" s="5">
        <v>11165</v>
      </c>
      <c r="AP19" s="5">
        <v>13496</v>
      </c>
      <c r="AQ19" s="5">
        <v>3626</v>
      </c>
      <c r="AR19" s="5">
        <v>0</v>
      </c>
      <c r="AS19" s="5">
        <v>0</v>
      </c>
    </row>
    <row r="20" spans="1:45">
      <c r="A20" s="5">
        <v>1384</v>
      </c>
      <c r="B20" s="5">
        <v>4</v>
      </c>
      <c r="C20" s="5" t="s">
        <v>189</v>
      </c>
      <c r="D20" s="5" t="s">
        <v>188</v>
      </c>
      <c r="E20" s="5">
        <v>153208</v>
      </c>
      <c r="F20" s="5">
        <v>101711</v>
      </c>
      <c r="G20" s="5">
        <v>3750</v>
      </c>
      <c r="H20" s="5">
        <v>7506</v>
      </c>
      <c r="I20" s="5">
        <v>4902</v>
      </c>
      <c r="J20" s="5">
        <v>30976</v>
      </c>
      <c r="K20" s="5">
        <v>4022</v>
      </c>
      <c r="L20" s="5">
        <v>341</v>
      </c>
      <c r="M20" s="5">
        <v>0</v>
      </c>
      <c r="N20" s="5">
        <v>59078</v>
      </c>
      <c r="O20" s="5">
        <v>57868</v>
      </c>
      <c r="P20" s="5">
        <v>519</v>
      </c>
      <c r="Q20" s="5">
        <v>330</v>
      </c>
      <c r="R20" s="5">
        <v>126</v>
      </c>
      <c r="S20" s="5">
        <v>228</v>
      </c>
      <c r="T20" s="5">
        <v>7</v>
      </c>
      <c r="U20" s="5">
        <v>0</v>
      </c>
      <c r="V20" s="5">
        <v>22474</v>
      </c>
      <c r="W20" s="5">
        <v>11467</v>
      </c>
      <c r="X20" s="5">
        <v>84</v>
      </c>
      <c r="Y20" s="5">
        <v>28</v>
      </c>
      <c r="Z20" s="5">
        <v>131</v>
      </c>
      <c r="AA20" s="5">
        <v>10764</v>
      </c>
      <c r="AB20" s="5">
        <v>0</v>
      </c>
      <c r="AC20" s="5">
        <v>0</v>
      </c>
      <c r="AD20" s="5">
        <v>24759</v>
      </c>
      <c r="AE20" s="5">
        <v>16712</v>
      </c>
      <c r="AF20" s="5">
        <v>319</v>
      </c>
      <c r="AG20" s="5">
        <v>328</v>
      </c>
      <c r="AH20" s="5">
        <v>587</v>
      </c>
      <c r="AI20" s="5">
        <v>6812</v>
      </c>
      <c r="AJ20" s="5">
        <v>0</v>
      </c>
      <c r="AK20" s="5">
        <v>29300</v>
      </c>
      <c r="AL20" s="5">
        <v>25675</v>
      </c>
      <c r="AM20" s="5">
        <v>71</v>
      </c>
      <c r="AN20" s="5">
        <v>604</v>
      </c>
      <c r="AO20" s="5">
        <v>2120</v>
      </c>
      <c r="AP20" s="5">
        <v>830</v>
      </c>
      <c r="AQ20" s="5">
        <v>0</v>
      </c>
      <c r="AR20" s="5">
        <v>0</v>
      </c>
      <c r="AS20" s="5">
        <v>0</v>
      </c>
    </row>
    <row r="21" spans="1:45">
      <c r="A21" s="5">
        <v>1384</v>
      </c>
      <c r="B21" s="5">
        <v>4</v>
      </c>
      <c r="C21" s="5" t="s">
        <v>190</v>
      </c>
      <c r="D21" s="5" t="s">
        <v>191</v>
      </c>
      <c r="E21" s="5">
        <v>311457</v>
      </c>
      <c r="F21" s="5">
        <v>202322</v>
      </c>
      <c r="G21" s="5">
        <v>13411</v>
      </c>
      <c r="H21" s="5">
        <v>10445</v>
      </c>
      <c r="I21" s="5">
        <v>9772</v>
      </c>
      <c r="J21" s="5">
        <v>70949</v>
      </c>
      <c r="K21" s="5">
        <v>3500</v>
      </c>
      <c r="L21" s="5">
        <v>1057</v>
      </c>
      <c r="M21" s="5">
        <v>0</v>
      </c>
      <c r="N21" s="5">
        <v>72219</v>
      </c>
      <c r="O21" s="5">
        <v>61466</v>
      </c>
      <c r="P21" s="5">
        <v>5239</v>
      </c>
      <c r="Q21" s="5">
        <v>2349</v>
      </c>
      <c r="R21" s="5">
        <v>1403</v>
      </c>
      <c r="S21" s="5">
        <v>1712</v>
      </c>
      <c r="T21" s="5">
        <v>51</v>
      </c>
      <c r="U21" s="5">
        <v>0</v>
      </c>
      <c r="V21" s="5">
        <v>58174</v>
      </c>
      <c r="W21" s="5">
        <v>43573</v>
      </c>
      <c r="X21" s="5">
        <v>1421</v>
      </c>
      <c r="Y21" s="5">
        <v>119</v>
      </c>
      <c r="Z21" s="5">
        <v>5175</v>
      </c>
      <c r="AA21" s="5">
        <v>7884</v>
      </c>
      <c r="AB21" s="5">
        <v>1</v>
      </c>
      <c r="AC21" s="5">
        <v>0</v>
      </c>
      <c r="AD21" s="5">
        <v>27303</v>
      </c>
      <c r="AE21" s="5">
        <v>17490</v>
      </c>
      <c r="AF21" s="5">
        <v>559</v>
      </c>
      <c r="AG21" s="5">
        <v>210</v>
      </c>
      <c r="AH21" s="5">
        <v>1043</v>
      </c>
      <c r="AI21" s="5">
        <v>8001</v>
      </c>
      <c r="AJ21" s="5">
        <v>0</v>
      </c>
      <c r="AK21" s="5">
        <v>51414</v>
      </c>
      <c r="AL21" s="5">
        <v>38110</v>
      </c>
      <c r="AM21" s="5">
        <v>633</v>
      </c>
      <c r="AN21" s="5">
        <v>714</v>
      </c>
      <c r="AO21" s="5">
        <v>2614</v>
      </c>
      <c r="AP21" s="5">
        <v>9282</v>
      </c>
      <c r="AQ21" s="5">
        <v>61</v>
      </c>
      <c r="AR21" s="5">
        <v>0</v>
      </c>
      <c r="AS21" s="5">
        <v>0</v>
      </c>
    </row>
    <row r="22" spans="1:45">
      <c r="A22" s="5">
        <v>1384</v>
      </c>
      <c r="B22" s="5">
        <v>4</v>
      </c>
      <c r="C22" s="5" t="s">
        <v>192</v>
      </c>
      <c r="D22" s="5" t="s">
        <v>193</v>
      </c>
      <c r="E22" s="5">
        <v>31835</v>
      </c>
      <c r="F22" s="5">
        <v>24523</v>
      </c>
      <c r="G22" s="5">
        <v>650</v>
      </c>
      <c r="H22" s="5">
        <v>620</v>
      </c>
      <c r="I22" s="5">
        <v>297</v>
      </c>
      <c r="J22" s="5">
        <v>1878</v>
      </c>
      <c r="K22" s="5">
        <v>3458</v>
      </c>
      <c r="L22" s="5">
        <v>410</v>
      </c>
      <c r="M22" s="5">
        <v>0</v>
      </c>
      <c r="N22" s="5">
        <v>5671</v>
      </c>
      <c r="O22" s="5">
        <v>5229</v>
      </c>
      <c r="P22" s="5">
        <v>52</v>
      </c>
      <c r="Q22" s="5">
        <v>37</v>
      </c>
      <c r="R22" s="5">
        <v>0</v>
      </c>
      <c r="S22" s="5">
        <v>0</v>
      </c>
      <c r="T22" s="5">
        <v>353</v>
      </c>
      <c r="U22" s="5">
        <v>0</v>
      </c>
      <c r="V22" s="5">
        <v>3055</v>
      </c>
      <c r="W22" s="5">
        <v>1954</v>
      </c>
      <c r="X22" s="5">
        <v>88</v>
      </c>
      <c r="Y22" s="5">
        <v>188</v>
      </c>
      <c r="Z22" s="5">
        <v>273</v>
      </c>
      <c r="AA22" s="5">
        <v>552</v>
      </c>
      <c r="AB22" s="5">
        <v>0</v>
      </c>
      <c r="AC22" s="5">
        <v>0</v>
      </c>
      <c r="AD22" s="5">
        <v>5658</v>
      </c>
      <c r="AE22" s="5">
        <v>2032</v>
      </c>
      <c r="AF22" s="5">
        <v>45</v>
      </c>
      <c r="AG22" s="5">
        <v>4</v>
      </c>
      <c r="AH22" s="5">
        <v>275</v>
      </c>
      <c r="AI22" s="5">
        <v>3303</v>
      </c>
      <c r="AJ22" s="5">
        <v>0</v>
      </c>
      <c r="AK22" s="5">
        <v>587</v>
      </c>
      <c r="AL22" s="5">
        <v>536</v>
      </c>
      <c r="AM22" s="5">
        <v>0</v>
      </c>
      <c r="AN22" s="5">
        <v>17</v>
      </c>
      <c r="AO22" s="5">
        <v>34</v>
      </c>
      <c r="AP22" s="5">
        <v>0</v>
      </c>
      <c r="AQ22" s="5">
        <v>0</v>
      </c>
      <c r="AR22" s="5">
        <v>0</v>
      </c>
      <c r="AS22" s="5">
        <v>0</v>
      </c>
    </row>
    <row r="23" spans="1:45">
      <c r="A23" s="5">
        <v>1384</v>
      </c>
      <c r="B23" s="5">
        <v>4</v>
      </c>
      <c r="C23" s="5" t="s">
        <v>194</v>
      </c>
      <c r="D23" s="5" t="s">
        <v>195</v>
      </c>
      <c r="E23" s="5">
        <v>13066</v>
      </c>
      <c r="F23" s="5">
        <v>4283</v>
      </c>
      <c r="G23" s="5">
        <v>1734</v>
      </c>
      <c r="H23" s="5">
        <v>1905</v>
      </c>
      <c r="I23" s="5">
        <v>2479</v>
      </c>
      <c r="J23" s="5">
        <v>2593</v>
      </c>
      <c r="K23" s="5">
        <v>0</v>
      </c>
      <c r="L23" s="5">
        <v>72</v>
      </c>
      <c r="M23" s="5">
        <v>0</v>
      </c>
      <c r="N23" s="5">
        <v>692</v>
      </c>
      <c r="O23" s="5">
        <v>531</v>
      </c>
      <c r="P23" s="5">
        <v>61</v>
      </c>
      <c r="Q23" s="5">
        <v>72</v>
      </c>
      <c r="R23" s="5">
        <v>0</v>
      </c>
      <c r="S23" s="5">
        <v>28</v>
      </c>
      <c r="T23" s="5">
        <v>0</v>
      </c>
      <c r="U23" s="5">
        <v>0</v>
      </c>
      <c r="V23" s="5">
        <v>988</v>
      </c>
      <c r="W23" s="5">
        <v>941</v>
      </c>
      <c r="X23" s="5">
        <v>6</v>
      </c>
      <c r="Y23" s="5">
        <v>0</v>
      </c>
      <c r="Z23" s="5">
        <v>3</v>
      </c>
      <c r="AA23" s="5">
        <v>38</v>
      </c>
      <c r="AB23" s="5">
        <v>0</v>
      </c>
      <c r="AC23" s="5">
        <v>0</v>
      </c>
      <c r="AD23" s="5">
        <v>4046</v>
      </c>
      <c r="AE23" s="5">
        <v>2735</v>
      </c>
      <c r="AF23" s="5">
        <v>31</v>
      </c>
      <c r="AG23" s="5">
        <v>27</v>
      </c>
      <c r="AH23" s="5">
        <v>132</v>
      </c>
      <c r="AI23" s="5">
        <v>1120</v>
      </c>
      <c r="AJ23" s="5">
        <v>0</v>
      </c>
      <c r="AK23" s="5">
        <v>29759</v>
      </c>
      <c r="AL23" s="5">
        <v>27492</v>
      </c>
      <c r="AM23" s="5">
        <v>57</v>
      </c>
      <c r="AN23" s="5">
        <v>0</v>
      </c>
      <c r="AO23" s="5">
        <v>2137</v>
      </c>
      <c r="AP23" s="5">
        <v>73</v>
      </c>
      <c r="AQ23" s="5">
        <v>0</v>
      </c>
      <c r="AR23" s="5">
        <v>0</v>
      </c>
      <c r="AS23" s="5">
        <v>0</v>
      </c>
    </row>
    <row r="24" spans="1:45">
      <c r="A24" s="5">
        <v>1384</v>
      </c>
      <c r="B24" s="5">
        <v>4</v>
      </c>
      <c r="C24" s="5" t="s">
        <v>196</v>
      </c>
      <c r="D24" s="5" t="s">
        <v>197</v>
      </c>
      <c r="E24" s="5">
        <v>21709</v>
      </c>
      <c r="F24" s="5">
        <v>9027</v>
      </c>
      <c r="G24" s="5">
        <v>77</v>
      </c>
      <c r="H24" s="5">
        <v>440</v>
      </c>
      <c r="I24" s="5">
        <v>1738</v>
      </c>
      <c r="J24" s="5">
        <v>5846</v>
      </c>
      <c r="K24" s="5">
        <v>4550</v>
      </c>
      <c r="L24" s="5">
        <v>31</v>
      </c>
      <c r="M24" s="5">
        <v>0</v>
      </c>
      <c r="N24" s="5">
        <v>2151</v>
      </c>
      <c r="O24" s="5">
        <v>1984</v>
      </c>
      <c r="P24" s="5">
        <v>7</v>
      </c>
      <c r="Q24" s="5">
        <v>40</v>
      </c>
      <c r="R24" s="5">
        <v>120</v>
      </c>
      <c r="S24" s="5">
        <v>0</v>
      </c>
      <c r="T24" s="5">
        <v>0</v>
      </c>
      <c r="U24" s="5">
        <v>0</v>
      </c>
      <c r="V24" s="5">
        <v>534</v>
      </c>
      <c r="W24" s="5">
        <v>444</v>
      </c>
      <c r="X24" s="5">
        <v>90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2647</v>
      </c>
      <c r="AE24" s="5">
        <v>318</v>
      </c>
      <c r="AF24" s="5">
        <v>39</v>
      </c>
      <c r="AG24" s="5">
        <v>25</v>
      </c>
      <c r="AH24" s="5">
        <v>730</v>
      </c>
      <c r="AI24" s="5">
        <v>1536</v>
      </c>
      <c r="AJ24" s="5">
        <v>0</v>
      </c>
      <c r="AK24" s="5">
        <v>923</v>
      </c>
      <c r="AL24" s="5">
        <v>90</v>
      </c>
      <c r="AM24" s="5">
        <v>0</v>
      </c>
      <c r="AN24" s="5">
        <v>3</v>
      </c>
      <c r="AO24" s="5">
        <v>230</v>
      </c>
      <c r="AP24" s="5">
        <v>600</v>
      </c>
      <c r="AQ24" s="5">
        <v>0</v>
      </c>
      <c r="AR24" s="5">
        <v>0</v>
      </c>
      <c r="AS24" s="5">
        <v>0</v>
      </c>
    </row>
    <row r="25" spans="1:45">
      <c r="A25" s="5">
        <v>1384</v>
      </c>
      <c r="B25" s="5">
        <v>4</v>
      </c>
      <c r="C25" s="5" t="s">
        <v>198</v>
      </c>
      <c r="D25" s="5" t="s">
        <v>199</v>
      </c>
      <c r="E25" s="5">
        <v>322360</v>
      </c>
      <c r="F25" s="5">
        <v>198046</v>
      </c>
      <c r="G25" s="5">
        <v>6792</v>
      </c>
      <c r="H25" s="5">
        <v>7600</v>
      </c>
      <c r="I25" s="5">
        <v>9884</v>
      </c>
      <c r="J25" s="5">
        <v>84907</v>
      </c>
      <c r="K25" s="5">
        <v>14221</v>
      </c>
      <c r="L25" s="5">
        <v>911</v>
      </c>
      <c r="M25" s="5">
        <v>0</v>
      </c>
      <c r="N25" s="5">
        <v>71085</v>
      </c>
      <c r="O25" s="5">
        <v>69162</v>
      </c>
      <c r="P25" s="5">
        <v>761</v>
      </c>
      <c r="Q25" s="5">
        <v>332</v>
      </c>
      <c r="R25" s="5">
        <v>484</v>
      </c>
      <c r="S25" s="5">
        <v>346</v>
      </c>
      <c r="T25" s="5">
        <v>0</v>
      </c>
      <c r="U25" s="5">
        <v>0</v>
      </c>
      <c r="V25" s="5">
        <v>17408</v>
      </c>
      <c r="W25" s="5">
        <v>14672</v>
      </c>
      <c r="X25" s="5">
        <v>194</v>
      </c>
      <c r="Y25" s="5">
        <v>62</v>
      </c>
      <c r="Z25" s="5">
        <v>170</v>
      </c>
      <c r="AA25" s="5">
        <v>2248</v>
      </c>
      <c r="AB25" s="5">
        <v>63</v>
      </c>
      <c r="AC25" s="5">
        <v>0</v>
      </c>
      <c r="AD25" s="5">
        <v>23318</v>
      </c>
      <c r="AE25" s="5">
        <v>15615</v>
      </c>
      <c r="AF25" s="5">
        <v>659</v>
      </c>
      <c r="AG25" s="5">
        <v>190</v>
      </c>
      <c r="AH25" s="5">
        <v>938</v>
      </c>
      <c r="AI25" s="5">
        <v>5914</v>
      </c>
      <c r="AJ25" s="5">
        <v>0</v>
      </c>
      <c r="AK25" s="5">
        <v>17965</v>
      </c>
      <c r="AL25" s="5">
        <v>6629</v>
      </c>
      <c r="AM25" s="5">
        <v>494</v>
      </c>
      <c r="AN25" s="5">
        <v>535</v>
      </c>
      <c r="AO25" s="5">
        <v>4029</v>
      </c>
      <c r="AP25" s="5">
        <v>2711</v>
      </c>
      <c r="AQ25" s="5">
        <v>3565</v>
      </c>
      <c r="AR25" s="5">
        <v>0</v>
      </c>
      <c r="AS25" s="5">
        <v>0</v>
      </c>
    </row>
    <row r="26" spans="1:45">
      <c r="A26" s="5">
        <v>1384</v>
      </c>
      <c r="B26" s="5">
        <v>3</v>
      </c>
      <c r="C26" s="5" t="s">
        <v>200</v>
      </c>
      <c r="D26" s="5" t="s">
        <v>201</v>
      </c>
      <c r="E26" s="5">
        <v>25971</v>
      </c>
      <c r="F26" s="5">
        <v>10801</v>
      </c>
      <c r="G26" s="5">
        <v>529</v>
      </c>
      <c r="H26" s="5">
        <v>2552</v>
      </c>
      <c r="I26" s="5">
        <v>2429</v>
      </c>
      <c r="J26" s="5">
        <v>9251</v>
      </c>
      <c r="K26" s="5">
        <v>175</v>
      </c>
      <c r="L26" s="5">
        <v>234</v>
      </c>
      <c r="M26" s="5">
        <v>0</v>
      </c>
      <c r="N26" s="5">
        <v>4672</v>
      </c>
      <c r="O26" s="5">
        <v>4545</v>
      </c>
      <c r="P26" s="5">
        <v>37</v>
      </c>
      <c r="Q26" s="5">
        <v>88</v>
      </c>
      <c r="R26" s="5">
        <v>0</v>
      </c>
      <c r="S26" s="5">
        <v>0</v>
      </c>
      <c r="T26" s="5">
        <v>2</v>
      </c>
      <c r="U26" s="5">
        <v>0</v>
      </c>
      <c r="V26" s="5">
        <v>5875</v>
      </c>
      <c r="W26" s="5">
        <v>5764</v>
      </c>
      <c r="X26" s="5">
        <v>6</v>
      </c>
      <c r="Y26" s="5">
        <v>0</v>
      </c>
      <c r="Z26" s="5">
        <v>73</v>
      </c>
      <c r="AA26" s="5">
        <v>17</v>
      </c>
      <c r="AB26" s="5">
        <v>15</v>
      </c>
      <c r="AC26" s="5">
        <v>0</v>
      </c>
      <c r="AD26" s="5">
        <v>10719</v>
      </c>
      <c r="AE26" s="5">
        <v>5212</v>
      </c>
      <c r="AF26" s="5">
        <v>31</v>
      </c>
      <c r="AG26" s="5">
        <v>435</v>
      </c>
      <c r="AH26" s="5">
        <v>316</v>
      </c>
      <c r="AI26" s="5">
        <v>4726</v>
      </c>
      <c r="AJ26" s="5">
        <v>0</v>
      </c>
      <c r="AK26" s="5">
        <v>7436</v>
      </c>
      <c r="AL26" s="5">
        <v>2487</v>
      </c>
      <c r="AM26" s="5">
        <v>39</v>
      </c>
      <c r="AN26" s="5">
        <v>181</v>
      </c>
      <c r="AO26" s="5">
        <v>4504</v>
      </c>
      <c r="AP26" s="5">
        <v>101</v>
      </c>
      <c r="AQ26" s="5">
        <v>124</v>
      </c>
      <c r="AR26" s="5">
        <v>0</v>
      </c>
      <c r="AS26" s="5">
        <v>0</v>
      </c>
    </row>
    <row r="27" spans="1:45">
      <c r="A27" s="5">
        <v>1384</v>
      </c>
      <c r="B27" s="5">
        <v>4</v>
      </c>
      <c r="C27" s="5" t="s">
        <v>202</v>
      </c>
      <c r="D27" s="5" t="s">
        <v>201</v>
      </c>
      <c r="E27" s="5">
        <v>25971</v>
      </c>
      <c r="F27" s="5">
        <v>10801</v>
      </c>
      <c r="G27" s="5">
        <v>529</v>
      </c>
      <c r="H27" s="5">
        <v>2552</v>
      </c>
      <c r="I27" s="5">
        <v>2429</v>
      </c>
      <c r="J27" s="5">
        <v>9251</v>
      </c>
      <c r="K27" s="5">
        <v>175</v>
      </c>
      <c r="L27" s="5">
        <v>234</v>
      </c>
      <c r="M27" s="5">
        <v>0</v>
      </c>
      <c r="N27" s="5">
        <v>4672</v>
      </c>
      <c r="O27" s="5">
        <v>4545</v>
      </c>
      <c r="P27" s="5">
        <v>37</v>
      </c>
      <c r="Q27" s="5">
        <v>88</v>
      </c>
      <c r="R27" s="5">
        <v>0</v>
      </c>
      <c r="S27" s="5">
        <v>0</v>
      </c>
      <c r="T27" s="5">
        <v>2</v>
      </c>
      <c r="U27" s="5">
        <v>0</v>
      </c>
      <c r="V27" s="5">
        <v>5875</v>
      </c>
      <c r="W27" s="5">
        <v>5764</v>
      </c>
      <c r="X27" s="5">
        <v>6</v>
      </c>
      <c r="Y27" s="5">
        <v>0</v>
      </c>
      <c r="Z27" s="5">
        <v>73</v>
      </c>
      <c r="AA27" s="5">
        <v>17</v>
      </c>
      <c r="AB27" s="5">
        <v>15</v>
      </c>
      <c r="AC27" s="5">
        <v>0</v>
      </c>
      <c r="AD27" s="5">
        <v>10719</v>
      </c>
      <c r="AE27" s="5">
        <v>5212</v>
      </c>
      <c r="AF27" s="5">
        <v>31</v>
      </c>
      <c r="AG27" s="5">
        <v>435</v>
      </c>
      <c r="AH27" s="5">
        <v>316</v>
      </c>
      <c r="AI27" s="5">
        <v>4726</v>
      </c>
      <c r="AJ27" s="5">
        <v>0</v>
      </c>
      <c r="AK27" s="5">
        <v>7436</v>
      </c>
      <c r="AL27" s="5">
        <v>2487</v>
      </c>
      <c r="AM27" s="5">
        <v>39</v>
      </c>
      <c r="AN27" s="5">
        <v>181</v>
      </c>
      <c r="AO27" s="5">
        <v>4504</v>
      </c>
      <c r="AP27" s="5">
        <v>101</v>
      </c>
      <c r="AQ27" s="5">
        <v>124</v>
      </c>
      <c r="AR27" s="5">
        <v>0</v>
      </c>
      <c r="AS27" s="5">
        <v>0</v>
      </c>
    </row>
    <row r="28" spans="1:45">
      <c r="A28" s="5">
        <v>1384</v>
      </c>
      <c r="B28" s="5">
        <v>2</v>
      </c>
      <c r="C28" s="5" t="s">
        <v>203</v>
      </c>
      <c r="D28" s="5" t="s">
        <v>204</v>
      </c>
      <c r="E28" s="5">
        <v>255313</v>
      </c>
      <c r="F28" s="5">
        <v>164449</v>
      </c>
      <c r="G28" s="5">
        <v>11180</v>
      </c>
      <c r="H28" s="5">
        <v>11882</v>
      </c>
      <c r="I28" s="5">
        <v>35469</v>
      </c>
      <c r="J28" s="5">
        <v>28386</v>
      </c>
      <c r="K28" s="5">
        <v>3228</v>
      </c>
      <c r="L28" s="5">
        <v>719</v>
      </c>
      <c r="M28" s="5">
        <v>0</v>
      </c>
      <c r="N28" s="5">
        <v>109386</v>
      </c>
      <c r="O28" s="5">
        <v>102160</v>
      </c>
      <c r="P28" s="5">
        <v>3767</v>
      </c>
      <c r="Q28" s="5">
        <v>778</v>
      </c>
      <c r="R28" s="5">
        <v>2240</v>
      </c>
      <c r="S28" s="5">
        <v>432</v>
      </c>
      <c r="T28" s="5">
        <v>9</v>
      </c>
      <c r="U28" s="5">
        <v>0</v>
      </c>
      <c r="V28" s="5">
        <v>25867</v>
      </c>
      <c r="W28" s="5">
        <v>17960</v>
      </c>
      <c r="X28" s="5">
        <v>426</v>
      </c>
      <c r="Y28" s="5">
        <v>158</v>
      </c>
      <c r="Z28" s="5">
        <v>2196</v>
      </c>
      <c r="AA28" s="5">
        <v>5127</v>
      </c>
      <c r="AB28" s="5">
        <v>0</v>
      </c>
      <c r="AC28" s="5">
        <v>0</v>
      </c>
      <c r="AD28" s="5">
        <v>18338</v>
      </c>
      <c r="AE28" s="5">
        <v>11251</v>
      </c>
      <c r="AF28" s="5">
        <v>43</v>
      </c>
      <c r="AG28" s="5">
        <v>492</v>
      </c>
      <c r="AH28" s="5">
        <v>1741</v>
      </c>
      <c r="AI28" s="5">
        <v>4810</v>
      </c>
      <c r="AJ28" s="5">
        <v>0</v>
      </c>
      <c r="AK28" s="5">
        <v>52052</v>
      </c>
      <c r="AL28" s="5">
        <v>26306</v>
      </c>
      <c r="AM28" s="5">
        <v>10094</v>
      </c>
      <c r="AN28" s="5">
        <v>302</v>
      </c>
      <c r="AO28" s="5">
        <v>11437</v>
      </c>
      <c r="AP28" s="5">
        <v>669</v>
      </c>
      <c r="AQ28" s="5">
        <v>3244</v>
      </c>
      <c r="AR28" s="5">
        <v>0</v>
      </c>
      <c r="AS28" s="5">
        <v>0</v>
      </c>
    </row>
    <row r="29" spans="1:45">
      <c r="A29" s="5">
        <v>1384</v>
      </c>
      <c r="B29" s="5">
        <v>3</v>
      </c>
      <c r="C29" s="5" t="s">
        <v>205</v>
      </c>
      <c r="D29" s="5" t="s">
        <v>204</v>
      </c>
      <c r="E29" s="5">
        <v>255313</v>
      </c>
      <c r="F29" s="5">
        <v>164449</v>
      </c>
      <c r="G29" s="5">
        <v>11180</v>
      </c>
      <c r="H29" s="5">
        <v>11882</v>
      </c>
      <c r="I29" s="5">
        <v>35469</v>
      </c>
      <c r="J29" s="5">
        <v>28386</v>
      </c>
      <c r="K29" s="5">
        <v>3228</v>
      </c>
      <c r="L29" s="5">
        <v>719</v>
      </c>
      <c r="M29" s="5">
        <v>0</v>
      </c>
      <c r="N29" s="5">
        <v>109386</v>
      </c>
      <c r="O29" s="5">
        <v>102160</v>
      </c>
      <c r="P29" s="5">
        <v>3767</v>
      </c>
      <c r="Q29" s="5">
        <v>778</v>
      </c>
      <c r="R29" s="5">
        <v>2240</v>
      </c>
      <c r="S29" s="5">
        <v>432</v>
      </c>
      <c r="T29" s="5">
        <v>9</v>
      </c>
      <c r="U29" s="5">
        <v>0</v>
      </c>
      <c r="V29" s="5">
        <v>25867</v>
      </c>
      <c r="W29" s="5">
        <v>17960</v>
      </c>
      <c r="X29" s="5">
        <v>426</v>
      </c>
      <c r="Y29" s="5">
        <v>158</v>
      </c>
      <c r="Z29" s="5">
        <v>2196</v>
      </c>
      <c r="AA29" s="5">
        <v>5127</v>
      </c>
      <c r="AB29" s="5">
        <v>0</v>
      </c>
      <c r="AC29" s="5">
        <v>0</v>
      </c>
      <c r="AD29" s="5">
        <v>18338</v>
      </c>
      <c r="AE29" s="5">
        <v>11251</v>
      </c>
      <c r="AF29" s="5">
        <v>43</v>
      </c>
      <c r="AG29" s="5">
        <v>492</v>
      </c>
      <c r="AH29" s="5">
        <v>1741</v>
      </c>
      <c r="AI29" s="5">
        <v>4810</v>
      </c>
      <c r="AJ29" s="5">
        <v>0</v>
      </c>
      <c r="AK29" s="5">
        <v>52052</v>
      </c>
      <c r="AL29" s="5">
        <v>26306</v>
      </c>
      <c r="AM29" s="5">
        <v>10094</v>
      </c>
      <c r="AN29" s="5">
        <v>302</v>
      </c>
      <c r="AO29" s="5">
        <v>11437</v>
      </c>
      <c r="AP29" s="5">
        <v>669</v>
      </c>
      <c r="AQ29" s="5">
        <v>3244</v>
      </c>
      <c r="AR29" s="5">
        <v>0</v>
      </c>
      <c r="AS29" s="5">
        <v>0</v>
      </c>
    </row>
    <row r="30" spans="1:45">
      <c r="A30" s="5">
        <v>1384</v>
      </c>
      <c r="B30" s="5">
        <v>4</v>
      </c>
      <c r="C30" s="5" t="s">
        <v>206</v>
      </c>
      <c r="D30" s="5" t="s">
        <v>207</v>
      </c>
      <c r="E30" s="5">
        <v>1358</v>
      </c>
      <c r="F30" s="5">
        <v>1267</v>
      </c>
      <c r="G30" s="5">
        <v>55</v>
      </c>
      <c r="H30" s="5">
        <v>35</v>
      </c>
      <c r="I30" s="5">
        <v>0</v>
      </c>
      <c r="J30" s="5">
        <v>0</v>
      </c>
      <c r="K30" s="5">
        <v>0</v>
      </c>
      <c r="L30" s="5">
        <v>1</v>
      </c>
      <c r="M30" s="5">
        <v>0</v>
      </c>
      <c r="N30" s="5">
        <v>309</v>
      </c>
      <c r="O30" s="5">
        <v>300</v>
      </c>
      <c r="P30" s="5">
        <v>9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50</v>
      </c>
      <c r="W30" s="5">
        <v>50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109</v>
      </c>
      <c r="AE30" s="5">
        <v>56</v>
      </c>
      <c r="AF30" s="5">
        <v>0</v>
      </c>
      <c r="AG30" s="5">
        <v>0</v>
      </c>
      <c r="AH30" s="5">
        <v>13</v>
      </c>
      <c r="AI30" s="5">
        <v>40</v>
      </c>
      <c r="AJ30" s="5">
        <v>0</v>
      </c>
      <c r="AK30" s="5">
        <v>540</v>
      </c>
      <c r="AL30" s="5">
        <v>0</v>
      </c>
      <c r="AM30" s="5">
        <v>0</v>
      </c>
      <c r="AN30" s="5">
        <v>0</v>
      </c>
      <c r="AO30" s="5">
        <v>92</v>
      </c>
      <c r="AP30" s="5">
        <v>448</v>
      </c>
      <c r="AQ30" s="5">
        <v>0</v>
      </c>
      <c r="AR30" s="5">
        <v>0</v>
      </c>
      <c r="AS30" s="5">
        <v>0</v>
      </c>
    </row>
    <row r="31" spans="1:45">
      <c r="A31" s="5">
        <v>1384</v>
      </c>
      <c r="B31" s="5">
        <v>4</v>
      </c>
      <c r="C31" s="5" t="s">
        <v>208</v>
      </c>
      <c r="D31" s="5" t="s">
        <v>209</v>
      </c>
      <c r="E31" s="5">
        <v>881</v>
      </c>
      <c r="F31" s="5">
        <v>0</v>
      </c>
      <c r="G31" s="5">
        <v>0</v>
      </c>
      <c r="H31" s="5">
        <v>881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48</v>
      </c>
      <c r="AE31" s="5">
        <v>48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5">
        <v>0</v>
      </c>
      <c r="AN31" s="5">
        <v>0</v>
      </c>
      <c r="AO31" s="5">
        <v>0</v>
      </c>
      <c r="AP31" s="5">
        <v>0</v>
      </c>
      <c r="AQ31" s="5">
        <v>0</v>
      </c>
      <c r="AR31" s="5">
        <v>0</v>
      </c>
      <c r="AS31" s="5">
        <v>0</v>
      </c>
    </row>
    <row r="32" spans="1:45">
      <c r="A32" s="5">
        <v>1384</v>
      </c>
      <c r="B32" s="5">
        <v>4</v>
      </c>
      <c r="C32" s="5" t="s">
        <v>210</v>
      </c>
      <c r="D32" s="5" t="s">
        <v>211</v>
      </c>
      <c r="E32" s="5">
        <v>253074</v>
      </c>
      <c r="F32" s="5">
        <v>163182</v>
      </c>
      <c r="G32" s="5">
        <v>11125</v>
      </c>
      <c r="H32" s="5">
        <v>10966</v>
      </c>
      <c r="I32" s="5">
        <v>35469</v>
      </c>
      <c r="J32" s="5">
        <v>28386</v>
      </c>
      <c r="K32" s="5">
        <v>3228</v>
      </c>
      <c r="L32" s="5">
        <v>718</v>
      </c>
      <c r="M32" s="5">
        <v>0</v>
      </c>
      <c r="N32" s="5">
        <v>109077</v>
      </c>
      <c r="O32" s="5">
        <v>101860</v>
      </c>
      <c r="P32" s="5">
        <v>3759</v>
      </c>
      <c r="Q32" s="5">
        <v>778</v>
      </c>
      <c r="R32" s="5">
        <v>2240</v>
      </c>
      <c r="S32" s="5">
        <v>432</v>
      </c>
      <c r="T32" s="5">
        <v>9</v>
      </c>
      <c r="U32" s="5">
        <v>0</v>
      </c>
      <c r="V32" s="5">
        <v>25817</v>
      </c>
      <c r="W32" s="5">
        <v>17910</v>
      </c>
      <c r="X32" s="5">
        <v>426</v>
      </c>
      <c r="Y32" s="5">
        <v>158</v>
      </c>
      <c r="Z32" s="5">
        <v>2196</v>
      </c>
      <c r="AA32" s="5">
        <v>5127</v>
      </c>
      <c r="AB32" s="5">
        <v>0</v>
      </c>
      <c r="AC32" s="5">
        <v>0</v>
      </c>
      <c r="AD32" s="5">
        <v>18181</v>
      </c>
      <c r="AE32" s="5">
        <v>11147</v>
      </c>
      <c r="AF32" s="5">
        <v>43</v>
      </c>
      <c r="AG32" s="5">
        <v>492</v>
      </c>
      <c r="AH32" s="5">
        <v>1729</v>
      </c>
      <c r="AI32" s="5">
        <v>4770</v>
      </c>
      <c r="AJ32" s="5">
        <v>0</v>
      </c>
      <c r="AK32" s="5">
        <v>51512</v>
      </c>
      <c r="AL32" s="5">
        <v>26306</v>
      </c>
      <c r="AM32" s="5">
        <v>10094</v>
      </c>
      <c r="AN32" s="5">
        <v>302</v>
      </c>
      <c r="AO32" s="5">
        <v>11345</v>
      </c>
      <c r="AP32" s="5">
        <v>221</v>
      </c>
      <c r="AQ32" s="5">
        <v>3244</v>
      </c>
      <c r="AR32" s="5">
        <v>0</v>
      </c>
      <c r="AS32" s="5">
        <v>0</v>
      </c>
    </row>
    <row r="33" spans="1:45">
      <c r="A33" s="5">
        <v>1384</v>
      </c>
      <c r="B33" s="5">
        <v>2</v>
      </c>
      <c r="C33" s="5" t="s">
        <v>212</v>
      </c>
      <c r="D33" s="5" t="s">
        <v>213</v>
      </c>
      <c r="E33" s="5">
        <v>1178</v>
      </c>
      <c r="F33" s="5">
        <v>125</v>
      </c>
      <c r="G33" s="5">
        <v>0</v>
      </c>
      <c r="H33" s="5">
        <v>98</v>
      </c>
      <c r="I33" s="5">
        <v>0</v>
      </c>
      <c r="J33" s="5">
        <v>103</v>
      </c>
      <c r="K33" s="5">
        <v>852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5">
        <v>3778</v>
      </c>
      <c r="AL33" s="5">
        <v>0</v>
      </c>
      <c r="AM33" s="5">
        <v>0</v>
      </c>
      <c r="AN33" s="5">
        <v>0</v>
      </c>
      <c r="AO33" s="5">
        <v>40</v>
      </c>
      <c r="AP33" s="5">
        <v>1881</v>
      </c>
      <c r="AQ33" s="5">
        <v>1857</v>
      </c>
      <c r="AR33" s="5">
        <v>0</v>
      </c>
      <c r="AS33" s="5">
        <v>0</v>
      </c>
    </row>
    <row r="34" spans="1:45">
      <c r="A34" s="5">
        <v>1384</v>
      </c>
      <c r="B34" s="5">
        <v>3</v>
      </c>
      <c r="C34" s="5" t="s">
        <v>214</v>
      </c>
      <c r="D34" s="5" t="s">
        <v>215</v>
      </c>
      <c r="E34" s="5">
        <v>1178</v>
      </c>
      <c r="F34" s="5">
        <v>125</v>
      </c>
      <c r="G34" s="5">
        <v>0</v>
      </c>
      <c r="H34" s="5">
        <v>98</v>
      </c>
      <c r="I34" s="5">
        <v>0</v>
      </c>
      <c r="J34" s="5">
        <v>103</v>
      </c>
      <c r="K34" s="5">
        <v>852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5">
        <v>3778</v>
      </c>
      <c r="AL34" s="5">
        <v>0</v>
      </c>
      <c r="AM34" s="5">
        <v>0</v>
      </c>
      <c r="AN34" s="5">
        <v>0</v>
      </c>
      <c r="AO34" s="5">
        <v>40</v>
      </c>
      <c r="AP34" s="5">
        <v>1881</v>
      </c>
      <c r="AQ34" s="5">
        <v>1857</v>
      </c>
      <c r="AR34" s="5">
        <v>0</v>
      </c>
      <c r="AS34" s="5">
        <v>0</v>
      </c>
    </row>
    <row r="35" spans="1:45">
      <c r="A35" s="5">
        <v>1384</v>
      </c>
      <c r="B35" s="5">
        <v>4</v>
      </c>
      <c r="C35" s="5" t="s">
        <v>216</v>
      </c>
      <c r="D35" s="5" t="s">
        <v>217</v>
      </c>
      <c r="E35" s="5">
        <v>1178</v>
      </c>
      <c r="F35" s="5">
        <v>125</v>
      </c>
      <c r="G35" s="5">
        <v>0</v>
      </c>
      <c r="H35" s="5">
        <v>98</v>
      </c>
      <c r="I35" s="5">
        <v>0</v>
      </c>
      <c r="J35" s="5">
        <v>103</v>
      </c>
      <c r="K35" s="5">
        <v>852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5">
        <v>3778</v>
      </c>
      <c r="AL35" s="5">
        <v>0</v>
      </c>
      <c r="AM35" s="5">
        <v>0</v>
      </c>
      <c r="AN35" s="5">
        <v>0</v>
      </c>
      <c r="AO35" s="5">
        <v>40</v>
      </c>
      <c r="AP35" s="5">
        <v>1881</v>
      </c>
      <c r="AQ35" s="5">
        <v>1857</v>
      </c>
      <c r="AR35" s="5">
        <v>0</v>
      </c>
      <c r="AS35" s="5">
        <v>0</v>
      </c>
    </row>
    <row r="36" spans="1:45">
      <c r="A36" s="5">
        <v>1384</v>
      </c>
      <c r="B36" s="5">
        <v>2</v>
      </c>
      <c r="C36" s="5" t="s">
        <v>218</v>
      </c>
      <c r="D36" s="5" t="s">
        <v>219</v>
      </c>
      <c r="E36" s="5">
        <v>2859780</v>
      </c>
      <c r="F36" s="5">
        <v>2231527</v>
      </c>
      <c r="G36" s="5">
        <v>50977</v>
      </c>
      <c r="H36" s="5">
        <v>31853</v>
      </c>
      <c r="I36" s="5">
        <v>57206</v>
      </c>
      <c r="J36" s="5">
        <v>291456</v>
      </c>
      <c r="K36" s="5">
        <v>189464</v>
      </c>
      <c r="L36" s="5">
        <v>7298</v>
      </c>
      <c r="M36" s="5">
        <v>0</v>
      </c>
      <c r="N36" s="5">
        <v>1331959</v>
      </c>
      <c r="O36" s="5">
        <v>1294506</v>
      </c>
      <c r="P36" s="5">
        <v>17066</v>
      </c>
      <c r="Q36" s="5">
        <v>2973</v>
      </c>
      <c r="R36" s="5">
        <v>7518</v>
      </c>
      <c r="S36" s="5">
        <v>9850</v>
      </c>
      <c r="T36" s="5">
        <v>47</v>
      </c>
      <c r="U36" s="5">
        <v>0</v>
      </c>
      <c r="V36" s="5">
        <v>241369</v>
      </c>
      <c r="W36" s="5">
        <v>209689</v>
      </c>
      <c r="X36" s="5">
        <v>3658</v>
      </c>
      <c r="Y36" s="5">
        <v>562</v>
      </c>
      <c r="Z36" s="5">
        <v>509</v>
      </c>
      <c r="AA36" s="5">
        <v>26927</v>
      </c>
      <c r="AB36" s="5">
        <v>24</v>
      </c>
      <c r="AC36" s="5">
        <v>0</v>
      </c>
      <c r="AD36" s="5">
        <v>166490</v>
      </c>
      <c r="AE36" s="5">
        <v>99327</v>
      </c>
      <c r="AF36" s="5">
        <v>7126</v>
      </c>
      <c r="AG36" s="5">
        <v>1174</v>
      </c>
      <c r="AH36" s="5">
        <v>2787</v>
      </c>
      <c r="AI36" s="5">
        <v>56075</v>
      </c>
      <c r="AJ36" s="5">
        <v>0</v>
      </c>
      <c r="AK36" s="5">
        <v>144883</v>
      </c>
      <c r="AL36" s="5">
        <v>74593</v>
      </c>
      <c r="AM36" s="5">
        <v>639</v>
      </c>
      <c r="AN36" s="5">
        <v>1145</v>
      </c>
      <c r="AO36" s="5">
        <v>8281</v>
      </c>
      <c r="AP36" s="5">
        <v>6610</v>
      </c>
      <c r="AQ36" s="5">
        <v>53613</v>
      </c>
      <c r="AR36" s="5">
        <v>0</v>
      </c>
      <c r="AS36" s="5">
        <v>0</v>
      </c>
    </row>
    <row r="37" spans="1:45">
      <c r="A37" s="5">
        <v>1384</v>
      </c>
      <c r="B37" s="5">
        <v>3</v>
      </c>
      <c r="C37" s="5" t="s">
        <v>220</v>
      </c>
      <c r="D37" s="5" t="s">
        <v>221</v>
      </c>
      <c r="E37" s="5">
        <v>1137397</v>
      </c>
      <c r="F37" s="5">
        <v>876535</v>
      </c>
      <c r="G37" s="5">
        <v>25600</v>
      </c>
      <c r="H37" s="5">
        <v>16019</v>
      </c>
      <c r="I37" s="5">
        <v>16086</v>
      </c>
      <c r="J37" s="5">
        <v>146462</v>
      </c>
      <c r="K37" s="5">
        <v>53608</v>
      </c>
      <c r="L37" s="5">
        <v>3088</v>
      </c>
      <c r="M37" s="5">
        <v>0</v>
      </c>
      <c r="N37" s="5">
        <v>409218</v>
      </c>
      <c r="O37" s="5">
        <v>399911</v>
      </c>
      <c r="P37" s="5">
        <v>5547</v>
      </c>
      <c r="Q37" s="5">
        <v>1580</v>
      </c>
      <c r="R37" s="5">
        <v>414</v>
      </c>
      <c r="S37" s="5">
        <v>1744</v>
      </c>
      <c r="T37" s="5">
        <v>23</v>
      </c>
      <c r="U37" s="5">
        <v>0</v>
      </c>
      <c r="V37" s="5">
        <v>119676</v>
      </c>
      <c r="W37" s="5">
        <v>108549</v>
      </c>
      <c r="X37" s="5">
        <v>2890</v>
      </c>
      <c r="Y37" s="5">
        <v>222</v>
      </c>
      <c r="Z37" s="5">
        <v>264</v>
      </c>
      <c r="AA37" s="5">
        <v>7728</v>
      </c>
      <c r="AB37" s="5">
        <v>24</v>
      </c>
      <c r="AC37" s="5">
        <v>0</v>
      </c>
      <c r="AD37" s="5">
        <v>85775</v>
      </c>
      <c r="AE37" s="5">
        <v>59975</v>
      </c>
      <c r="AF37" s="5">
        <v>2639</v>
      </c>
      <c r="AG37" s="5">
        <v>1097</v>
      </c>
      <c r="AH37" s="5">
        <v>1921</v>
      </c>
      <c r="AI37" s="5">
        <v>20142</v>
      </c>
      <c r="AJ37" s="5">
        <v>0</v>
      </c>
      <c r="AK37" s="5">
        <v>118109</v>
      </c>
      <c r="AL37" s="5">
        <v>54583</v>
      </c>
      <c r="AM37" s="5">
        <v>234</v>
      </c>
      <c r="AN37" s="5">
        <v>498</v>
      </c>
      <c r="AO37" s="5">
        <v>5943</v>
      </c>
      <c r="AP37" s="5">
        <v>4404</v>
      </c>
      <c r="AQ37" s="5">
        <v>52447</v>
      </c>
      <c r="AR37" s="5">
        <v>0</v>
      </c>
      <c r="AS37" s="5">
        <v>0</v>
      </c>
    </row>
    <row r="38" spans="1:45">
      <c r="A38" s="5">
        <v>1384</v>
      </c>
      <c r="B38" s="5">
        <v>4</v>
      </c>
      <c r="C38" s="5" t="s">
        <v>222</v>
      </c>
      <c r="D38" s="5" t="s">
        <v>223</v>
      </c>
      <c r="E38" s="5">
        <v>817628</v>
      </c>
      <c r="F38" s="5">
        <v>666867</v>
      </c>
      <c r="G38" s="5">
        <v>18248</v>
      </c>
      <c r="H38" s="5">
        <v>10998</v>
      </c>
      <c r="I38" s="5">
        <v>11078</v>
      </c>
      <c r="J38" s="5">
        <v>95424</v>
      </c>
      <c r="K38" s="5">
        <v>14209</v>
      </c>
      <c r="L38" s="5">
        <v>804</v>
      </c>
      <c r="M38" s="5">
        <v>0</v>
      </c>
      <c r="N38" s="5">
        <v>263839</v>
      </c>
      <c r="O38" s="5">
        <v>258279</v>
      </c>
      <c r="P38" s="5">
        <v>4318</v>
      </c>
      <c r="Q38" s="5">
        <v>689</v>
      </c>
      <c r="R38" s="5">
        <v>393</v>
      </c>
      <c r="S38" s="5">
        <v>159</v>
      </c>
      <c r="T38" s="5">
        <v>1</v>
      </c>
      <c r="U38" s="5">
        <v>0</v>
      </c>
      <c r="V38" s="5">
        <v>67749</v>
      </c>
      <c r="W38" s="5">
        <v>61800</v>
      </c>
      <c r="X38" s="5">
        <v>1442</v>
      </c>
      <c r="Y38" s="5">
        <v>172</v>
      </c>
      <c r="Z38" s="5">
        <v>217</v>
      </c>
      <c r="AA38" s="5">
        <v>4097</v>
      </c>
      <c r="AB38" s="5">
        <v>21</v>
      </c>
      <c r="AC38" s="5">
        <v>0</v>
      </c>
      <c r="AD38" s="5">
        <v>61784</v>
      </c>
      <c r="AE38" s="5">
        <v>42195</v>
      </c>
      <c r="AF38" s="5">
        <v>2376</v>
      </c>
      <c r="AG38" s="5">
        <v>982</v>
      </c>
      <c r="AH38" s="5">
        <v>1172</v>
      </c>
      <c r="AI38" s="5">
        <v>15059</v>
      </c>
      <c r="AJ38" s="5">
        <v>0</v>
      </c>
      <c r="AK38" s="5">
        <v>51197</v>
      </c>
      <c r="AL38" s="5">
        <v>41714</v>
      </c>
      <c r="AM38" s="5">
        <v>202</v>
      </c>
      <c r="AN38" s="5">
        <v>239</v>
      </c>
      <c r="AO38" s="5">
        <v>4212</v>
      </c>
      <c r="AP38" s="5">
        <v>3406</v>
      </c>
      <c r="AQ38" s="5">
        <v>1424</v>
      </c>
      <c r="AR38" s="5">
        <v>0</v>
      </c>
      <c r="AS38" s="5">
        <v>0</v>
      </c>
    </row>
    <row r="39" spans="1:45">
      <c r="A39" s="5">
        <v>1384</v>
      </c>
      <c r="B39" s="5">
        <v>4</v>
      </c>
      <c r="C39" s="5" t="s">
        <v>224</v>
      </c>
      <c r="D39" s="5" t="s">
        <v>225</v>
      </c>
      <c r="E39" s="5">
        <v>240072</v>
      </c>
      <c r="F39" s="5">
        <v>153747</v>
      </c>
      <c r="G39" s="5">
        <v>6000</v>
      </c>
      <c r="H39" s="5">
        <v>3994</v>
      </c>
      <c r="I39" s="5">
        <v>2996</v>
      </c>
      <c r="J39" s="5">
        <v>42342</v>
      </c>
      <c r="K39" s="5">
        <v>28809</v>
      </c>
      <c r="L39" s="5">
        <v>2184</v>
      </c>
      <c r="M39" s="5">
        <v>0</v>
      </c>
      <c r="N39" s="5">
        <v>114365</v>
      </c>
      <c r="O39" s="5">
        <v>111088</v>
      </c>
      <c r="P39" s="5">
        <v>999</v>
      </c>
      <c r="Q39" s="5">
        <v>703</v>
      </c>
      <c r="R39" s="5">
        <v>14</v>
      </c>
      <c r="S39" s="5">
        <v>1560</v>
      </c>
      <c r="T39" s="5">
        <v>1</v>
      </c>
      <c r="U39" s="5">
        <v>0</v>
      </c>
      <c r="V39" s="5">
        <v>44636</v>
      </c>
      <c r="W39" s="5">
        <v>40370</v>
      </c>
      <c r="X39" s="5">
        <v>967</v>
      </c>
      <c r="Y39" s="5">
        <v>41</v>
      </c>
      <c r="Z39" s="5">
        <v>0</v>
      </c>
      <c r="AA39" s="5">
        <v>3258</v>
      </c>
      <c r="AB39" s="5">
        <v>0</v>
      </c>
      <c r="AC39" s="5">
        <v>0</v>
      </c>
      <c r="AD39" s="5">
        <v>15358</v>
      </c>
      <c r="AE39" s="5">
        <v>12561</v>
      </c>
      <c r="AF39" s="5">
        <v>204</v>
      </c>
      <c r="AG39" s="5">
        <v>101</v>
      </c>
      <c r="AH39" s="5">
        <v>358</v>
      </c>
      <c r="AI39" s="5">
        <v>2135</v>
      </c>
      <c r="AJ39" s="5">
        <v>0</v>
      </c>
      <c r="AK39" s="5">
        <v>10618</v>
      </c>
      <c r="AL39" s="5">
        <v>8170</v>
      </c>
      <c r="AM39" s="5">
        <v>2</v>
      </c>
      <c r="AN39" s="5">
        <v>47</v>
      </c>
      <c r="AO39" s="5">
        <v>1400</v>
      </c>
      <c r="AP39" s="5">
        <v>998</v>
      </c>
      <c r="AQ39" s="5">
        <v>0</v>
      </c>
      <c r="AR39" s="5">
        <v>0</v>
      </c>
      <c r="AS39" s="5">
        <v>0</v>
      </c>
    </row>
    <row r="40" spans="1:45">
      <c r="A40" s="5">
        <v>1384</v>
      </c>
      <c r="B40" s="5">
        <v>4</v>
      </c>
      <c r="C40" s="5" t="s">
        <v>226</v>
      </c>
      <c r="D40" s="5" t="s">
        <v>227</v>
      </c>
      <c r="E40" s="5">
        <v>79698</v>
      </c>
      <c r="F40" s="5">
        <v>55922</v>
      </c>
      <c r="G40" s="5">
        <v>1352</v>
      </c>
      <c r="H40" s="5">
        <v>1027</v>
      </c>
      <c r="I40" s="5">
        <v>2012</v>
      </c>
      <c r="J40" s="5">
        <v>8697</v>
      </c>
      <c r="K40" s="5">
        <v>10590</v>
      </c>
      <c r="L40" s="5">
        <v>100</v>
      </c>
      <c r="M40" s="5">
        <v>0</v>
      </c>
      <c r="N40" s="5">
        <v>31014</v>
      </c>
      <c r="O40" s="5">
        <v>30544</v>
      </c>
      <c r="P40" s="5">
        <v>229</v>
      </c>
      <c r="Q40" s="5">
        <v>188</v>
      </c>
      <c r="R40" s="5">
        <v>6</v>
      </c>
      <c r="S40" s="5">
        <v>25</v>
      </c>
      <c r="T40" s="5">
        <v>21</v>
      </c>
      <c r="U40" s="5">
        <v>0</v>
      </c>
      <c r="V40" s="5">
        <v>7291</v>
      </c>
      <c r="W40" s="5">
        <v>6379</v>
      </c>
      <c r="X40" s="5">
        <v>481</v>
      </c>
      <c r="Y40" s="5">
        <v>9</v>
      </c>
      <c r="Z40" s="5">
        <v>47</v>
      </c>
      <c r="AA40" s="5">
        <v>372</v>
      </c>
      <c r="AB40" s="5">
        <v>3</v>
      </c>
      <c r="AC40" s="5">
        <v>0</v>
      </c>
      <c r="AD40" s="5">
        <v>8633</v>
      </c>
      <c r="AE40" s="5">
        <v>5219</v>
      </c>
      <c r="AF40" s="5">
        <v>60</v>
      </c>
      <c r="AG40" s="5">
        <v>15</v>
      </c>
      <c r="AH40" s="5">
        <v>391</v>
      </c>
      <c r="AI40" s="5">
        <v>2948</v>
      </c>
      <c r="AJ40" s="5">
        <v>0</v>
      </c>
      <c r="AK40" s="5">
        <v>56294</v>
      </c>
      <c r="AL40" s="5">
        <v>4699</v>
      </c>
      <c r="AM40" s="5">
        <v>30</v>
      </c>
      <c r="AN40" s="5">
        <v>212</v>
      </c>
      <c r="AO40" s="5">
        <v>331</v>
      </c>
      <c r="AP40" s="5">
        <v>0</v>
      </c>
      <c r="AQ40" s="5">
        <v>51022</v>
      </c>
      <c r="AR40" s="5">
        <v>0</v>
      </c>
      <c r="AS40" s="5">
        <v>0</v>
      </c>
    </row>
    <row r="41" spans="1:45">
      <c r="A41" s="5">
        <v>1384</v>
      </c>
      <c r="B41" s="5">
        <v>3</v>
      </c>
      <c r="C41" s="5" t="s">
        <v>228</v>
      </c>
      <c r="D41" s="5" t="s">
        <v>229</v>
      </c>
      <c r="E41" s="5">
        <v>1722383</v>
      </c>
      <c r="F41" s="5">
        <v>1354992</v>
      </c>
      <c r="G41" s="5">
        <v>25378</v>
      </c>
      <c r="H41" s="5">
        <v>15835</v>
      </c>
      <c r="I41" s="5">
        <v>41120</v>
      </c>
      <c r="J41" s="5">
        <v>144994</v>
      </c>
      <c r="K41" s="5">
        <v>135856</v>
      </c>
      <c r="L41" s="5">
        <v>4210</v>
      </c>
      <c r="M41" s="5">
        <v>0</v>
      </c>
      <c r="N41" s="5">
        <v>922741</v>
      </c>
      <c r="O41" s="5">
        <v>894595</v>
      </c>
      <c r="P41" s="5">
        <v>11519</v>
      </c>
      <c r="Q41" s="5">
        <v>1393</v>
      </c>
      <c r="R41" s="5">
        <v>7104</v>
      </c>
      <c r="S41" s="5">
        <v>8106</v>
      </c>
      <c r="T41" s="5">
        <v>24</v>
      </c>
      <c r="U41" s="5">
        <v>0</v>
      </c>
      <c r="V41" s="5">
        <v>121693</v>
      </c>
      <c r="W41" s="5">
        <v>101140</v>
      </c>
      <c r="X41" s="5">
        <v>768</v>
      </c>
      <c r="Y41" s="5">
        <v>340</v>
      </c>
      <c r="Z41" s="5">
        <v>245</v>
      </c>
      <c r="AA41" s="5">
        <v>19200</v>
      </c>
      <c r="AB41" s="5">
        <v>0</v>
      </c>
      <c r="AC41" s="5">
        <v>0</v>
      </c>
      <c r="AD41" s="5">
        <v>80714</v>
      </c>
      <c r="AE41" s="5">
        <v>39352</v>
      </c>
      <c r="AF41" s="5">
        <v>4487</v>
      </c>
      <c r="AG41" s="5">
        <v>77</v>
      </c>
      <c r="AH41" s="5">
        <v>866</v>
      </c>
      <c r="AI41" s="5">
        <v>35933</v>
      </c>
      <c r="AJ41" s="5">
        <v>0</v>
      </c>
      <c r="AK41" s="5">
        <v>26774</v>
      </c>
      <c r="AL41" s="5">
        <v>20011</v>
      </c>
      <c r="AM41" s="5">
        <v>406</v>
      </c>
      <c r="AN41" s="5">
        <v>647</v>
      </c>
      <c r="AO41" s="5">
        <v>2338</v>
      </c>
      <c r="AP41" s="5">
        <v>2206</v>
      </c>
      <c r="AQ41" s="5">
        <v>1167</v>
      </c>
      <c r="AR41" s="5">
        <v>0</v>
      </c>
      <c r="AS41" s="5">
        <v>0</v>
      </c>
    </row>
    <row r="42" spans="1:45">
      <c r="A42" s="5">
        <v>1384</v>
      </c>
      <c r="B42" s="5">
        <v>4</v>
      </c>
      <c r="C42" s="5" t="s">
        <v>230</v>
      </c>
      <c r="D42" s="5" t="s">
        <v>231</v>
      </c>
      <c r="E42" s="5">
        <v>1145</v>
      </c>
      <c r="F42" s="5">
        <v>1022</v>
      </c>
      <c r="G42" s="5">
        <v>25</v>
      </c>
      <c r="H42" s="5">
        <v>98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105</v>
      </c>
      <c r="O42" s="5">
        <v>90</v>
      </c>
      <c r="P42" s="5">
        <v>10</v>
      </c>
      <c r="Q42" s="5">
        <v>5</v>
      </c>
      <c r="R42" s="5">
        <v>0</v>
      </c>
      <c r="S42" s="5">
        <v>0</v>
      </c>
      <c r="T42" s="5">
        <v>0</v>
      </c>
      <c r="U42" s="5">
        <v>0</v>
      </c>
      <c r="V42" s="5">
        <v>136</v>
      </c>
      <c r="W42" s="5">
        <v>119</v>
      </c>
      <c r="X42" s="5">
        <v>0</v>
      </c>
      <c r="Y42" s="5">
        <v>0</v>
      </c>
      <c r="Z42" s="5">
        <v>0</v>
      </c>
      <c r="AA42" s="5">
        <v>17</v>
      </c>
      <c r="AB42" s="5">
        <v>0</v>
      </c>
      <c r="AC42" s="5">
        <v>0</v>
      </c>
      <c r="AD42" s="5">
        <v>133</v>
      </c>
      <c r="AE42" s="5">
        <v>96</v>
      </c>
      <c r="AF42" s="5">
        <v>0</v>
      </c>
      <c r="AG42" s="5">
        <v>28</v>
      </c>
      <c r="AH42" s="5">
        <v>0</v>
      </c>
      <c r="AI42" s="5">
        <v>10</v>
      </c>
      <c r="AJ42" s="5">
        <v>0</v>
      </c>
      <c r="AK42" s="5">
        <v>0</v>
      </c>
      <c r="AL42" s="5">
        <v>0</v>
      </c>
      <c r="AM42" s="5">
        <v>0</v>
      </c>
      <c r="AN42" s="5">
        <v>0</v>
      </c>
      <c r="AO42" s="5">
        <v>0</v>
      </c>
      <c r="AP42" s="5">
        <v>0</v>
      </c>
      <c r="AQ42" s="5">
        <v>0</v>
      </c>
      <c r="AR42" s="5">
        <v>0</v>
      </c>
      <c r="AS42" s="5">
        <v>0</v>
      </c>
    </row>
    <row r="43" spans="1:45">
      <c r="A43" s="5">
        <v>1384</v>
      </c>
      <c r="B43" s="5">
        <v>4</v>
      </c>
      <c r="C43" s="5" t="s">
        <v>232</v>
      </c>
      <c r="D43" s="5" t="s">
        <v>233</v>
      </c>
      <c r="E43" s="5">
        <v>292571</v>
      </c>
      <c r="F43" s="5">
        <v>142790</v>
      </c>
      <c r="G43" s="5">
        <v>14783</v>
      </c>
      <c r="H43" s="5">
        <v>4536</v>
      </c>
      <c r="I43" s="5">
        <v>1858</v>
      </c>
      <c r="J43" s="5">
        <v>25854</v>
      </c>
      <c r="K43" s="5">
        <v>102335</v>
      </c>
      <c r="L43" s="5">
        <v>414</v>
      </c>
      <c r="M43" s="5">
        <v>0</v>
      </c>
      <c r="N43" s="5">
        <v>76505</v>
      </c>
      <c r="O43" s="5">
        <v>65768</v>
      </c>
      <c r="P43" s="5">
        <v>10241</v>
      </c>
      <c r="Q43" s="5">
        <v>454</v>
      </c>
      <c r="R43" s="5">
        <v>30</v>
      </c>
      <c r="S43" s="5">
        <v>0</v>
      </c>
      <c r="T43" s="5">
        <v>12</v>
      </c>
      <c r="U43" s="5">
        <v>0</v>
      </c>
      <c r="V43" s="5">
        <v>19045</v>
      </c>
      <c r="W43" s="5">
        <v>14009</v>
      </c>
      <c r="X43" s="5">
        <v>581</v>
      </c>
      <c r="Y43" s="5">
        <v>48</v>
      </c>
      <c r="Z43" s="5">
        <v>116</v>
      </c>
      <c r="AA43" s="5">
        <v>4291</v>
      </c>
      <c r="AB43" s="5">
        <v>0</v>
      </c>
      <c r="AC43" s="5">
        <v>0</v>
      </c>
      <c r="AD43" s="5">
        <v>11917</v>
      </c>
      <c r="AE43" s="5">
        <v>9139</v>
      </c>
      <c r="AF43" s="5">
        <v>1531</v>
      </c>
      <c r="AG43" s="5">
        <v>26</v>
      </c>
      <c r="AH43" s="5">
        <v>280</v>
      </c>
      <c r="AI43" s="5">
        <v>941</v>
      </c>
      <c r="AJ43" s="5">
        <v>0</v>
      </c>
      <c r="AK43" s="5">
        <v>5632</v>
      </c>
      <c r="AL43" s="5">
        <v>4012</v>
      </c>
      <c r="AM43" s="5">
        <v>186</v>
      </c>
      <c r="AN43" s="5">
        <v>120</v>
      </c>
      <c r="AO43" s="5">
        <v>289</v>
      </c>
      <c r="AP43" s="5">
        <v>525</v>
      </c>
      <c r="AQ43" s="5">
        <v>500</v>
      </c>
      <c r="AR43" s="5">
        <v>0</v>
      </c>
      <c r="AS43" s="5">
        <v>0</v>
      </c>
    </row>
    <row r="44" spans="1:45">
      <c r="A44" s="5">
        <v>1384</v>
      </c>
      <c r="B44" s="5">
        <v>4</v>
      </c>
      <c r="C44" s="5" t="s">
        <v>234</v>
      </c>
      <c r="D44" s="5" t="s">
        <v>235</v>
      </c>
      <c r="E44" s="5">
        <v>1408040</v>
      </c>
      <c r="F44" s="5">
        <v>1195900</v>
      </c>
      <c r="G44" s="5">
        <v>8771</v>
      </c>
      <c r="H44" s="5">
        <v>10357</v>
      </c>
      <c r="I44" s="5">
        <v>38947</v>
      </c>
      <c r="J44" s="5">
        <v>116902</v>
      </c>
      <c r="K44" s="5">
        <v>33521</v>
      </c>
      <c r="L44" s="5">
        <v>3642</v>
      </c>
      <c r="M44" s="5">
        <v>0</v>
      </c>
      <c r="N44" s="5">
        <v>839586</v>
      </c>
      <c r="O44" s="5">
        <v>822721</v>
      </c>
      <c r="P44" s="5">
        <v>979</v>
      </c>
      <c r="Q44" s="5">
        <v>693</v>
      </c>
      <c r="R44" s="5">
        <v>7074</v>
      </c>
      <c r="S44" s="5">
        <v>8106</v>
      </c>
      <c r="T44" s="5">
        <v>12</v>
      </c>
      <c r="U44" s="5">
        <v>0</v>
      </c>
      <c r="V44" s="5">
        <v>98471</v>
      </c>
      <c r="W44" s="5">
        <v>82987</v>
      </c>
      <c r="X44" s="5">
        <v>173</v>
      </c>
      <c r="Y44" s="5">
        <v>292</v>
      </c>
      <c r="Z44" s="5">
        <v>129</v>
      </c>
      <c r="AA44" s="5">
        <v>14891</v>
      </c>
      <c r="AB44" s="5">
        <v>0</v>
      </c>
      <c r="AC44" s="5">
        <v>0</v>
      </c>
      <c r="AD44" s="5">
        <v>64513</v>
      </c>
      <c r="AE44" s="5">
        <v>27466</v>
      </c>
      <c r="AF44" s="5">
        <v>1650</v>
      </c>
      <c r="AG44" s="5">
        <v>24</v>
      </c>
      <c r="AH44" s="5">
        <v>541</v>
      </c>
      <c r="AI44" s="5">
        <v>34832</v>
      </c>
      <c r="AJ44" s="5">
        <v>0</v>
      </c>
      <c r="AK44" s="5">
        <v>20468</v>
      </c>
      <c r="AL44" s="5">
        <v>15709</v>
      </c>
      <c r="AM44" s="5">
        <v>220</v>
      </c>
      <c r="AN44" s="5">
        <v>214</v>
      </c>
      <c r="AO44" s="5">
        <v>1978</v>
      </c>
      <c r="AP44" s="5">
        <v>1682</v>
      </c>
      <c r="AQ44" s="5">
        <v>667</v>
      </c>
      <c r="AR44" s="5">
        <v>0</v>
      </c>
      <c r="AS44" s="5">
        <v>0</v>
      </c>
    </row>
    <row r="45" spans="1:45">
      <c r="A45" s="5">
        <v>1384</v>
      </c>
      <c r="B45" s="5">
        <v>4</v>
      </c>
      <c r="C45" s="5" t="s">
        <v>236</v>
      </c>
      <c r="D45" s="5" t="s">
        <v>237</v>
      </c>
      <c r="E45" s="5">
        <v>2439</v>
      </c>
      <c r="F45" s="5">
        <v>1889</v>
      </c>
      <c r="G45" s="5">
        <v>230</v>
      </c>
      <c r="H45" s="5">
        <v>258</v>
      </c>
      <c r="I45" s="5">
        <v>0</v>
      </c>
      <c r="J45" s="5">
        <v>6</v>
      </c>
      <c r="K45" s="5">
        <v>0</v>
      </c>
      <c r="L45" s="5">
        <v>56</v>
      </c>
      <c r="M45" s="5">
        <v>0</v>
      </c>
      <c r="N45" s="5">
        <v>1118</v>
      </c>
      <c r="O45" s="5">
        <v>1056</v>
      </c>
      <c r="P45" s="5">
        <v>26</v>
      </c>
      <c r="Q45" s="5">
        <v>36</v>
      </c>
      <c r="R45" s="5">
        <v>0</v>
      </c>
      <c r="S45" s="5">
        <v>0</v>
      </c>
      <c r="T45" s="5">
        <v>0</v>
      </c>
      <c r="U45" s="5">
        <v>0</v>
      </c>
      <c r="V45" s="5">
        <v>1131</v>
      </c>
      <c r="W45" s="5">
        <v>1131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3645</v>
      </c>
      <c r="AE45" s="5">
        <v>2342</v>
      </c>
      <c r="AF45" s="5">
        <v>1299</v>
      </c>
      <c r="AG45" s="5">
        <v>0</v>
      </c>
      <c r="AH45" s="5">
        <v>0</v>
      </c>
      <c r="AI45" s="5">
        <v>4</v>
      </c>
      <c r="AJ45" s="5">
        <v>0</v>
      </c>
      <c r="AK45" s="5">
        <v>384</v>
      </c>
      <c r="AL45" s="5">
        <v>0</v>
      </c>
      <c r="AM45" s="5">
        <v>0</v>
      </c>
      <c r="AN45" s="5">
        <v>313</v>
      </c>
      <c r="AO45" s="5">
        <v>71</v>
      </c>
      <c r="AP45" s="5">
        <v>0</v>
      </c>
      <c r="AQ45" s="5">
        <v>0</v>
      </c>
      <c r="AR45" s="5">
        <v>0</v>
      </c>
      <c r="AS45" s="5">
        <v>0</v>
      </c>
    </row>
    <row r="46" spans="1:45">
      <c r="A46" s="5">
        <v>1384</v>
      </c>
      <c r="B46" s="5">
        <v>4</v>
      </c>
      <c r="C46" s="5" t="s">
        <v>238</v>
      </c>
      <c r="D46" s="5" t="s">
        <v>239</v>
      </c>
      <c r="E46" s="5">
        <v>18188</v>
      </c>
      <c r="F46" s="5">
        <v>13391</v>
      </c>
      <c r="G46" s="5">
        <v>1568</v>
      </c>
      <c r="H46" s="5">
        <v>585</v>
      </c>
      <c r="I46" s="5">
        <v>315</v>
      </c>
      <c r="J46" s="5">
        <v>2232</v>
      </c>
      <c r="K46" s="5">
        <v>0</v>
      </c>
      <c r="L46" s="5">
        <v>97</v>
      </c>
      <c r="M46" s="5">
        <v>0</v>
      </c>
      <c r="N46" s="5">
        <v>5428</v>
      </c>
      <c r="O46" s="5">
        <v>4960</v>
      </c>
      <c r="P46" s="5">
        <v>263</v>
      </c>
      <c r="Q46" s="5">
        <v>204</v>
      </c>
      <c r="R46" s="5">
        <v>0</v>
      </c>
      <c r="S46" s="5">
        <v>0</v>
      </c>
      <c r="T46" s="5">
        <v>0</v>
      </c>
      <c r="U46" s="5">
        <v>0</v>
      </c>
      <c r="V46" s="5">
        <v>2909</v>
      </c>
      <c r="W46" s="5">
        <v>2894</v>
      </c>
      <c r="X46" s="5">
        <v>15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505</v>
      </c>
      <c r="AE46" s="5">
        <v>309</v>
      </c>
      <c r="AF46" s="5">
        <v>6</v>
      </c>
      <c r="AG46" s="5">
        <v>0</v>
      </c>
      <c r="AH46" s="5">
        <v>45</v>
      </c>
      <c r="AI46" s="5">
        <v>145</v>
      </c>
      <c r="AJ46" s="5">
        <v>0</v>
      </c>
      <c r="AK46" s="5">
        <v>290</v>
      </c>
      <c r="AL46" s="5">
        <v>290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5">
        <v>0</v>
      </c>
    </row>
    <row r="47" spans="1:45">
      <c r="A47" s="5">
        <v>1384</v>
      </c>
      <c r="B47" s="5">
        <v>2</v>
      </c>
      <c r="C47" s="5" t="s">
        <v>240</v>
      </c>
      <c r="D47" s="5" t="s">
        <v>241</v>
      </c>
      <c r="E47" s="5">
        <v>66315</v>
      </c>
      <c r="F47" s="5">
        <v>34218</v>
      </c>
      <c r="G47" s="5">
        <v>2218</v>
      </c>
      <c r="H47" s="5">
        <v>3516</v>
      </c>
      <c r="I47" s="5">
        <v>3351</v>
      </c>
      <c r="J47" s="5">
        <v>17344</v>
      </c>
      <c r="K47" s="5">
        <v>4415</v>
      </c>
      <c r="L47" s="5">
        <v>1253</v>
      </c>
      <c r="M47" s="5">
        <v>0</v>
      </c>
      <c r="N47" s="5">
        <v>18810</v>
      </c>
      <c r="O47" s="5">
        <v>17303</v>
      </c>
      <c r="P47" s="5">
        <v>177</v>
      </c>
      <c r="Q47" s="5">
        <v>229</v>
      </c>
      <c r="R47" s="5">
        <v>786</v>
      </c>
      <c r="S47" s="5">
        <v>102</v>
      </c>
      <c r="T47" s="5">
        <v>212</v>
      </c>
      <c r="U47" s="5">
        <v>0</v>
      </c>
      <c r="V47" s="5">
        <v>5652</v>
      </c>
      <c r="W47" s="5">
        <v>4088</v>
      </c>
      <c r="X47" s="5">
        <v>1343</v>
      </c>
      <c r="Y47" s="5">
        <v>3</v>
      </c>
      <c r="Z47" s="5">
        <v>13</v>
      </c>
      <c r="AA47" s="5">
        <v>205</v>
      </c>
      <c r="AB47" s="5">
        <v>0</v>
      </c>
      <c r="AC47" s="5">
        <v>0</v>
      </c>
      <c r="AD47" s="5">
        <v>11270</v>
      </c>
      <c r="AE47" s="5">
        <v>5264</v>
      </c>
      <c r="AF47" s="5">
        <v>135</v>
      </c>
      <c r="AG47" s="5">
        <v>55</v>
      </c>
      <c r="AH47" s="5">
        <v>339</v>
      </c>
      <c r="AI47" s="5">
        <v>5477</v>
      </c>
      <c r="AJ47" s="5">
        <v>0</v>
      </c>
      <c r="AK47" s="5">
        <v>1269</v>
      </c>
      <c r="AL47" s="5">
        <v>895</v>
      </c>
      <c r="AM47" s="5">
        <v>0</v>
      </c>
      <c r="AN47" s="5">
        <v>0</v>
      </c>
      <c r="AO47" s="5">
        <v>259</v>
      </c>
      <c r="AP47" s="5">
        <v>115</v>
      </c>
      <c r="AQ47" s="5">
        <v>0</v>
      </c>
      <c r="AR47" s="5">
        <v>0</v>
      </c>
      <c r="AS47" s="5">
        <v>0</v>
      </c>
    </row>
    <row r="48" spans="1:45">
      <c r="A48" s="5">
        <v>1384</v>
      </c>
      <c r="B48" s="5">
        <v>3</v>
      </c>
      <c r="C48" s="5" t="s">
        <v>242</v>
      </c>
      <c r="D48" s="5" t="s">
        <v>243</v>
      </c>
      <c r="E48" s="5">
        <v>60593</v>
      </c>
      <c r="F48" s="5">
        <v>32503</v>
      </c>
      <c r="G48" s="5">
        <v>1756</v>
      </c>
      <c r="H48" s="5">
        <v>3266</v>
      </c>
      <c r="I48" s="5">
        <v>3111</v>
      </c>
      <c r="J48" s="5">
        <v>14518</v>
      </c>
      <c r="K48" s="5">
        <v>4226</v>
      </c>
      <c r="L48" s="5">
        <v>1214</v>
      </c>
      <c r="M48" s="5">
        <v>0</v>
      </c>
      <c r="N48" s="5">
        <v>18465</v>
      </c>
      <c r="O48" s="5">
        <v>17023</v>
      </c>
      <c r="P48" s="5">
        <v>122</v>
      </c>
      <c r="Q48" s="5">
        <v>219</v>
      </c>
      <c r="R48" s="5">
        <v>786</v>
      </c>
      <c r="S48" s="5">
        <v>102</v>
      </c>
      <c r="T48" s="5">
        <v>212</v>
      </c>
      <c r="U48" s="5">
        <v>0</v>
      </c>
      <c r="V48" s="5">
        <v>5470</v>
      </c>
      <c r="W48" s="5">
        <v>3909</v>
      </c>
      <c r="X48" s="5">
        <v>1343</v>
      </c>
      <c r="Y48" s="5">
        <v>3</v>
      </c>
      <c r="Z48" s="5">
        <v>10</v>
      </c>
      <c r="AA48" s="5">
        <v>205</v>
      </c>
      <c r="AB48" s="5">
        <v>0</v>
      </c>
      <c r="AC48" s="5">
        <v>0</v>
      </c>
      <c r="AD48" s="5">
        <v>6475</v>
      </c>
      <c r="AE48" s="5">
        <v>1694</v>
      </c>
      <c r="AF48" s="5">
        <v>56</v>
      </c>
      <c r="AG48" s="5">
        <v>55</v>
      </c>
      <c r="AH48" s="5">
        <v>329</v>
      </c>
      <c r="AI48" s="5">
        <v>4340</v>
      </c>
      <c r="AJ48" s="5">
        <v>0</v>
      </c>
      <c r="AK48" s="5">
        <v>849</v>
      </c>
      <c r="AL48" s="5">
        <v>475</v>
      </c>
      <c r="AM48" s="5">
        <v>0</v>
      </c>
      <c r="AN48" s="5">
        <v>0</v>
      </c>
      <c r="AO48" s="5">
        <v>259</v>
      </c>
      <c r="AP48" s="5">
        <v>115</v>
      </c>
      <c r="AQ48" s="5">
        <v>0</v>
      </c>
      <c r="AR48" s="5">
        <v>0</v>
      </c>
      <c r="AS48" s="5">
        <v>0</v>
      </c>
    </row>
    <row r="49" spans="1:45">
      <c r="A49" s="5">
        <v>1384</v>
      </c>
      <c r="B49" s="5">
        <v>4</v>
      </c>
      <c r="C49" s="5" t="s">
        <v>244</v>
      </c>
      <c r="D49" s="5" t="s">
        <v>243</v>
      </c>
      <c r="E49" s="5">
        <v>60593</v>
      </c>
      <c r="F49" s="5">
        <v>32503</v>
      </c>
      <c r="G49" s="5">
        <v>1756</v>
      </c>
      <c r="H49" s="5">
        <v>3266</v>
      </c>
      <c r="I49" s="5">
        <v>3111</v>
      </c>
      <c r="J49" s="5">
        <v>14518</v>
      </c>
      <c r="K49" s="5">
        <v>4226</v>
      </c>
      <c r="L49" s="5">
        <v>1214</v>
      </c>
      <c r="M49" s="5">
        <v>0</v>
      </c>
      <c r="N49" s="5">
        <v>18465</v>
      </c>
      <c r="O49" s="5">
        <v>17023</v>
      </c>
      <c r="P49" s="5">
        <v>122</v>
      </c>
      <c r="Q49" s="5">
        <v>219</v>
      </c>
      <c r="R49" s="5">
        <v>786</v>
      </c>
      <c r="S49" s="5">
        <v>102</v>
      </c>
      <c r="T49" s="5">
        <v>212</v>
      </c>
      <c r="U49" s="5">
        <v>0</v>
      </c>
      <c r="V49" s="5">
        <v>5470</v>
      </c>
      <c r="W49" s="5">
        <v>3909</v>
      </c>
      <c r="X49" s="5">
        <v>1343</v>
      </c>
      <c r="Y49" s="5">
        <v>3</v>
      </c>
      <c r="Z49" s="5">
        <v>10</v>
      </c>
      <c r="AA49" s="5">
        <v>205</v>
      </c>
      <c r="AB49" s="5">
        <v>0</v>
      </c>
      <c r="AC49" s="5">
        <v>0</v>
      </c>
      <c r="AD49" s="5">
        <v>6475</v>
      </c>
      <c r="AE49" s="5">
        <v>1694</v>
      </c>
      <c r="AF49" s="5">
        <v>56</v>
      </c>
      <c r="AG49" s="5">
        <v>55</v>
      </c>
      <c r="AH49" s="5">
        <v>329</v>
      </c>
      <c r="AI49" s="5">
        <v>4340</v>
      </c>
      <c r="AJ49" s="5">
        <v>0</v>
      </c>
      <c r="AK49" s="5">
        <v>849</v>
      </c>
      <c r="AL49" s="5">
        <v>475</v>
      </c>
      <c r="AM49" s="5">
        <v>0</v>
      </c>
      <c r="AN49" s="5">
        <v>0</v>
      </c>
      <c r="AO49" s="5">
        <v>259</v>
      </c>
      <c r="AP49" s="5">
        <v>115</v>
      </c>
      <c r="AQ49" s="5">
        <v>0</v>
      </c>
      <c r="AR49" s="5">
        <v>0</v>
      </c>
      <c r="AS49" s="5">
        <v>0</v>
      </c>
    </row>
    <row r="50" spans="1:45">
      <c r="A50" s="5">
        <v>1384</v>
      </c>
      <c r="B50" s="5">
        <v>3</v>
      </c>
      <c r="C50" s="5" t="s">
        <v>245</v>
      </c>
      <c r="D50" s="5" t="s">
        <v>246</v>
      </c>
      <c r="E50" s="5">
        <v>5722</v>
      </c>
      <c r="F50" s="5">
        <v>1715</v>
      </c>
      <c r="G50" s="5">
        <v>463</v>
      </c>
      <c r="H50" s="5">
        <v>249</v>
      </c>
      <c r="I50" s="5">
        <v>240</v>
      </c>
      <c r="J50" s="5">
        <v>2826</v>
      </c>
      <c r="K50" s="5">
        <v>189</v>
      </c>
      <c r="L50" s="5">
        <v>40</v>
      </c>
      <c r="M50" s="5">
        <v>0</v>
      </c>
      <c r="N50" s="5">
        <v>345</v>
      </c>
      <c r="O50" s="5">
        <v>280</v>
      </c>
      <c r="P50" s="5">
        <v>55</v>
      </c>
      <c r="Q50" s="5">
        <v>10</v>
      </c>
      <c r="R50" s="5">
        <v>0</v>
      </c>
      <c r="S50" s="5">
        <v>0</v>
      </c>
      <c r="T50" s="5">
        <v>0</v>
      </c>
      <c r="U50" s="5">
        <v>0</v>
      </c>
      <c r="V50" s="5">
        <v>182</v>
      </c>
      <c r="W50" s="5">
        <v>179</v>
      </c>
      <c r="X50" s="5">
        <v>0</v>
      </c>
      <c r="Y50" s="5">
        <v>0</v>
      </c>
      <c r="Z50" s="5">
        <v>3</v>
      </c>
      <c r="AA50" s="5">
        <v>0</v>
      </c>
      <c r="AB50" s="5">
        <v>0</v>
      </c>
      <c r="AC50" s="5">
        <v>0</v>
      </c>
      <c r="AD50" s="5">
        <v>4795</v>
      </c>
      <c r="AE50" s="5">
        <v>3570</v>
      </c>
      <c r="AF50" s="5">
        <v>78</v>
      </c>
      <c r="AG50" s="5">
        <v>0</v>
      </c>
      <c r="AH50" s="5">
        <v>11</v>
      </c>
      <c r="AI50" s="5">
        <v>1137</v>
      </c>
      <c r="AJ50" s="5">
        <v>0</v>
      </c>
      <c r="AK50" s="5">
        <v>420</v>
      </c>
      <c r="AL50" s="5">
        <v>420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</row>
    <row r="51" spans="1:45">
      <c r="A51" s="5">
        <v>1384</v>
      </c>
      <c r="B51" s="5">
        <v>4</v>
      </c>
      <c r="C51" s="5" t="s">
        <v>247</v>
      </c>
      <c r="D51" s="5" t="s">
        <v>246</v>
      </c>
      <c r="E51" s="5">
        <v>5722</v>
      </c>
      <c r="F51" s="5">
        <v>1715</v>
      </c>
      <c r="G51" s="5">
        <v>463</v>
      </c>
      <c r="H51" s="5">
        <v>249</v>
      </c>
      <c r="I51" s="5">
        <v>240</v>
      </c>
      <c r="J51" s="5">
        <v>2826</v>
      </c>
      <c r="K51" s="5">
        <v>189</v>
      </c>
      <c r="L51" s="5">
        <v>40</v>
      </c>
      <c r="M51" s="5">
        <v>0</v>
      </c>
      <c r="N51" s="5">
        <v>345</v>
      </c>
      <c r="O51" s="5">
        <v>280</v>
      </c>
      <c r="P51" s="5">
        <v>55</v>
      </c>
      <c r="Q51" s="5">
        <v>10</v>
      </c>
      <c r="R51" s="5">
        <v>0</v>
      </c>
      <c r="S51" s="5">
        <v>0</v>
      </c>
      <c r="T51" s="5">
        <v>0</v>
      </c>
      <c r="U51" s="5">
        <v>0</v>
      </c>
      <c r="V51" s="5">
        <v>182</v>
      </c>
      <c r="W51" s="5">
        <v>179</v>
      </c>
      <c r="X51" s="5">
        <v>0</v>
      </c>
      <c r="Y51" s="5">
        <v>0</v>
      </c>
      <c r="Z51" s="5">
        <v>3</v>
      </c>
      <c r="AA51" s="5">
        <v>0</v>
      </c>
      <c r="AB51" s="5">
        <v>0</v>
      </c>
      <c r="AC51" s="5">
        <v>0</v>
      </c>
      <c r="AD51" s="5">
        <v>4795</v>
      </c>
      <c r="AE51" s="5">
        <v>3570</v>
      </c>
      <c r="AF51" s="5">
        <v>78</v>
      </c>
      <c r="AG51" s="5">
        <v>0</v>
      </c>
      <c r="AH51" s="5">
        <v>11</v>
      </c>
      <c r="AI51" s="5">
        <v>1137</v>
      </c>
      <c r="AJ51" s="5">
        <v>0</v>
      </c>
      <c r="AK51" s="5">
        <v>420</v>
      </c>
      <c r="AL51" s="5">
        <v>420</v>
      </c>
      <c r="AM51" s="5">
        <v>0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</row>
    <row r="52" spans="1:45">
      <c r="A52" s="5">
        <v>1384</v>
      </c>
      <c r="B52" s="5">
        <v>2</v>
      </c>
      <c r="C52" s="5" t="s">
        <v>248</v>
      </c>
      <c r="D52" s="5" t="s">
        <v>249</v>
      </c>
      <c r="E52" s="5">
        <v>110574</v>
      </c>
      <c r="F52" s="5">
        <v>90360</v>
      </c>
      <c r="G52" s="5">
        <v>6009</v>
      </c>
      <c r="H52" s="5">
        <v>2975</v>
      </c>
      <c r="I52" s="5">
        <v>2433</v>
      </c>
      <c r="J52" s="5">
        <v>4935</v>
      </c>
      <c r="K52" s="5">
        <v>3600</v>
      </c>
      <c r="L52" s="5">
        <v>263</v>
      </c>
      <c r="M52" s="5">
        <v>0</v>
      </c>
      <c r="N52" s="5">
        <v>23089</v>
      </c>
      <c r="O52" s="5">
        <v>21800</v>
      </c>
      <c r="P52" s="5">
        <v>621</v>
      </c>
      <c r="Q52" s="5">
        <v>330</v>
      </c>
      <c r="R52" s="5">
        <v>19</v>
      </c>
      <c r="S52" s="5">
        <v>190</v>
      </c>
      <c r="T52" s="5">
        <v>130</v>
      </c>
      <c r="U52" s="5">
        <v>0</v>
      </c>
      <c r="V52" s="5">
        <v>10873</v>
      </c>
      <c r="W52" s="5">
        <v>9419</v>
      </c>
      <c r="X52" s="5">
        <v>97</v>
      </c>
      <c r="Y52" s="5">
        <v>77</v>
      </c>
      <c r="Z52" s="5">
        <v>63</v>
      </c>
      <c r="AA52" s="5">
        <v>1218</v>
      </c>
      <c r="AB52" s="5">
        <v>0</v>
      </c>
      <c r="AC52" s="5">
        <v>0</v>
      </c>
      <c r="AD52" s="5">
        <v>15753</v>
      </c>
      <c r="AE52" s="5">
        <v>9161</v>
      </c>
      <c r="AF52" s="5">
        <v>1922</v>
      </c>
      <c r="AG52" s="5">
        <v>206</v>
      </c>
      <c r="AH52" s="5">
        <v>517</v>
      </c>
      <c r="AI52" s="5">
        <v>3946</v>
      </c>
      <c r="AJ52" s="5">
        <v>0</v>
      </c>
      <c r="AK52" s="5">
        <v>4345</v>
      </c>
      <c r="AL52" s="5">
        <v>3014</v>
      </c>
      <c r="AM52" s="5">
        <v>178</v>
      </c>
      <c r="AN52" s="5">
        <v>36</v>
      </c>
      <c r="AO52" s="5">
        <v>1117</v>
      </c>
      <c r="AP52" s="5">
        <v>0</v>
      </c>
      <c r="AQ52" s="5">
        <v>0</v>
      </c>
      <c r="AR52" s="5">
        <v>0</v>
      </c>
      <c r="AS52" s="5">
        <v>0</v>
      </c>
    </row>
    <row r="53" spans="1:45">
      <c r="A53" s="5">
        <v>1384</v>
      </c>
      <c r="B53" s="5">
        <v>3</v>
      </c>
      <c r="C53" s="5" t="s">
        <v>250</v>
      </c>
      <c r="D53" s="5" t="s">
        <v>251</v>
      </c>
      <c r="E53" s="5">
        <v>60094</v>
      </c>
      <c r="F53" s="5">
        <v>52221</v>
      </c>
      <c r="G53" s="5">
        <v>3742</v>
      </c>
      <c r="H53" s="5">
        <v>2358</v>
      </c>
      <c r="I53" s="5">
        <v>220</v>
      </c>
      <c r="J53" s="5">
        <v>1373</v>
      </c>
      <c r="K53" s="5">
        <v>0</v>
      </c>
      <c r="L53" s="5">
        <v>181</v>
      </c>
      <c r="M53" s="5">
        <v>0</v>
      </c>
      <c r="N53" s="5">
        <v>9769</v>
      </c>
      <c r="O53" s="5">
        <v>9318</v>
      </c>
      <c r="P53" s="5">
        <v>102</v>
      </c>
      <c r="Q53" s="5">
        <v>197</v>
      </c>
      <c r="R53" s="5">
        <v>19</v>
      </c>
      <c r="S53" s="5">
        <v>14</v>
      </c>
      <c r="T53" s="5">
        <v>119</v>
      </c>
      <c r="U53" s="5">
        <v>0</v>
      </c>
      <c r="V53" s="5">
        <v>8351</v>
      </c>
      <c r="W53" s="5">
        <v>7044</v>
      </c>
      <c r="X53" s="5">
        <v>85</v>
      </c>
      <c r="Y53" s="5">
        <v>67</v>
      </c>
      <c r="Z53" s="5">
        <v>58</v>
      </c>
      <c r="AA53" s="5">
        <v>1098</v>
      </c>
      <c r="AB53" s="5">
        <v>0</v>
      </c>
      <c r="AC53" s="5">
        <v>0</v>
      </c>
      <c r="AD53" s="5">
        <v>11697</v>
      </c>
      <c r="AE53" s="5">
        <v>7260</v>
      </c>
      <c r="AF53" s="5">
        <v>1893</v>
      </c>
      <c r="AG53" s="5">
        <v>190</v>
      </c>
      <c r="AH53" s="5">
        <v>410</v>
      </c>
      <c r="AI53" s="5">
        <v>1944</v>
      </c>
      <c r="AJ53" s="5">
        <v>0</v>
      </c>
      <c r="AK53" s="5">
        <v>3175</v>
      </c>
      <c r="AL53" s="5">
        <v>2053</v>
      </c>
      <c r="AM53" s="5">
        <v>168</v>
      </c>
      <c r="AN53" s="5">
        <v>26</v>
      </c>
      <c r="AO53" s="5">
        <v>929</v>
      </c>
      <c r="AP53" s="5">
        <v>0</v>
      </c>
      <c r="AQ53" s="5">
        <v>0</v>
      </c>
      <c r="AR53" s="5">
        <v>0</v>
      </c>
      <c r="AS53" s="5">
        <v>0</v>
      </c>
    </row>
    <row r="54" spans="1:45">
      <c r="A54" s="5">
        <v>1384</v>
      </c>
      <c r="B54" s="5">
        <v>4</v>
      </c>
      <c r="C54" s="5" t="s">
        <v>252</v>
      </c>
      <c r="D54" s="5" t="s">
        <v>253</v>
      </c>
      <c r="E54" s="5">
        <v>22973</v>
      </c>
      <c r="F54" s="5">
        <v>16865</v>
      </c>
      <c r="G54" s="5">
        <v>2801</v>
      </c>
      <c r="H54" s="5">
        <v>2166</v>
      </c>
      <c r="I54" s="5">
        <v>169</v>
      </c>
      <c r="J54" s="5">
        <v>812</v>
      </c>
      <c r="K54" s="5">
        <v>0</v>
      </c>
      <c r="L54" s="5">
        <v>161</v>
      </c>
      <c r="M54" s="5">
        <v>0</v>
      </c>
      <c r="N54" s="5">
        <v>6252</v>
      </c>
      <c r="O54" s="5">
        <v>5901</v>
      </c>
      <c r="P54" s="5">
        <v>31</v>
      </c>
      <c r="Q54" s="5">
        <v>184</v>
      </c>
      <c r="R54" s="5">
        <v>9</v>
      </c>
      <c r="S54" s="5">
        <v>7</v>
      </c>
      <c r="T54" s="5">
        <v>119</v>
      </c>
      <c r="U54" s="5">
        <v>0</v>
      </c>
      <c r="V54" s="5">
        <v>6087</v>
      </c>
      <c r="W54" s="5">
        <v>4781</v>
      </c>
      <c r="X54" s="5">
        <v>85</v>
      </c>
      <c r="Y54" s="5">
        <v>67</v>
      </c>
      <c r="Z54" s="5">
        <v>58</v>
      </c>
      <c r="AA54" s="5">
        <v>1098</v>
      </c>
      <c r="AB54" s="5">
        <v>0</v>
      </c>
      <c r="AC54" s="5">
        <v>0</v>
      </c>
      <c r="AD54" s="5">
        <v>8753</v>
      </c>
      <c r="AE54" s="5">
        <v>4851</v>
      </c>
      <c r="AF54" s="5">
        <v>1870</v>
      </c>
      <c r="AG54" s="5">
        <v>4</v>
      </c>
      <c r="AH54" s="5">
        <v>392</v>
      </c>
      <c r="AI54" s="5">
        <v>1636</v>
      </c>
      <c r="AJ54" s="5">
        <v>0</v>
      </c>
      <c r="AK54" s="5">
        <v>3173</v>
      </c>
      <c r="AL54" s="5">
        <v>2053</v>
      </c>
      <c r="AM54" s="5">
        <v>168</v>
      </c>
      <c r="AN54" s="5">
        <v>26</v>
      </c>
      <c r="AO54" s="5">
        <v>927</v>
      </c>
      <c r="AP54" s="5">
        <v>0</v>
      </c>
      <c r="AQ54" s="5">
        <v>0</v>
      </c>
      <c r="AR54" s="5">
        <v>0</v>
      </c>
      <c r="AS54" s="5">
        <v>0</v>
      </c>
    </row>
    <row r="55" spans="1:45">
      <c r="A55" s="5">
        <v>1384</v>
      </c>
      <c r="B55" s="5">
        <v>4</v>
      </c>
      <c r="C55" s="5" t="s">
        <v>254</v>
      </c>
      <c r="D55" s="5" t="s">
        <v>255</v>
      </c>
      <c r="E55" s="5">
        <v>37122</v>
      </c>
      <c r="F55" s="5">
        <v>35356</v>
      </c>
      <c r="G55" s="5">
        <v>941</v>
      </c>
      <c r="H55" s="5">
        <v>192</v>
      </c>
      <c r="I55" s="5">
        <v>52</v>
      </c>
      <c r="J55" s="5">
        <v>562</v>
      </c>
      <c r="K55" s="5">
        <v>0</v>
      </c>
      <c r="L55" s="5">
        <v>20</v>
      </c>
      <c r="M55" s="5">
        <v>0</v>
      </c>
      <c r="N55" s="5">
        <v>3517</v>
      </c>
      <c r="O55" s="5">
        <v>3417</v>
      </c>
      <c r="P55" s="5">
        <v>71</v>
      </c>
      <c r="Q55" s="5">
        <v>13</v>
      </c>
      <c r="R55" s="5">
        <v>9</v>
      </c>
      <c r="S55" s="5">
        <v>7</v>
      </c>
      <c r="T55" s="5">
        <v>0</v>
      </c>
      <c r="U55" s="5">
        <v>0</v>
      </c>
      <c r="V55" s="5">
        <v>2264</v>
      </c>
      <c r="W55" s="5">
        <v>2264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2944</v>
      </c>
      <c r="AE55" s="5">
        <v>2408</v>
      </c>
      <c r="AF55" s="5">
        <v>23</v>
      </c>
      <c r="AG55" s="5">
        <v>186</v>
      </c>
      <c r="AH55" s="5">
        <v>18</v>
      </c>
      <c r="AI55" s="5">
        <v>308</v>
      </c>
      <c r="AJ55" s="5">
        <v>0</v>
      </c>
      <c r="AK55" s="5">
        <v>2</v>
      </c>
      <c r="AL55" s="5">
        <v>0</v>
      </c>
      <c r="AM55" s="5">
        <v>0</v>
      </c>
      <c r="AN55" s="5">
        <v>0</v>
      </c>
      <c r="AO55" s="5">
        <v>2</v>
      </c>
      <c r="AP55" s="5">
        <v>0</v>
      </c>
      <c r="AQ55" s="5">
        <v>0</v>
      </c>
      <c r="AR55" s="5">
        <v>0</v>
      </c>
      <c r="AS55" s="5">
        <v>0</v>
      </c>
    </row>
    <row r="56" spans="1:45">
      <c r="A56" s="5">
        <v>1384</v>
      </c>
      <c r="B56" s="5">
        <v>3</v>
      </c>
      <c r="C56" s="5" t="s">
        <v>256</v>
      </c>
      <c r="D56" s="5" t="s">
        <v>257</v>
      </c>
      <c r="E56" s="5">
        <v>50480</v>
      </c>
      <c r="F56" s="5">
        <v>38139</v>
      </c>
      <c r="G56" s="5">
        <v>2268</v>
      </c>
      <c r="H56" s="5">
        <v>617</v>
      </c>
      <c r="I56" s="5">
        <v>2213</v>
      </c>
      <c r="J56" s="5">
        <v>3562</v>
      </c>
      <c r="K56" s="5">
        <v>3600</v>
      </c>
      <c r="L56" s="5">
        <v>82</v>
      </c>
      <c r="M56" s="5">
        <v>0</v>
      </c>
      <c r="N56" s="5">
        <v>13320</v>
      </c>
      <c r="O56" s="5">
        <v>12482</v>
      </c>
      <c r="P56" s="5">
        <v>519</v>
      </c>
      <c r="Q56" s="5">
        <v>133</v>
      </c>
      <c r="R56" s="5">
        <v>0</v>
      </c>
      <c r="S56" s="5">
        <v>176</v>
      </c>
      <c r="T56" s="5">
        <v>11</v>
      </c>
      <c r="U56" s="5">
        <v>0</v>
      </c>
      <c r="V56" s="5">
        <v>2522</v>
      </c>
      <c r="W56" s="5">
        <v>2375</v>
      </c>
      <c r="X56" s="5">
        <v>12</v>
      </c>
      <c r="Y56" s="5">
        <v>10</v>
      </c>
      <c r="Z56" s="5">
        <v>5</v>
      </c>
      <c r="AA56" s="5">
        <v>120</v>
      </c>
      <c r="AB56" s="5">
        <v>0</v>
      </c>
      <c r="AC56" s="5">
        <v>0</v>
      </c>
      <c r="AD56" s="5">
        <v>4057</v>
      </c>
      <c r="AE56" s="5">
        <v>1902</v>
      </c>
      <c r="AF56" s="5">
        <v>30</v>
      </c>
      <c r="AG56" s="5">
        <v>16</v>
      </c>
      <c r="AH56" s="5">
        <v>107</v>
      </c>
      <c r="AI56" s="5">
        <v>2002</v>
      </c>
      <c r="AJ56" s="5">
        <v>0</v>
      </c>
      <c r="AK56" s="5">
        <v>1169</v>
      </c>
      <c r="AL56" s="5">
        <v>962</v>
      </c>
      <c r="AM56" s="5">
        <v>10</v>
      </c>
      <c r="AN56" s="5">
        <v>10</v>
      </c>
      <c r="AO56" s="5">
        <v>188</v>
      </c>
      <c r="AP56" s="5">
        <v>0</v>
      </c>
      <c r="AQ56" s="5">
        <v>0</v>
      </c>
      <c r="AR56" s="5">
        <v>0</v>
      </c>
      <c r="AS56" s="5">
        <v>0</v>
      </c>
    </row>
    <row r="57" spans="1:45">
      <c r="A57" s="5">
        <v>1384</v>
      </c>
      <c r="B57" s="5">
        <v>4</v>
      </c>
      <c r="C57" s="5" t="s">
        <v>258</v>
      </c>
      <c r="D57" s="5" t="s">
        <v>257</v>
      </c>
      <c r="E57" s="5">
        <v>50480</v>
      </c>
      <c r="F57" s="5">
        <v>38139</v>
      </c>
      <c r="G57" s="5">
        <v>2268</v>
      </c>
      <c r="H57" s="5">
        <v>617</v>
      </c>
      <c r="I57" s="5">
        <v>2213</v>
      </c>
      <c r="J57" s="5">
        <v>3562</v>
      </c>
      <c r="K57" s="5">
        <v>3600</v>
      </c>
      <c r="L57" s="5">
        <v>82</v>
      </c>
      <c r="M57" s="5">
        <v>0</v>
      </c>
      <c r="N57" s="5">
        <v>13320</v>
      </c>
      <c r="O57" s="5">
        <v>12482</v>
      </c>
      <c r="P57" s="5">
        <v>519</v>
      </c>
      <c r="Q57" s="5">
        <v>133</v>
      </c>
      <c r="R57" s="5">
        <v>0</v>
      </c>
      <c r="S57" s="5">
        <v>176</v>
      </c>
      <c r="T57" s="5">
        <v>11</v>
      </c>
      <c r="U57" s="5">
        <v>0</v>
      </c>
      <c r="V57" s="5">
        <v>2522</v>
      </c>
      <c r="W57" s="5">
        <v>2375</v>
      </c>
      <c r="X57" s="5">
        <v>12</v>
      </c>
      <c r="Y57" s="5">
        <v>10</v>
      </c>
      <c r="Z57" s="5">
        <v>5</v>
      </c>
      <c r="AA57" s="5">
        <v>120</v>
      </c>
      <c r="AB57" s="5">
        <v>0</v>
      </c>
      <c r="AC57" s="5">
        <v>0</v>
      </c>
      <c r="AD57" s="5">
        <v>4057</v>
      </c>
      <c r="AE57" s="5">
        <v>1902</v>
      </c>
      <c r="AF57" s="5">
        <v>30</v>
      </c>
      <c r="AG57" s="5">
        <v>16</v>
      </c>
      <c r="AH57" s="5">
        <v>107</v>
      </c>
      <c r="AI57" s="5">
        <v>2002</v>
      </c>
      <c r="AJ57" s="5">
        <v>0</v>
      </c>
      <c r="AK57" s="5">
        <v>1169</v>
      </c>
      <c r="AL57" s="5">
        <v>962</v>
      </c>
      <c r="AM57" s="5">
        <v>10</v>
      </c>
      <c r="AN57" s="5">
        <v>10</v>
      </c>
      <c r="AO57" s="5">
        <v>188</v>
      </c>
      <c r="AP57" s="5">
        <v>0</v>
      </c>
      <c r="AQ57" s="5">
        <v>0</v>
      </c>
      <c r="AR57" s="5">
        <v>0</v>
      </c>
      <c r="AS57" s="5">
        <v>0</v>
      </c>
    </row>
    <row r="58" spans="1:45">
      <c r="A58" s="5">
        <v>1384</v>
      </c>
      <c r="B58" s="5">
        <v>2</v>
      </c>
      <c r="C58" s="5" t="s">
        <v>259</v>
      </c>
      <c r="D58" s="5" t="s">
        <v>260</v>
      </c>
      <c r="E58" s="5">
        <v>184460</v>
      </c>
      <c r="F58" s="5">
        <v>84256</v>
      </c>
      <c r="G58" s="5">
        <v>35921</v>
      </c>
      <c r="H58" s="5">
        <v>15243</v>
      </c>
      <c r="I58" s="5">
        <v>9349</v>
      </c>
      <c r="J58" s="5">
        <v>38710</v>
      </c>
      <c r="K58" s="5">
        <v>644</v>
      </c>
      <c r="L58" s="5">
        <v>336</v>
      </c>
      <c r="M58" s="5">
        <v>0</v>
      </c>
      <c r="N58" s="5">
        <v>13504</v>
      </c>
      <c r="O58" s="5">
        <v>12300</v>
      </c>
      <c r="P58" s="5">
        <v>767</v>
      </c>
      <c r="Q58" s="5">
        <v>410</v>
      </c>
      <c r="R58" s="5">
        <v>3</v>
      </c>
      <c r="S58" s="5">
        <v>0</v>
      </c>
      <c r="T58" s="5">
        <v>23</v>
      </c>
      <c r="U58" s="5">
        <v>0</v>
      </c>
      <c r="V58" s="5">
        <v>17575</v>
      </c>
      <c r="W58" s="5">
        <v>14972</v>
      </c>
      <c r="X58" s="5">
        <v>524</v>
      </c>
      <c r="Y58" s="5">
        <v>60</v>
      </c>
      <c r="Z58" s="5">
        <v>639</v>
      </c>
      <c r="AA58" s="5">
        <v>1380</v>
      </c>
      <c r="AB58" s="5">
        <v>0</v>
      </c>
      <c r="AC58" s="5">
        <v>0</v>
      </c>
      <c r="AD58" s="5">
        <v>38760</v>
      </c>
      <c r="AE58" s="5">
        <v>19873</v>
      </c>
      <c r="AF58" s="5">
        <v>743</v>
      </c>
      <c r="AG58" s="5">
        <v>331</v>
      </c>
      <c r="AH58" s="5">
        <v>1788</v>
      </c>
      <c r="AI58" s="5">
        <v>16024</v>
      </c>
      <c r="AJ58" s="5">
        <v>0</v>
      </c>
      <c r="AK58" s="5">
        <v>14102</v>
      </c>
      <c r="AL58" s="5">
        <v>5233</v>
      </c>
      <c r="AM58" s="5">
        <v>293</v>
      </c>
      <c r="AN58" s="5">
        <v>63</v>
      </c>
      <c r="AO58" s="5">
        <v>5134</v>
      </c>
      <c r="AP58" s="5">
        <v>2304</v>
      </c>
      <c r="AQ58" s="5">
        <v>1074</v>
      </c>
      <c r="AR58" s="5">
        <v>0</v>
      </c>
      <c r="AS58" s="5">
        <v>0</v>
      </c>
    </row>
    <row r="59" spans="1:45">
      <c r="A59" s="5">
        <v>1384</v>
      </c>
      <c r="B59" s="5">
        <v>3</v>
      </c>
      <c r="C59" s="5" t="s">
        <v>261</v>
      </c>
      <c r="D59" s="5" t="s">
        <v>262</v>
      </c>
      <c r="E59" s="5">
        <v>29079</v>
      </c>
      <c r="F59" s="5">
        <v>11985</v>
      </c>
      <c r="G59" s="5">
        <v>5801</v>
      </c>
      <c r="H59" s="5">
        <v>1514</v>
      </c>
      <c r="I59" s="5">
        <v>1219</v>
      </c>
      <c r="J59" s="5">
        <v>7702</v>
      </c>
      <c r="K59" s="5">
        <v>595</v>
      </c>
      <c r="L59" s="5">
        <v>263</v>
      </c>
      <c r="M59" s="5">
        <v>0</v>
      </c>
      <c r="N59" s="5">
        <v>3863</v>
      </c>
      <c r="O59" s="5">
        <v>3760</v>
      </c>
      <c r="P59" s="5">
        <v>93</v>
      </c>
      <c r="Q59" s="5">
        <v>10</v>
      </c>
      <c r="R59" s="5">
        <v>0</v>
      </c>
      <c r="S59" s="5">
        <v>0</v>
      </c>
      <c r="T59" s="5">
        <v>0</v>
      </c>
      <c r="U59" s="5">
        <v>0</v>
      </c>
      <c r="V59" s="5">
        <v>1022</v>
      </c>
      <c r="W59" s="5">
        <v>526</v>
      </c>
      <c r="X59" s="5">
        <v>169</v>
      </c>
      <c r="Y59" s="5">
        <v>16</v>
      </c>
      <c r="Z59" s="5">
        <v>227</v>
      </c>
      <c r="AA59" s="5">
        <v>84</v>
      </c>
      <c r="AB59" s="5">
        <v>0</v>
      </c>
      <c r="AC59" s="5">
        <v>0</v>
      </c>
      <c r="AD59" s="5">
        <v>2818</v>
      </c>
      <c r="AE59" s="5">
        <v>1970</v>
      </c>
      <c r="AF59" s="5">
        <v>54</v>
      </c>
      <c r="AG59" s="5">
        <v>0</v>
      </c>
      <c r="AH59" s="5">
        <v>624</v>
      </c>
      <c r="AI59" s="5">
        <v>170</v>
      </c>
      <c r="AJ59" s="5">
        <v>0</v>
      </c>
      <c r="AK59" s="5">
        <v>1574</v>
      </c>
      <c r="AL59" s="5">
        <v>758</v>
      </c>
      <c r="AM59" s="5">
        <v>34</v>
      </c>
      <c r="AN59" s="5">
        <v>11</v>
      </c>
      <c r="AO59" s="5">
        <v>771</v>
      </c>
      <c r="AP59" s="5">
        <v>0</v>
      </c>
      <c r="AQ59" s="5">
        <v>0</v>
      </c>
      <c r="AR59" s="5">
        <v>0</v>
      </c>
      <c r="AS59" s="5">
        <v>0</v>
      </c>
    </row>
    <row r="60" spans="1:45">
      <c r="A60" s="5">
        <v>1384</v>
      </c>
      <c r="B60" s="5">
        <v>4</v>
      </c>
      <c r="C60" s="5" t="s">
        <v>263</v>
      </c>
      <c r="D60" s="5" t="s">
        <v>262</v>
      </c>
      <c r="E60" s="5">
        <v>29079</v>
      </c>
      <c r="F60" s="5">
        <v>11985</v>
      </c>
      <c r="G60" s="5">
        <v>5801</v>
      </c>
      <c r="H60" s="5">
        <v>1514</v>
      </c>
      <c r="I60" s="5">
        <v>1219</v>
      </c>
      <c r="J60" s="5">
        <v>7702</v>
      </c>
      <c r="K60" s="5">
        <v>595</v>
      </c>
      <c r="L60" s="5">
        <v>263</v>
      </c>
      <c r="M60" s="5">
        <v>0</v>
      </c>
      <c r="N60" s="5">
        <v>3863</v>
      </c>
      <c r="O60" s="5">
        <v>3760</v>
      </c>
      <c r="P60" s="5">
        <v>93</v>
      </c>
      <c r="Q60" s="5">
        <v>10</v>
      </c>
      <c r="R60" s="5">
        <v>0</v>
      </c>
      <c r="S60" s="5">
        <v>0</v>
      </c>
      <c r="T60" s="5">
        <v>0</v>
      </c>
      <c r="U60" s="5">
        <v>0</v>
      </c>
      <c r="V60" s="5">
        <v>1022</v>
      </c>
      <c r="W60" s="5">
        <v>526</v>
      </c>
      <c r="X60" s="5">
        <v>169</v>
      </c>
      <c r="Y60" s="5">
        <v>16</v>
      </c>
      <c r="Z60" s="5">
        <v>227</v>
      </c>
      <c r="AA60" s="5">
        <v>84</v>
      </c>
      <c r="AB60" s="5">
        <v>0</v>
      </c>
      <c r="AC60" s="5">
        <v>0</v>
      </c>
      <c r="AD60" s="5">
        <v>2818</v>
      </c>
      <c r="AE60" s="5">
        <v>1970</v>
      </c>
      <c r="AF60" s="5">
        <v>54</v>
      </c>
      <c r="AG60" s="5">
        <v>0</v>
      </c>
      <c r="AH60" s="5">
        <v>624</v>
      </c>
      <c r="AI60" s="5">
        <v>170</v>
      </c>
      <c r="AJ60" s="5">
        <v>0</v>
      </c>
      <c r="AK60" s="5">
        <v>1574</v>
      </c>
      <c r="AL60" s="5">
        <v>758</v>
      </c>
      <c r="AM60" s="5">
        <v>34</v>
      </c>
      <c r="AN60" s="5">
        <v>11</v>
      </c>
      <c r="AO60" s="5">
        <v>771</v>
      </c>
      <c r="AP60" s="5">
        <v>0</v>
      </c>
      <c r="AQ60" s="5">
        <v>0</v>
      </c>
      <c r="AR60" s="5">
        <v>0</v>
      </c>
      <c r="AS60" s="5">
        <v>0</v>
      </c>
    </row>
    <row r="61" spans="1:45">
      <c r="A61" s="5">
        <v>1384</v>
      </c>
      <c r="B61" s="5">
        <v>3</v>
      </c>
      <c r="C61" s="5" t="s">
        <v>264</v>
      </c>
      <c r="D61" s="5" t="s">
        <v>265</v>
      </c>
      <c r="E61" s="5">
        <v>155381</v>
      </c>
      <c r="F61" s="5">
        <v>72271</v>
      </c>
      <c r="G61" s="5">
        <v>30120</v>
      </c>
      <c r="H61" s="5">
        <v>13729</v>
      </c>
      <c r="I61" s="5">
        <v>8130</v>
      </c>
      <c r="J61" s="5">
        <v>31008</v>
      </c>
      <c r="K61" s="5">
        <v>49</v>
      </c>
      <c r="L61" s="5">
        <v>73</v>
      </c>
      <c r="M61" s="5">
        <v>0</v>
      </c>
      <c r="N61" s="5">
        <v>9640</v>
      </c>
      <c r="O61" s="5">
        <v>8540</v>
      </c>
      <c r="P61" s="5">
        <v>673</v>
      </c>
      <c r="Q61" s="5">
        <v>400</v>
      </c>
      <c r="R61" s="5">
        <v>3</v>
      </c>
      <c r="S61" s="5">
        <v>0</v>
      </c>
      <c r="T61" s="5">
        <v>23</v>
      </c>
      <c r="U61" s="5">
        <v>0</v>
      </c>
      <c r="V61" s="5">
        <v>16553</v>
      </c>
      <c r="W61" s="5">
        <v>14446</v>
      </c>
      <c r="X61" s="5">
        <v>355</v>
      </c>
      <c r="Y61" s="5">
        <v>44</v>
      </c>
      <c r="Z61" s="5">
        <v>412</v>
      </c>
      <c r="AA61" s="5">
        <v>1296</v>
      </c>
      <c r="AB61" s="5">
        <v>0</v>
      </c>
      <c r="AC61" s="5">
        <v>0</v>
      </c>
      <c r="AD61" s="5">
        <v>35941</v>
      </c>
      <c r="AE61" s="5">
        <v>17903</v>
      </c>
      <c r="AF61" s="5">
        <v>689</v>
      </c>
      <c r="AG61" s="5">
        <v>331</v>
      </c>
      <c r="AH61" s="5">
        <v>1164</v>
      </c>
      <c r="AI61" s="5">
        <v>15854</v>
      </c>
      <c r="AJ61" s="5">
        <v>0</v>
      </c>
      <c r="AK61" s="5">
        <v>12528</v>
      </c>
      <c r="AL61" s="5">
        <v>4475</v>
      </c>
      <c r="AM61" s="5">
        <v>259</v>
      </c>
      <c r="AN61" s="5">
        <v>52</v>
      </c>
      <c r="AO61" s="5">
        <v>4363</v>
      </c>
      <c r="AP61" s="5">
        <v>2304</v>
      </c>
      <c r="AQ61" s="5">
        <v>1074</v>
      </c>
      <c r="AR61" s="5">
        <v>0</v>
      </c>
      <c r="AS61" s="5">
        <v>0</v>
      </c>
    </row>
    <row r="62" spans="1:45">
      <c r="A62" s="5">
        <v>1384</v>
      </c>
      <c r="B62" s="5">
        <v>4</v>
      </c>
      <c r="C62" s="5" t="s">
        <v>266</v>
      </c>
      <c r="D62" s="5" t="s">
        <v>267</v>
      </c>
      <c r="E62" s="5">
        <v>51331</v>
      </c>
      <c r="F62" s="5">
        <v>28067</v>
      </c>
      <c r="G62" s="5">
        <v>1328</v>
      </c>
      <c r="H62" s="5">
        <v>2328</v>
      </c>
      <c r="I62" s="5">
        <v>2748</v>
      </c>
      <c r="J62" s="5">
        <v>16777</v>
      </c>
      <c r="K62" s="5">
        <v>49</v>
      </c>
      <c r="L62" s="5">
        <v>34</v>
      </c>
      <c r="M62" s="5">
        <v>0</v>
      </c>
      <c r="N62" s="5">
        <v>6945</v>
      </c>
      <c r="O62" s="5">
        <v>6374</v>
      </c>
      <c r="P62" s="5">
        <v>435</v>
      </c>
      <c r="Q62" s="5">
        <v>109</v>
      </c>
      <c r="R62" s="5">
        <v>3</v>
      </c>
      <c r="S62" s="5">
        <v>0</v>
      </c>
      <c r="T62" s="5">
        <v>23</v>
      </c>
      <c r="U62" s="5">
        <v>0</v>
      </c>
      <c r="V62" s="5">
        <v>12955</v>
      </c>
      <c r="W62" s="5">
        <v>10921</v>
      </c>
      <c r="X62" s="5">
        <v>333</v>
      </c>
      <c r="Y62" s="5">
        <v>44</v>
      </c>
      <c r="Z62" s="5">
        <v>412</v>
      </c>
      <c r="AA62" s="5">
        <v>1245</v>
      </c>
      <c r="AB62" s="5">
        <v>0</v>
      </c>
      <c r="AC62" s="5">
        <v>0</v>
      </c>
      <c r="AD62" s="5">
        <v>32178</v>
      </c>
      <c r="AE62" s="5">
        <v>15578</v>
      </c>
      <c r="AF62" s="5">
        <v>551</v>
      </c>
      <c r="AG62" s="5">
        <v>250</v>
      </c>
      <c r="AH62" s="5">
        <v>934</v>
      </c>
      <c r="AI62" s="5">
        <v>14865</v>
      </c>
      <c r="AJ62" s="5">
        <v>0</v>
      </c>
      <c r="AK62" s="5">
        <v>9274</v>
      </c>
      <c r="AL62" s="5">
        <v>3616</v>
      </c>
      <c r="AM62" s="5">
        <v>259</v>
      </c>
      <c r="AN62" s="5">
        <v>52</v>
      </c>
      <c r="AO62" s="5">
        <v>1968</v>
      </c>
      <c r="AP62" s="5">
        <v>2304</v>
      </c>
      <c r="AQ62" s="5">
        <v>1074</v>
      </c>
      <c r="AR62" s="5">
        <v>0</v>
      </c>
      <c r="AS62" s="5">
        <v>0</v>
      </c>
    </row>
    <row r="63" spans="1:45">
      <c r="A63" s="5">
        <v>1384</v>
      </c>
      <c r="B63" s="5">
        <v>4</v>
      </c>
      <c r="C63" s="5" t="s">
        <v>268</v>
      </c>
      <c r="D63" s="5" t="s">
        <v>269</v>
      </c>
      <c r="E63" s="5">
        <v>69134</v>
      </c>
      <c r="F63" s="5">
        <v>42367</v>
      </c>
      <c r="G63" s="5">
        <v>4664</v>
      </c>
      <c r="H63" s="5">
        <v>10116</v>
      </c>
      <c r="I63" s="5">
        <v>4240</v>
      </c>
      <c r="J63" s="5">
        <v>7713</v>
      </c>
      <c r="K63" s="5">
        <v>0</v>
      </c>
      <c r="L63" s="5">
        <v>34</v>
      </c>
      <c r="M63" s="5">
        <v>0</v>
      </c>
      <c r="N63" s="5">
        <v>1943</v>
      </c>
      <c r="O63" s="5">
        <v>1648</v>
      </c>
      <c r="P63" s="5">
        <v>106</v>
      </c>
      <c r="Q63" s="5">
        <v>189</v>
      </c>
      <c r="R63" s="5">
        <v>0</v>
      </c>
      <c r="S63" s="5">
        <v>0</v>
      </c>
      <c r="T63" s="5">
        <v>0</v>
      </c>
      <c r="U63" s="5">
        <v>0</v>
      </c>
      <c r="V63" s="5">
        <v>1912</v>
      </c>
      <c r="W63" s="5">
        <v>1891</v>
      </c>
      <c r="X63" s="5">
        <v>21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1574</v>
      </c>
      <c r="AE63" s="5">
        <v>892</v>
      </c>
      <c r="AF63" s="5">
        <v>40</v>
      </c>
      <c r="AG63" s="5">
        <v>67</v>
      </c>
      <c r="AH63" s="5">
        <v>138</v>
      </c>
      <c r="AI63" s="5">
        <v>436</v>
      </c>
      <c r="AJ63" s="5">
        <v>0</v>
      </c>
      <c r="AK63" s="5">
        <v>1004</v>
      </c>
      <c r="AL63" s="5">
        <v>60</v>
      </c>
      <c r="AM63" s="5">
        <v>0</v>
      </c>
      <c r="AN63" s="5">
        <v>0</v>
      </c>
      <c r="AO63" s="5">
        <v>944</v>
      </c>
      <c r="AP63" s="5">
        <v>0</v>
      </c>
      <c r="AQ63" s="5">
        <v>0</v>
      </c>
      <c r="AR63" s="5">
        <v>0</v>
      </c>
      <c r="AS63" s="5">
        <v>0</v>
      </c>
    </row>
    <row r="64" spans="1:45">
      <c r="A64" s="5">
        <v>1384</v>
      </c>
      <c r="B64" s="5">
        <v>4</v>
      </c>
      <c r="C64" s="5" t="s">
        <v>270</v>
      </c>
      <c r="D64" s="5" t="s">
        <v>271</v>
      </c>
      <c r="E64" s="5">
        <v>25988</v>
      </c>
      <c r="F64" s="5">
        <v>1153</v>
      </c>
      <c r="G64" s="5">
        <v>23266</v>
      </c>
      <c r="H64" s="5">
        <v>54</v>
      </c>
      <c r="I64" s="5">
        <v>1143</v>
      </c>
      <c r="J64" s="5">
        <v>370</v>
      </c>
      <c r="K64" s="5">
        <v>0</v>
      </c>
      <c r="L64" s="5">
        <v>2</v>
      </c>
      <c r="M64" s="5">
        <v>0</v>
      </c>
      <c r="N64" s="5">
        <v>72</v>
      </c>
      <c r="O64" s="5">
        <v>45</v>
      </c>
      <c r="P64" s="5">
        <v>11</v>
      </c>
      <c r="Q64" s="5">
        <v>16</v>
      </c>
      <c r="R64" s="5">
        <v>0</v>
      </c>
      <c r="S64" s="5">
        <v>0</v>
      </c>
      <c r="T64" s="5">
        <v>0</v>
      </c>
      <c r="U64" s="5">
        <v>0</v>
      </c>
      <c r="V64" s="5">
        <v>1228</v>
      </c>
      <c r="W64" s="5">
        <v>1176</v>
      </c>
      <c r="X64" s="5">
        <v>1</v>
      </c>
      <c r="Y64" s="5">
        <v>0</v>
      </c>
      <c r="Z64" s="5">
        <v>0</v>
      </c>
      <c r="AA64" s="5">
        <v>51</v>
      </c>
      <c r="AB64" s="5">
        <v>0</v>
      </c>
      <c r="AC64" s="5">
        <v>0</v>
      </c>
      <c r="AD64" s="5">
        <v>679</v>
      </c>
      <c r="AE64" s="5">
        <v>112</v>
      </c>
      <c r="AF64" s="5">
        <v>1</v>
      </c>
      <c r="AG64" s="5">
        <v>1</v>
      </c>
      <c r="AH64" s="5">
        <v>22</v>
      </c>
      <c r="AI64" s="5">
        <v>543</v>
      </c>
      <c r="AJ64" s="5">
        <v>0</v>
      </c>
      <c r="AK64" s="5">
        <v>2250</v>
      </c>
      <c r="AL64" s="5">
        <v>799</v>
      </c>
      <c r="AM64" s="5">
        <v>0</v>
      </c>
      <c r="AN64" s="5">
        <v>0</v>
      </c>
      <c r="AO64" s="5">
        <v>1451</v>
      </c>
      <c r="AP64" s="5">
        <v>0</v>
      </c>
      <c r="AQ64" s="5">
        <v>0</v>
      </c>
      <c r="AR64" s="5">
        <v>0</v>
      </c>
      <c r="AS64" s="5">
        <v>0</v>
      </c>
    </row>
    <row r="65" spans="1:45">
      <c r="A65" s="5">
        <v>1384</v>
      </c>
      <c r="B65" s="5">
        <v>4</v>
      </c>
      <c r="C65" s="5" t="s">
        <v>272</v>
      </c>
      <c r="D65" s="5" t="s">
        <v>273</v>
      </c>
      <c r="E65" s="5">
        <v>8927</v>
      </c>
      <c r="F65" s="5">
        <v>684</v>
      </c>
      <c r="G65" s="5">
        <v>862</v>
      </c>
      <c r="H65" s="5">
        <v>1230</v>
      </c>
      <c r="I65" s="5">
        <v>0</v>
      </c>
      <c r="J65" s="5">
        <v>6149</v>
      </c>
      <c r="K65" s="5">
        <v>0</v>
      </c>
      <c r="L65" s="5">
        <v>3</v>
      </c>
      <c r="M65" s="5">
        <v>0</v>
      </c>
      <c r="N65" s="5">
        <v>681</v>
      </c>
      <c r="O65" s="5">
        <v>473</v>
      </c>
      <c r="P65" s="5">
        <v>121</v>
      </c>
      <c r="Q65" s="5">
        <v>86</v>
      </c>
      <c r="R65" s="5">
        <v>0</v>
      </c>
      <c r="S65" s="5">
        <v>0</v>
      </c>
      <c r="T65" s="5">
        <v>0</v>
      </c>
      <c r="U65" s="5">
        <v>0</v>
      </c>
      <c r="V65" s="5">
        <v>458</v>
      </c>
      <c r="W65" s="5">
        <v>458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1511</v>
      </c>
      <c r="AE65" s="5">
        <v>1320</v>
      </c>
      <c r="AF65" s="5">
        <v>97</v>
      </c>
      <c r="AG65" s="5">
        <v>13</v>
      </c>
      <c r="AH65" s="5">
        <v>71</v>
      </c>
      <c r="AI65" s="5">
        <v>10</v>
      </c>
      <c r="AJ65" s="5">
        <v>0</v>
      </c>
      <c r="AK65" s="5">
        <v>0</v>
      </c>
      <c r="AL65" s="5">
        <v>0</v>
      </c>
      <c r="AM65" s="5">
        <v>0</v>
      </c>
      <c r="AN65" s="5">
        <v>0</v>
      </c>
      <c r="AO65" s="5">
        <v>0</v>
      </c>
      <c r="AP65" s="5">
        <v>0</v>
      </c>
      <c r="AQ65" s="5">
        <v>0</v>
      </c>
      <c r="AR65" s="5">
        <v>0</v>
      </c>
      <c r="AS65" s="5">
        <v>0</v>
      </c>
    </row>
    <row r="66" spans="1:45">
      <c r="A66" s="5">
        <v>1384</v>
      </c>
      <c r="B66" s="5">
        <v>2</v>
      </c>
      <c r="C66" s="5" t="s">
        <v>274</v>
      </c>
      <c r="D66" s="5" t="s">
        <v>275</v>
      </c>
      <c r="E66" s="5">
        <v>699493</v>
      </c>
      <c r="F66" s="5">
        <v>462277</v>
      </c>
      <c r="G66" s="5">
        <v>11454</v>
      </c>
      <c r="H66" s="5">
        <v>15301</v>
      </c>
      <c r="I66" s="5">
        <v>10385</v>
      </c>
      <c r="J66" s="5">
        <v>178756</v>
      </c>
      <c r="K66" s="5">
        <v>19520</v>
      </c>
      <c r="L66" s="5">
        <v>1801</v>
      </c>
      <c r="M66" s="5">
        <v>0</v>
      </c>
      <c r="N66" s="5">
        <v>106902</v>
      </c>
      <c r="O66" s="5">
        <v>99416</v>
      </c>
      <c r="P66" s="5">
        <v>3134</v>
      </c>
      <c r="Q66" s="5">
        <v>2118</v>
      </c>
      <c r="R66" s="5">
        <v>232</v>
      </c>
      <c r="S66" s="5">
        <v>1154</v>
      </c>
      <c r="T66" s="5">
        <v>847</v>
      </c>
      <c r="U66" s="5">
        <v>0</v>
      </c>
      <c r="V66" s="5">
        <v>126268</v>
      </c>
      <c r="W66" s="5">
        <v>109516</v>
      </c>
      <c r="X66" s="5">
        <v>1889</v>
      </c>
      <c r="Y66" s="5">
        <v>1025</v>
      </c>
      <c r="Z66" s="5">
        <v>398</v>
      </c>
      <c r="AA66" s="5">
        <v>13435</v>
      </c>
      <c r="AB66" s="5">
        <v>5</v>
      </c>
      <c r="AC66" s="5">
        <v>0</v>
      </c>
      <c r="AD66" s="5">
        <v>82374</v>
      </c>
      <c r="AE66" s="5">
        <v>61949</v>
      </c>
      <c r="AF66" s="5">
        <v>6226</v>
      </c>
      <c r="AG66" s="5">
        <v>852</v>
      </c>
      <c r="AH66" s="5">
        <v>1811</v>
      </c>
      <c r="AI66" s="5">
        <v>11535</v>
      </c>
      <c r="AJ66" s="5">
        <v>0</v>
      </c>
      <c r="AK66" s="5">
        <v>10482</v>
      </c>
      <c r="AL66" s="5">
        <v>5203</v>
      </c>
      <c r="AM66" s="5">
        <v>43</v>
      </c>
      <c r="AN66" s="5">
        <v>543</v>
      </c>
      <c r="AO66" s="5">
        <v>2994</v>
      </c>
      <c r="AP66" s="5">
        <v>1699</v>
      </c>
      <c r="AQ66" s="5">
        <v>0</v>
      </c>
      <c r="AR66" s="5">
        <v>0</v>
      </c>
      <c r="AS66" s="5">
        <v>0</v>
      </c>
    </row>
    <row r="67" spans="1:45">
      <c r="A67" s="5">
        <v>1384</v>
      </c>
      <c r="B67" s="5">
        <v>3</v>
      </c>
      <c r="C67" s="5" t="s">
        <v>276</v>
      </c>
      <c r="D67" s="5" t="s">
        <v>275</v>
      </c>
      <c r="E67" s="5">
        <v>699493</v>
      </c>
      <c r="F67" s="5">
        <v>462277</v>
      </c>
      <c r="G67" s="5">
        <v>11454</v>
      </c>
      <c r="H67" s="5">
        <v>15301</v>
      </c>
      <c r="I67" s="5">
        <v>10385</v>
      </c>
      <c r="J67" s="5">
        <v>178756</v>
      </c>
      <c r="K67" s="5">
        <v>19520</v>
      </c>
      <c r="L67" s="5">
        <v>1801</v>
      </c>
      <c r="M67" s="5">
        <v>0</v>
      </c>
      <c r="N67" s="5">
        <v>106902</v>
      </c>
      <c r="O67" s="5">
        <v>99416</v>
      </c>
      <c r="P67" s="5">
        <v>3134</v>
      </c>
      <c r="Q67" s="5">
        <v>2118</v>
      </c>
      <c r="R67" s="5">
        <v>232</v>
      </c>
      <c r="S67" s="5">
        <v>1154</v>
      </c>
      <c r="T67" s="5">
        <v>847</v>
      </c>
      <c r="U67" s="5">
        <v>0</v>
      </c>
      <c r="V67" s="5">
        <v>126268</v>
      </c>
      <c r="W67" s="5">
        <v>109516</v>
      </c>
      <c r="X67" s="5">
        <v>1889</v>
      </c>
      <c r="Y67" s="5">
        <v>1025</v>
      </c>
      <c r="Z67" s="5">
        <v>398</v>
      </c>
      <c r="AA67" s="5">
        <v>13435</v>
      </c>
      <c r="AB67" s="5">
        <v>5</v>
      </c>
      <c r="AC67" s="5">
        <v>0</v>
      </c>
      <c r="AD67" s="5">
        <v>82374</v>
      </c>
      <c r="AE67" s="5">
        <v>61949</v>
      </c>
      <c r="AF67" s="5">
        <v>6226</v>
      </c>
      <c r="AG67" s="5">
        <v>852</v>
      </c>
      <c r="AH67" s="5">
        <v>1811</v>
      </c>
      <c r="AI67" s="5">
        <v>11535</v>
      </c>
      <c r="AJ67" s="5">
        <v>0</v>
      </c>
      <c r="AK67" s="5">
        <v>10482</v>
      </c>
      <c r="AL67" s="5">
        <v>5203</v>
      </c>
      <c r="AM67" s="5">
        <v>43</v>
      </c>
      <c r="AN67" s="5">
        <v>543</v>
      </c>
      <c r="AO67" s="5">
        <v>2994</v>
      </c>
      <c r="AP67" s="5">
        <v>1699</v>
      </c>
      <c r="AQ67" s="5">
        <v>0</v>
      </c>
      <c r="AR67" s="5">
        <v>0</v>
      </c>
      <c r="AS67" s="5">
        <v>0</v>
      </c>
    </row>
    <row r="68" spans="1:45">
      <c r="A68" s="5">
        <v>1384</v>
      </c>
      <c r="B68" s="5">
        <v>4</v>
      </c>
      <c r="C68" s="5" t="s">
        <v>277</v>
      </c>
      <c r="D68" s="5" t="s">
        <v>278</v>
      </c>
      <c r="E68" s="5">
        <v>195981</v>
      </c>
      <c r="F68" s="5">
        <v>164882</v>
      </c>
      <c r="G68" s="5">
        <v>6338</v>
      </c>
      <c r="H68" s="5">
        <v>7602</v>
      </c>
      <c r="I68" s="5">
        <v>4466</v>
      </c>
      <c r="J68" s="5">
        <v>6022</v>
      </c>
      <c r="K68" s="5">
        <v>6118</v>
      </c>
      <c r="L68" s="5">
        <v>551</v>
      </c>
      <c r="M68" s="5">
        <v>0</v>
      </c>
      <c r="N68" s="5">
        <v>19916</v>
      </c>
      <c r="O68" s="5">
        <v>17628</v>
      </c>
      <c r="P68" s="5">
        <v>1727</v>
      </c>
      <c r="Q68" s="5">
        <v>238</v>
      </c>
      <c r="R68" s="5">
        <v>145</v>
      </c>
      <c r="S68" s="5">
        <v>0</v>
      </c>
      <c r="T68" s="5">
        <v>178</v>
      </c>
      <c r="U68" s="5">
        <v>0</v>
      </c>
      <c r="V68" s="5">
        <v>113287</v>
      </c>
      <c r="W68" s="5">
        <v>97796</v>
      </c>
      <c r="X68" s="5">
        <v>1748</v>
      </c>
      <c r="Y68" s="5">
        <v>967</v>
      </c>
      <c r="Z68" s="5">
        <v>349</v>
      </c>
      <c r="AA68" s="5">
        <v>12425</v>
      </c>
      <c r="AB68" s="5">
        <v>2</v>
      </c>
      <c r="AC68" s="5">
        <v>0</v>
      </c>
      <c r="AD68" s="5">
        <v>69969</v>
      </c>
      <c r="AE68" s="5">
        <v>53727</v>
      </c>
      <c r="AF68" s="5">
        <v>5808</v>
      </c>
      <c r="AG68" s="5">
        <v>757</v>
      </c>
      <c r="AH68" s="5">
        <v>1383</v>
      </c>
      <c r="AI68" s="5">
        <v>8293</v>
      </c>
      <c r="AJ68" s="5">
        <v>0</v>
      </c>
      <c r="AK68" s="5">
        <v>5820</v>
      </c>
      <c r="AL68" s="5">
        <v>2009</v>
      </c>
      <c r="AM68" s="5">
        <v>39</v>
      </c>
      <c r="AN68" s="5">
        <v>438</v>
      </c>
      <c r="AO68" s="5">
        <v>2056</v>
      </c>
      <c r="AP68" s="5">
        <v>1278</v>
      </c>
      <c r="AQ68" s="5">
        <v>0</v>
      </c>
      <c r="AR68" s="5">
        <v>0</v>
      </c>
      <c r="AS68" s="5">
        <v>0</v>
      </c>
    </row>
    <row r="69" spans="1:45">
      <c r="A69" s="5">
        <v>1384</v>
      </c>
      <c r="B69" s="5">
        <v>4</v>
      </c>
      <c r="C69" s="5" t="s">
        <v>279</v>
      </c>
      <c r="D69" s="5" t="s">
        <v>280</v>
      </c>
      <c r="E69" s="5">
        <v>321841</v>
      </c>
      <c r="F69" s="5">
        <v>172991</v>
      </c>
      <c r="G69" s="5">
        <v>2107</v>
      </c>
      <c r="H69" s="5">
        <v>4693</v>
      </c>
      <c r="I69" s="5">
        <v>3324</v>
      </c>
      <c r="J69" s="5">
        <v>127508</v>
      </c>
      <c r="K69" s="5">
        <v>10771</v>
      </c>
      <c r="L69" s="5">
        <v>447</v>
      </c>
      <c r="M69" s="5">
        <v>0</v>
      </c>
      <c r="N69" s="5">
        <v>42040</v>
      </c>
      <c r="O69" s="5">
        <v>39526</v>
      </c>
      <c r="P69" s="5">
        <v>360</v>
      </c>
      <c r="Q69" s="5">
        <v>1376</v>
      </c>
      <c r="R69" s="5">
        <v>87</v>
      </c>
      <c r="S69" s="5">
        <v>675</v>
      </c>
      <c r="T69" s="5">
        <v>16</v>
      </c>
      <c r="U69" s="5">
        <v>0</v>
      </c>
      <c r="V69" s="5">
        <v>10013</v>
      </c>
      <c r="W69" s="5">
        <v>8985</v>
      </c>
      <c r="X69" s="5">
        <v>111</v>
      </c>
      <c r="Y69" s="5">
        <v>44</v>
      </c>
      <c r="Z69" s="5">
        <v>6</v>
      </c>
      <c r="AA69" s="5">
        <v>867</v>
      </c>
      <c r="AB69" s="5">
        <v>0</v>
      </c>
      <c r="AC69" s="5">
        <v>0</v>
      </c>
      <c r="AD69" s="5">
        <v>7195</v>
      </c>
      <c r="AE69" s="5">
        <v>5523</v>
      </c>
      <c r="AF69" s="5">
        <v>271</v>
      </c>
      <c r="AG69" s="5">
        <v>50</v>
      </c>
      <c r="AH69" s="5">
        <v>198</v>
      </c>
      <c r="AI69" s="5">
        <v>1153</v>
      </c>
      <c r="AJ69" s="5">
        <v>0</v>
      </c>
      <c r="AK69" s="5">
        <v>2858</v>
      </c>
      <c r="AL69" s="5">
        <v>2177</v>
      </c>
      <c r="AM69" s="5">
        <v>4</v>
      </c>
      <c r="AN69" s="5">
        <v>83</v>
      </c>
      <c r="AO69" s="5">
        <v>371</v>
      </c>
      <c r="AP69" s="5">
        <v>223</v>
      </c>
      <c r="AQ69" s="5">
        <v>0</v>
      </c>
      <c r="AR69" s="5">
        <v>0</v>
      </c>
      <c r="AS69" s="5">
        <v>0</v>
      </c>
    </row>
    <row r="70" spans="1:45">
      <c r="A70" s="5">
        <v>1384</v>
      </c>
      <c r="B70" s="5">
        <v>4</v>
      </c>
      <c r="C70" s="5" t="s">
        <v>281</v>
      </c>
      <c r="D70" s="5" t="s">
        <v>282</v>
      </c>
      <c r="E70" s="5">
        <v>181672</v>
      </c>
      <c r="F70" s="5">
        <v>124404</v>
      </c>
      <c r="G70" s="5">
        <v>3008</v>
      </c>
      <c r="H70" s="5">
        <v>3006</v>
      </c>
      <c r="I70" s="5">
        <v>2595</v>
      </c>
      <c r="J70" s="5">
        <v>45226</v>
      </c>
      <c r="K70" s="5">
        <v>2632</v>
      </c>
      <c r="L70" s="5">
        <v>802</v>
      </c>
      <c r="M70" s="5">
        <v>0</v>
      </c>
      <c r="N70" s="5">
        <v>44946</v>
      </c>
      <c r="O70" s="5">
        <v>42262</v>
      </c>
      <c r="P70" s="5">
        <v>1047</v>
      </c>
      <c r="Q70" s="5">
        <v>505</v>
      </c>
      <c r="R70" s="5">
        <v>0</v>
      </c>
      <c r="S70" s="5">
        <v>479</v>
      </c>
      <c r="T70" s="5">
        <v>652</v>
      </c>
      <c r="U70" s="5">
        <v>0</v>
      </c>
      <c r="V70" s="5">
        <v>2967</v>
      </c>
      <c r="W70" s="5">
        <v>2735</v>
      </c>
      <c r="X70" s="5">
        <v>30</v>
      </c>
      <c r="Y70" s="5">
        <v>14</v>
      </c>
      <c r="Z70" s="5">
        <v>42</v>
      </c>
      <c r="AA70" s="5">
        <v>143</v>
      </c>
      <c r="AB70" s="5">
        <v>3</v>
      </c>
      <c r="AC70" s="5">
        <v>0</v>
      </c>
      <c r="AD70" s="5">
        <v>5210</v>
      </c>
      <c r="AE70" s="5">
        <v>2699</v>
      </c>
      <c r="AF70" s="5">
        <v>147</v>
      </c>
      <c r="AG70" s="5">
        <v>45</v>
      </c>
      <c r="AH70" s="5">
        <v>230</v>
      </c>
      <c r="AI70" s="5">
        <v>2088</v>
      </c>
      <c r="AJ70" s="5">
        <v>0</v>
      </c>
      <c r="AK70" s="5">
        <v>1803</v>
      </c>
      <c r="AL70" s="5">
        <v>1016</v>
      </c>
      <c r="AM70" s="5">
        <v>0</v>
      </c>
      <c r="AN70" s="5">
        <v>22</v>
      </c>
      <c r="AO70" s="5">
        <v>567</v>
      </c>
      <c r="AP70" s="5">
        <v>198</v>
      </c>
      <c r="AQ70" s="5">
        <v>0</v>
      </c>
      <c r="AR70" s="5">
        <v>0</v>
      </c>
      <c r="AS70" s="5">
        <v>0</v>
      </c>
    </row>
    <row r="71" spans="1:45">
      <c r="A71" s="5">
        <v>1384</v>
      </c>
      <c r="B71" s="5">
        <v>2</v>
      </c>
      <c r="C71" s="5" t="s">
        <v>283</v>
      </c>
      <c r="D71" s="5" t="s">
        <v>284</v>
      </c>
      <c r="E71" s="5">
        <v>106031</v>
      </c>
      <c r="F71" s="5">
        <v>80475</v>
      </c>
      <c r="G71" s="5">
        <v>2229</v>
      </c>
      <c r="H71" s="5">
        <v>6268</v>
      </c>
      <c r="I71" s="5">
        <v>3389</v>
      </c>
      <c r="J71" s="5">
        <v>7580</v>
      </c>
      <c r="K71" s="5">
        <v>3472</v>
      </c>
      <c r="L71" s="5">
        <v>2617</v>
      </c>
      <c r="M71" s="5">
        <v>0</v>
      </c>
      <c r="N71" s="5">
        <v>12223</v>
      </c>
      <c r="O71" s="5">
        <v>10525</v>
      </c>
      <c r="P71" s="5">
        <v>219</v>
      </c>
      <c r="Q71" s="5">
        <v>347</v>
      </c>
      <c r="R71" s="5">
        <v>822</v>
      </c>
      <c r="S71" s="5">
        <v>304</v>
      </c>
      <c r="T71" s="5">
        <v>5</v>
      </c>
      <c r="U71" s="5">
        <v>0</v>
      </c>
      <c r="V71" s="5">
        <v>4771</v>
      </c>
      <c r="W71" s="5">
        <v>4230</v>
      </c>
      <c r="X71" s="5">
        <v>206</v>
      </c>
      <c r="Y71" s="5">
        <v>37</v>
      </c>
      <c r="Z71" s="5">
        <v>100</v>
      </c>
      <c r="AA71" s="5">
        <v>197</v>
      </c>
      <c r="AB71" s="5">
        <v>0</v>
      </c>
      <c r="AC71" s="5">
        <v>0</v>
      </c>
      <c r="AD71" s="5">
        <v>27948</v>
      </c>
      <c r="AE71" s="5">
        <v>21522</v>
      </c>
      <c r="AF71" s="5">
        <v>308</v>
      </c>
      <c r="AG71" s="5">
        <v>59</v>
      </c>
      <c r="AH71" s="5">
        <v>223</v>
      </c>
      <c r="AI71" s="5">
        <v>5837</v>
      </c>
      <c r="AJ71" s="5">
        <v>0</v>
      </c>
      <c r="AK71" s="5">
        <v>39108</v>
      </c>
      <c r="AL71" s="5">
        <v>6824</v>
      </c>
      <c r="AM71" s="5">
        <v>13</v>
      </c>
      <c r="AN71" s="5">
        <v>9</v>
      </c>
      <c r="AO71" s="5">
        <v>818</v>
      </c>
      <c r="AP71" s="5">
        <v>31418</v>
      </c>
      <c r="AQ71" s="5">
        <v>27</v>
      </c>
      <c r="AR71" s="5">
        <v>0</v>
      </c>
      <c r="AS71" s="5">
        <v>0</v>
      </c>
    </row>
    <row r="72" spans="1:45">
      <c r="A72" s="5">
        <v>1384</v>
      </c>
      <c r="B72" s="5">
        <v>7</v>
      </c>
      <c r="C72" s="5" t="s">
        <v>285</v>
      </c>
      <c r="D72" s="5" t="s">
        <v>286</v>
      </c>
      <c r="E72" s="5">
        <v>106031</v>
      </c>
      <c r="F72" s="5">
        <v>80475</v>
      </c>
      <c r="G72" s="5">
        <v>2229</v>
      </c>
      <c r="H72" s="5">
        <v>6268</v>
      </c>
      <c r="I72" s="5">
        <v>3389</v>
      </c>
      <c r="J72" s="5">
        <v>7580</v>
      </c>
      <c r="K72" s="5">
        <v>3472</v>
      </c>
      <c r="L72" s="5">
        <v>2617</v>
      </c>
      <c r="M72" s="5">
        <v>0</v>
      </c>
      <c r="N72" s="5">
        <v>12223</v>
      </c>
      <c r="O72" s="5">
        <v>10525</v>
      </c>
      <c r="P72" s="5">
        <v>219</v>
      </c>
      <c r="Q72" s="5">
        <v>347</v>
      </c>
      <c r="R72" s="5">
        <v>822</v>
      </c>
      <c r="S72" s="5">
        <v>304</v>
      </c>
      <c r="T72" s="5">
        <v>5</v>
      </c>
      <c r="U72" s="5">
        <v>0</v>
      </c>
      <c r="V72" s="5">
        <v>4771</v>
      </c>
      <c r="W72" s="5">
        <v>4230</v>
      </c>
      <c r="X72" s="5">
        <v>206</v>
      </c>
      <c r="Y72" s="5">
        <v>37</v>
      </c>
      <c r="Z72" s="5">
        <v>100</v>
      </c>
      <c r="AA72" s="5">
        <v>197</v>
      </c>
      <c r="AB72" s="5">
        <v>0</v>
      </c>
      <c r="AC72" s="5">
        <v>0</v>
      </c>
      <c r="AD72" s="5">
        <v>27948</v>
      </c>
      <c r="AE72" s="5">
        <v>21522</v>
      </c>
      <c r="AF72" s="5">
        <v>308</v>
      </c>
      <c r="AG72" s="5">
        <v>59</v>
      </c>
      <c r="AH72" s="5">
        <v>223</v>
      </c>
      <c r="AI72" s="5">
        <v>5837</v>
      </c>
      <c r="AJ72" s="5">
        <v>0</v>
      </c>
      <c r="AK72" s="5">
        <v>39108</v>
      </c>
      <c r="AL72" s="5">
        <v>6824</v>
      </c>
      <c r="AM72" s="5">
        <v>13</v>
      </c>
      <c r="AN72" s="5">
        <v>9</v>
      </c>
      <c r="AO72" s="5">
        <v>818</v>
      </c>
      <c r="AP72" s="5">
        <v>31418</v>
      </c>
      <c r="AQ72" s="5">
        <v>27</v>
      </c>
      <c r="AR72" s="5">
        <v>0</v>
      </c>
      <c r="AS72" s="5">
        <v>0</v>
      </c>
    </row>
    <row r="73" spans="1:45">
      <c r="A73" s="5">
        <v>1384</v>
      </c>
      <c r="B73" s="5">
        <v>4</v>
      </c>
      <c r="C73" s="5" t="s">
        <v>287</v>
      </c>
      <c r="D73" s="5" t="s">
        <v>288</v>
      </c>
      <c r="E73" s="5">
        <v>63183</v>
      </c>
      <c r="F73" s="5">
        <v>42884</v>
      </c>
      <c r="G73" s="5">
        <v>2115</v>
      </c>
      <c r="H73" s="5">
        <v>5229</v>
      </c>
      <c r="I73" s="5">
        <v>2318</v>
      </c>
      <c r="J73" s="5">
        <v>6336</v>
      </c>
      <c r="K73" s="5">
        <v>1736</v>
      </c>
      <c r="L73" s="5">
        <v>2565</v>
      </c>
      <c r="M73" s="5">
        <v>0</v>
      </c>
      <c r="N73" s="5">
        <v>10609</v>
      </c>
      <c r="O73" s="5">
        <v>8922</v>
      </c>
      <c r="P73" s="5">
        <v>215</v>
      </c>
      <c r="Q73" s="5">
        <v>340</v>
      </c>
      <c r="R73" s="5">
        <v>822</v>
      </c>
      <c r="S73" s="5">
        <v>304</v>
      </c>
      <c r="T73" s="5">
        <v>5</v>
      </c>
      <c r="U73" s="5">
        <v>0</v>
      </c>
      <c r="V73" s="5">
        <v>3868</v>
      </c>
      <c r="W73" s="5">
        <v>3352</v>
      </c>
      <c r="X73" s="5">
        <v>181</v>
      </c>
      <c r="Y73" s="5">
        <v>37</v>
      </c>
      <c r="Z73" s="5">
        <v>100</v>
      </c>
      <c r="AA73" s="5">
        <v>197</v>
      </c>
      <c r="AB73" s="5">
        <v>0</v>
      </c>
      <c r="AC73" s="5">
        <v>0</v>
      </c>
      <c r="AD73" s="5">
        <v>22464</v>
      </c>
      <c r="AE73" s="5">
        <v>17458</v>
      </c>
      <c r="AF73" s="5">
        <v>303</v>
      </c>
      <c r="AG73" s="5">
        <v>58</v>
      </c>
      <c r="AH73" s="5">
        <v>223</v>
      </c>
      <c r="AI73" s="5">
        <v>4422</v>
      </c>
      <c r="AJ73" s="5">
        <v>0</v>
      </c>
      <c r="AK73" s="5">
        <v>38389</v>
      </c>
      <c r="AL73" s="5">
        <v>6105</v>
      </c>
      <c r="AM73" s="5">
        <v>13</v>
      </c>
      <c r="AN73" s="5">
        <v>9</v>
      </c>
      <c r="AO73" s="5">
        <v>818</v>
      </c>
      <c r="AP73" s="5">
        <v>31418</v>
      </c>
      <c r="AQ73" s="5">
        <v>27</v>
      </c>
      <c r="AR73" s="5">
        <v>0</v>
      </c>
      <c r="AS73" s="5">
        <v>0</v>
      </c>
    </row>
    <row r="74" spans="1:45">
      <c r="A74" s="5">
        <v>1384</v>
      </c>
      <c r="B74" s="5">
        <v>9</v>
      </c>
      <c r="C74" s="5" t="s">
        <v>289</v>
      </c>
      <c r="D74" s="5" t="s">
        <v>290</v>
      </c>
      <c r="E74" s="5">
        <v>42848</v>
      </c>
      <c r="F74" s="5">
        <v>37591</v>
      </c>
      <c r="G74" s="5">
        <v>115</v>
      </c>
      <c r="H74" s="5">
        <v>1039</v>
      </c>
      <c r="I74" s="5">
        <v>1071</v>
      </c>
      <c r="J74" s="5">
        <v>1245</v>
      </c>
      <c r="K74" s="5">
        <v>1736</v>
      </c>
      <c r="L74" s="5">
        <v>52</v>
      </c>
      <c r="M74" s="5">
        <v>0</v>
      </c>
      <c r="N74" s="5">
        <v>1614</v>
      </c>
      <c r="O74" s="5">
        <v>1602</v>
      </c>
      <c r="P74" s="5">
        <v>4</v>
      </c>
      <c r="Q74" s="5">
        <v>8</v>
      </c>
      <c r="R74" s="5">
        <v>0</v>
      </c>
      <c r="S74" s="5">
        <v>0</v>
      </c>
      <c r="T74" s="5">
        <v>0</v>
      </c>
      <c r="U74" s="5">
        <v>0</v>
      </c>
      <c r="V74" s="5">
        <v>903</v>
      </c>
      <c r="W74" s="5">
        <v>878</v>
      </c>
      <c r="X74" s="5">
        <v>25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5485</v>
      </c>
      <c r="AE74" s="5">
        <v>4064</v>
      </c>
      <c r="AF74" s="5">
        <v>5</v>
      </c>
      <c r="AG74" s="5">
        <v>1</v>
      </c>
      <c r="AH74" s="5">
        <v>0</v>
      </c>
      <c r="AI74" s="5">
        <v>1415</v>
      </c>
      <c r="AJ74" s="5">
        <v>0</v>
      </c>
      <c r="AK74" s="5">
        <v>719</v>
      </c>
      <c r="AL74" s="5">
        <v>719</v>
      </c>
      <c r="AM74" s="5">
        <v>0</v>
      </c>
      <c r="AN74" s="5">
        <v>0</v>
      </c>
      <c r="AO74" s="5">
        <v>0</v>
      </c>
      <c r="AP74" s="5">
        <v>0</v>
      </c>
      <c r="AQ74" s="5">
        <v>0</v>
      </c>
      <c r="AR74" s="5">
        <v>0</v>
      </c>
      <c r="AS74" s="5">
        <v>0</v>
      </c>
    </row>
    <row r="75" spans="1:45">
      <c r="A75" s="5">
        <v>1384</v>
      </c>
      <c r="B75" s="5">
        <v>2</v>
      </c>
      <c r="C75" s="5" t="s">
        <v>291</v>
      </c>
      <c r="D75" s="5" t="s">
        <v>292</v>
      </c>
      <c r="E75" s="5">
        <v>671837</v>
      </c>
      <c r="F75" s="5">
        <v>280360</v>
      </c>
      <c r="G75" s="5">
        <v>27620</v>
      </c>
      <c r="H75" s="5">
        <v>29866</v>
      </c>
      <c r="I75" s="5">
        <v>21849</v>
      </c>
      <c r="J75" s="5">
        <v>258590</v>
      </c>
      <c r="K75" s="5">
        <v>51570</v>
      </c>
      <c r="L75" s="5">
        <v>1982</v>
      </c>
      <c r="M75" s="5">
        <v>0</v>
      </c>
      <c r="N75" s="5">
        <v>27393</v>
      </c>
      <c r="O75" s="5">
        <v>15913</v>
      </c>
      <c r="P75" s="5">
        <v>897</v>
      </c>
      <c r="Q75" s="5">
        <v>3787</v>
      </c>
      <c r="R75" s="5">
        <v>484</v>
      </c>
      <c r="S75" s="5">
        <v>6308</v>
      </c>
      <c r="T75" s="5">
        <v>4</v>
      </c>
      <c r="U75" s="5">
        <v>0</v>
      </c>
      <c r="V75" s="5">
        <v>272488</v>
      </c>
      <c r="W75" s="5">
        <v>98187</v>
      </c>
      <c r="X75" s="5">
        <v>7592</v>
      </c>
      <c r="Y75" s="5">
        <v>4864</v>
      </c>
      <c r="Z75" s="5">
        <v>86</v>
      </c>
      <c r="AA75" s="5">
        <v>161757</v>
      </c>
      <c r="AB75" s="5">
        <v>0</v>
      </c>
      <c r="AC75" s="5">
        <v>0</v>
      </c>
      <c r="AD75" s="5">
        <v>88240</v>
      </c>
      <c r="AE75" s="5">
        <v>14578</v>
      </c>
      <c r="AF75" s="5">
        <v>19318</v>
      </c>
      <c r="AG75" s="5">
        <v>1031</v>
      </c>
      <c r="AH75" s="5">
        <v>1658</v>
      </c>
      <c r="AI75" s="5">
        <v>51655</v>
      </c>
      <c r="AJ75" s="5">
        <v>0</v>
      </c>
      <c r="AK75" s="5">
        <v>560383</v>
      </c>
      <c r="AL75" s="5">
        <v>453</v>
      </c>
      <c r="AM75" s="5">
        <v>769</v>
      </c>
      <c r="AN75" s="5">
        <v>776</v>
      </c>
      <c r="AO75" s="5">
        <v>3503</v>
      </c>
      <c r="AP75" s="5">
        <v>551410</v>
      </c>
      <c r="AQ75" s="5">
        <v>3471</v>
      </c>
      <c r="AR75" s="5">
        <v>0</v>
      </c>
      <c r="AS75" s="5">
        <v>0</v>
      </c>
    </row>
    <row r="76" spans="1:45">
      <c r="A76" s="5">
        <v>1384</v>
      </c>
      <c r="B76" s="5">
        <v>3</v>
      </c>
      <c r="C76" s="5" t="s">
        <v>293</v>
      </c>
      <c r="D76" s="5" t="s">
        <v>294</v>
      </c>
      <c r="E76" s="5">
        <v>7914</v>
      </c>
      <c r="F76" s="5">
        <v>1115</v>
      </c>
      <c r="G76" s="5">
        <v>482</v>
      </c>
      <c r="H76" s="5">
        <v>1</v>
      </c>
      <c r="I76" s="5">
        <v>70</v>
      </c>
      <c r="J76" s="5">
        <v>78</v>
      </c>
      <c r="K76" s="5">
        <v>6169</v>
      </c>
      <c r="L76" s="5">
        <v>0</v>
      </c>
      <c r="M76" s="5">
        <v>0</v>
      </c>
      <c r="N76" s="5">
        <v>144</v>
      </c>
      <c r="O76" s="5">
        <v>105</v>
      </c>
      <c r="P76" s="5">
        <v>4</v>
      </c>
      <c r="Q76" s="5">
        <v>0</v>
      </c>
      <c r="R76" s="5">
        <v>35</v>
      </c>
      <c r="S76" s="5">
        <v>0</v>
      </c>
      <c r="T76" s="5">
        <v>0</v>
      </c>
      <c r="U76" s="5">
        <v>0</v>
      </c>
      <c r="V76" s="5">
        <v>753</v>
      </c>
      <c r="W76" s="5">
        <v>685</v>
      </c>
      <c r="X76" s="5">
        <v>68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1141</v>
      </c>
      <c r="AE76" s="5">
        <v>438</v>
      </c>
      <c r="AF76" s="5">
        <v>112</v>
      </c>
      <c r="AG76" s="5">
        <v>7</v>
      </c>
      <c r="AH76" s="5">
        <v>551</v>
      </c>
      <c r="AI76" s="5">
        <v>33</v>
      </c>
      <c r="AJ76" s="5">
        <v>0</v>
      </c>
      <c r="AK76" s="5">
        <v>200</v>
      </c>
      <c r="AL76" s="5">
        <v>0</v>
      </c>
      <c r="AM76" s="5">
        <v>0</v>
      </c>
      <c r="AN76" s="5">
        <v>0</v>
      </c>
      <c r="AO76" s="5">
        <v>200</v>
      </c>
      <c r="AP76" s="5">
        <v>0</v>
      </c>
      <c r="AQ76" s="5">
        <v>0</v>
      </c>
      <c r="AR76" s="5">
        <v>0</v>
      </c>
      <c r="AS76" s="5">
        <v>0</v>
      </c>
    </row>
    <row r="77" spans="1:45">
      <c r="A77" s="5">
        <v>1384</v>
      </c>
      <c r="B77" s="5">
        <v>4</v>
      </c>
      <c r="C77" s="5" t="s">
        <v>295</v>
      </c>
      <c r="D77" s="5" t="s">
        <v>296</v>
      </c>
      <c r="E77" s="5">
        <v>7914</v>
      </c>
      <c r="F77" s="5">
        <v>1115</v>
      </c>
      <c r="G77" s="5">
        <v>482</v>
      </c>
      <c r="H77" s="5">
        <v>1</v>
      </c>
      <c r="I77" s="5">
        <v>70</v>
      </c>
      <c r="J77" s="5">
        <v>78</v>
      </c>
      <c r="K77" s="5">
        <v>6169</v>
      </c>
      <c r="L77" s="5">
        <v>0</v>
      </c>
      <c r="M77" s="5">
        <v>0</v>
      </c>
      <c r="N77" s="5">
        <v>144</v>
      </c>
      <c r="O77" s="5">
        <v>105</v>
      </c>
      <c r="P77" s="5">
        <v>4</v>
      </c>
      <c r="Q77" s="5">
        <v>0</v>
      </c>
      <c r="R77" s="5">
        <v>35</v>
      </c>
      <c r="S77" s="5">
        <v>0</v>
      </c>
      <c r="T77" s="5">
        <v>0</v>
      </c>
      <c r="U77" s="5">
        <v>0</v>
      </c>
      <c r="V77" s="5">
        <v>753</v>
      </c>
      <c r="W77" s="5">
        <v>685</v>
      </c>
      <c r="X77" s="5">
        <v>68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1141</v>
      </c>
      <c r="AE77" s="5">
        <v>438</v>
      </c>
      <c r="AF77" s="5">
        <v>112</v>
      </c>
      <c r="AG77" s="5">
        <v>7</v>
      </c>
      <c r="AH77" s="5">
        <v>551</v>
      </c>
      <c r="AI77" s="5">
        <v>33</v>
      </c>
      <c r="AJ77" s="5">
        <v>0</v>
      </c>
      <c r="AK77" s="5">
        <v>200</v>
      </c>
      <c r="AL77" s="5">
        <v>0</v>
      </c>
      <c r="AM77" s="5">
        <v>0</v>
      </c>
      <c r="AN77" s="5">
        <v>0</v>
      </c>
      <c r="AO77" s="5">
        <v>200</v>
      </c>
      <c r="AP77" s="5">
        <v>0</v>
      </c>
      <c r="AQ77" s="5">
        <v>0</v>
      </c>
      <c r="AR77" s="5">
        <v>0</v>
      </c>
      <c r="AS77" s="5">
        <v>0</v>
      </c>
    </row>
    <row r="78" spans="1:45">
      <c r="A78" s="5">
        <v>1384</v>
      </c>
      <c r="B78" s="5">
        <v>3</v>
      </c>
      <c r="C78" s="5" t="s">
        <v>297</v>
      </c>
      <c r="D78" s="5" t="s">
        <v>298</v>
      </c>
      <c r="E78" s="5">
        <v>663923</v>
      </c>
      <c r="F78" s="5">
        <v>279246</v>
      </c>
      <c r="G78" s="5">
        <v>27138</v>
      </c>
      <c r="H78" s="5">
        <v>29865</v>
      </c>
      <c r="I78" s="5">
        <v>21779</v>
      </c>
      <c r="J78" s="5">
        <v>258512</v>
      </c>
      <c r="K78" s="5">
        <v>45402</v>
      </c>
      <c r="L78" s="5">
        <v>1982</v>
      </c>
      <c r="M78" s="5">
        <v>0</v>
      </c>
      <c r="N78" s="5">
        <v>27249</v>
      </c>
      <c r="O78" s="5">
        <v>15808</v>
      </c>
      <c r="P78" s="5">
        <v>893</v>
      </c>
      <c r="Q78" s="5">
        <v>3787</v>
      </c>
      <c r="R78" s="5">
        <v>449</v>
      </c>
      <c r="S78" s="5">
        <v>6308</v>
      </c>
      <c r="T78" s="5">
        <v>4</v>
      </c>
      <c r="U78" s="5">
        <v>0</v>
      </c>
      <c r="V78" s="5">
        <v>271735</v>
      </c>
      <c r="W78" s="5">
        <v>97503</v>
      </c>
      <c r="X78" s="5">
        <v>7525</v>
      </c>
      <c r="Y78" s="5">
        <v>4864</v>
      </c>
      <c r="Z78" s="5">
        <v>86</v>
      </c>
      <c r="AA78" s="5">
        <v>161757</v>
      </c>
      <c r="AB78" s="5">
        <v>0</v>
      </c>
      <c r="AC78" s="5">
        <v>0</v>
      </c>
      <c r="AD78" s="5">
        <v>87099</v>
      </c>
      <c r="AE78" s="5">
        <v>14140</v>
      </c>
      <c r="AF78" s="5">
        <v>19206</v>
      </c>
      <c r="AG78" s="5">
        <v>1024</v>
      </c>
      <c r="AH78" s="5">
        <v>1107</v>
      </c>
      <c r="AI78" s="5">
        <v>51622</v>
      </c>
      <c r="AJ78" s="5">
        <v>0</v>
      </c>
      <c r="AK78" s="5">
        <v>560183</v>
      </c>
      <c r="AL78" s="5">
        <v>453</v>
      </c>
      <c r="AM78" s="5">
        <v>769</v>
      </c>
      <c r="AN78" s="5">
        <v>776</v>
      </c>
      <c r="AO78" s="5">
        <v>3303</v>
      </c>
      <c r="AP78" s="5">
        <v>551410</v>
      </c>
      <c r="AQ78" s="5">
        <v>3471</v>
      </c>
      <c r="AR78" s="5">
        <v>0</v>
      </c>
      <c r="AS78" s="5">
        <v>0</v>
      </c>
    </row>
    <row r="79" spans="1:45">
      <c r="A79" s="5">
        <v>1384</v>
      </c>
      <c r="B79" s="5">
        <v>4</v>
      </c>
      <c r="C79" s="5" t="s">
        <v>299</v>
      </c>
      <c r="D79" s="5" t="s">
        <v>298</v>
      </c>
      <c r="E79" s="5">
        <v>663923</v>
      </c>
      <c r="F79" s="5">
        <v>279246</v>
      </c>
      <c r="G79" s="5">
        <v>27138</v>
      </c>
      <c r="H79" s="5">
        <v>29865</v>
      </c>
      <c r="I79" s="5">
        <v>21779</v>
      </c>
      <c r="J79" s="5">
        <v>258512</v>
      </c>
      <c r="K79" s="5">
        <v>45402</v>
      </c>
      <c r="L79" s="5">
        <v>1982</v>
      </c>
      <c r="M79" s="5">
        <v>0</v>
      </c>
      <c r="N79" s="5">
        <v>27249</v>
      </c>
      <c r="O79" s="5">
        <v>15808</v>
      </c>
      <c r="P79" s="5">
        <v>893</v>
      </c>
      <c r="Q79" s="5">
        <v>3787</v>
      </c>
      <c r="R79" s="5">
        <v>449</v>
      </c>
      <c r="S79" s="5">
        <v>6308</v>
      </c>
      <c r="T79" s="5">
        <v>4</v>
      </c>
      <c r="U79" s="5">
        <v>0</v>
      </c>
      <c r="V79" s="5">
        <v>271735</v>
      </c>
      <c r="W79" s="5">
        <v>97503</v>
      </c>
      <c r="X79" s="5">
        <v>7525</v>
      </c>
      <c r="Y79" s="5">
        <v>4864</v>
      </c>
      <c r="Z79" s="5">
        <v>86</v>
      </c>
      <c r="AA79" s="5">
        <v>161757</v>
      </c>
      <c r="AB79" s="5">
        <v>0</v>
      </c>
      <c r="AC79" s="5">
        <v>0</v>
      </c>
      <c r="AD79" s="5">
        <v>87099</v>
      </c>
      <c r="AE79" s="5">
        <v>14140</v>
      </c>
      <c r="AF79" s="5">
        <v>19206</v>
      </c>
      <c r="AG79" s="5">
        <v>1024</v>
      </c>
      <c r="AH79" s="5">
        <v>1107</v>
      </c>
      <c r="AI79" s="5">
        <v>51622</v>
      </c>
      <c r="AJ79" s="5">
        <v>0</v>
      </c>
      <c r="AK79" s="5">
        <v>560183</v>
      </c>
      <c r="AL79" s="5">
        <v>453</v>
      </c>
      <c r="AM79" s="5">
        <v>769</v>
      </c>
      <c r="AN79" s="5">
        <v>776</v>
      </c>
      <c r="AO79" s="5">
        <v>3303</v>
      </c>
      <c r="AP79" s="5">
        <v>551410</v>
      </c>
      <c r="AQ79" s="5">
        <v>3471</v>
      </c>
      <c r="AR79" s="5">
        <v>0</v>
      </c>
      <c r="AS79" s="5">
        <v>0</v>
      </c>
    </row>
    <row r="80" spans="1:45">
      <c r="A80" s="5">
        <v>1384</v>
      </c>
      <c r="B80" s="5">
        <v>2</v>
      </c>
      <c r="C80" s="5" t="s">
        <v>300</v>
      </c>
      <c r="D80" s="5" t="s">
        <v>301</v>
      </c>
      <c r="E80" s="5">
        <v>1831239</v>
      </c>
      <c r="F80" s="5">
        <v>1036445</v>
      </c>
      <c r="G80" s="5">
        <v>57422</v>
      </c>
      <c r="H80" s="5">
        <v>70244</v>
      </c>
      <c r="I80" s="5">
        <v>82210</v>
      </c>
      <c r="J80" s="5">
        <v>466152</v>
      </c>
      <c r="K80" s="5">
        <v>106471</v>
      </c>
      <c r="L80" s="5">
        <v>12294</v>
      </c>
      <c r="M80" s="5">
        <v>0</v>
      </c>
      <c r="N80" s="5">
        <v>314024</v>
      </c>
      <c r="O80" s="5">
        <v>219778</v>
      </c>
      <c r="P80" s="5">
        <v>5871</v>
      </c>
      <c r="Q80" s="5">
        <v>4712</v>
      </c>
      <c r="R80" s="5">
        <v>1922</v>
      </c>
      <c r="S80" s="5">
        <v>81106</v>
      </c>
      <c r="T80" s="5">
        <v>635</v>
      </c>
      <c r="U80" s="5">
        <v>0</v>
      </c>
      <c r="V80" s="5">
        <v>360327</v>
      </c>
      <c r="W80" s="5">
        <v>208234</v>
      </c>
      <c r="X80" s="5">
        <v>8418</v>
      </c>
      <c r="Y80" s="5">
        <v>816</v>
      </c>
      <c r="Z80" s="5">
        <v>1864</v>
      </c>
      <c r="AA80" s="5">
        <v>140896</v>
      </c>
      <c r="AB80" s="5">
        <v>99</v>
      </c>
      <c r="AC80" s="5">
        <v>0</v>
      </c>
      <c r="AD80" s="5">
        <v>865060</v>
      </c>
      <c r="AE80" s="5">
        <v>398247</v>
      </c>
      <c r="AF80" s="5">
        <v>4574</v>
      </c>
      <c r="AG80" s="5">
        <v>2913</v>
      </c>
      <c r="AH80" s="5">
        <v>8417</v>
      </c>
      <c r="AI80" s="5">
        <v>450910</v>
      </c>
      <c r="AJ80" s="5">
        <v>0</v>
      </c>
      <c r="AK80" s="5">
        <v>176896</v>
      </c>
      <c r="AL80" s="5">
        <v>25218</v>
      </c>
      <c r="AM80" s="5">
        <v>14164</v>
      </c>
      <c r="AN80" s="5">
        <v>51758</v>
      </c>
      <c r="AO80" s="5">
        <v>14482</v>
      </c>
      <c r="AP80" s="5">
        <v>57442</v>
      </c>
      <c r="AQ80" s="5">
        <v>13832</v>
      </c>
      <c r="AR80" s="5">
        <v>0</v>
      </c>
      <c r="AS80" s="5">
        <v>0</v>
      </c>
    </row>
    <row r="81" spans="1:45">
      <c r="A81" s="5">
        <v>1384</v>
      </c>
      <c r="B81" s="5">
        <v>3</v>
      </c>
      <c r="C81" s="5" t="s">
        <v>302</v>
      </c>
      <c r="D81" s="5" t="s">
        <v>303</v>
      </c>
      <c r="E81" s="5">
        <v>1260322</v>
      </c>
      <c r="F81" s="5">
        <v>749973</v>
      </c>
      <c r="G81" s="5">
        <v>29180</v>
      </c>
      <c r="H81" s="5">
        <v>37553</v>
      </c>
      <c r="I81" s="5">
        <v>61732</v>
      </c>
      <c r="J81" s="5">
        <v>323916</v>
      </c>
      <c r="K81" s="5">
        <v>54815</v>
      </c>
      <c r="L81" s="5">
        <v>3151</v>
      </c>
      <c r="M81" s="5">
        <v>0</v>
      </c>
      <c r="N81" s="5">
        <v>235135</v>
      </c>
      <c r="O81" s="5">
        <v>155171</v>
      </c>
      <c r="P81" s="5">
        <v>2375</v>
      </c>
      <c r="Q81" s="5">
        <v>3569</v>
      </c>
      <c r="R81" s="5">
        <v>1820</v>
      </c>
      <c r="S81" s="5">
        <v>71654</v>
      </c>
      <c r="T81" s="5">
        <v>546</v>
      </c>
      <c r="U81" s="5">
        <v>0</v>
      </c>
      <c r="V81" s="5">
        <v>261186</v>
      </c>
      <c r="W81" s="5">
        <v>146882</v>
      </c>
      <c r="X81" s="5">
        <v>6962</v>
      </c>
      <c r="Y81" s="5">
        <v>298</v>
      </c>
      <c r="Z81" s="5">
        <v>1244</v>
      </c>
      <c r="AA81" s="5">
        <v>105711</v>
      </c>
      <c r="AB81" s="5">
        <v>89</v>
      </c>
      <c r="AC81" s="5">
        <v>0</v>
      </c>
      <c r="AD81" s="5">
        <v>656978</v>
      </c>
      <c r="AE81" s="5">
        <v>211785</v>
      </c>
      <c r="AF81" s="5">
        <v>2174</v>
      </c>
      <c r="AG81" s="5">
        <v>667</v>
      </c>
      <c r="AH81" s="5">
        <v>3670</v>
      </c>
      <c r="AI81" s="5">
        <v>438682</v>
      </c>
      <c r="AJ81" s="5">
        <v>0</v>
      </c>
      <c r="AK81" s="5">
        <v>154864</v>
      </c>
      <c r="AL81" s="5">
        <v>19356</v>
      </c>
      <c r="AM81" s="5">
        <v>14001</v>
      </c>
      <c r="AN81" s="5">
        <v>49874</v>
      </c>
      <c r="AO81" s="5">
        <v>5520</v>
      </c>
      <c r="AP81" s="5">
        <v>52305</v>
      </c>
      <c r="AQ81" s="5">
        <v>13808</v>
      </c>
      <c r="AR81" s="5">
        <v>0</v>
      </c>
      <c r="AS81" s="5">
        <v>0</v>
      </c>
    </row>
    <row r="82" spans="1:45">
      <c r="A82" s="5">
        <v>1384</v>
      </c>
      <c r="B82" s="5">
        <v>4</v>
      </c>
      <c r="C82" s="5" t="s">
        <v>304</v>
      </c>
      <c r="D82" s="5" t="s">
        <v>305</v>
      </c>
      <c r="E82" s="5">
        <v>838311</v>
      </c>
      <c r="F82" s="5">
        <v>597816</v>
      </c>
      <c r="G82" s="5">
        <v>15722</v>
      </c>
      <c r="H82" s="5">
        <v>7624</v>
      </c>
      <c r="I82" s="5">
        <v>52406</v>
      </c>
      <c r="J82" s="5">
        <v>148017</v>
      </c>
      <c r="K82" s="5">
        <v>14585</v>
      </c>
      <c r="L82" s="5">
        <v>2142</v>
      </c>
      <c r="M82" s="5">
        <v>0</v>
      </c>
      <c r="N82" s="5">
        <v>127492</v>
      </c>
      <c r="O82" s="5">
        <v>103024</v>
      </c>
      <c r="P82" s="5">
        <v>1507</v>
      </c>
      <c r="Q82" s="5">
        <v>695</v>
      </c>
      <c r="R82" s="5">
        <v>0</v>
      </c>
      <c r="S82" s="5">
        <v>22196</v>
      </c>
      <c r="T82" s="5">
        <v>71</v>
      </c>
      <c r="U82" s="5">
        <v>0</v>
      </c>
      <c r="V82" s="5">
        <v>76001</v>
      </c>
      <c r="W82" s="5">
        <v>65336</v>
      </c>
      <c r="X82" s="5">
        <v>439</v>
      </c>
      <c r="Y82" s="5">
        <v>250</v>
      </c>
      <c r="Z82" s="5">
        <v>229</v>
      </c>
      <c r="AA82" s="5">
        <v>9658</v>
      </c>
      <c r="AB82" s="5">
        <v>89</v>
      </c>
      <c r="AC82" s="5">
        <v>0</v>
      </c>
      <c r="AD82" s="5">
        <v>187977</v>
      </c>
      <c r="AE82" s="5">
        <v>107230</v>
      </c>
      <c r="AF82" s="5">
        <v>1697</v>
      </c>
      <c r="AG82" s="5">
        <v>282</v>
      </c>
      <c r="AH82" s="5">
        <v>1698</v>
      </c>
      <c r="AI82" s="5">
        <v>77070</v>
      </c>
      <c r="AJ82" s="5">
        <v>0</v>
      </c>
      <c r="AK82" s="5">
        <v>16511</v>
      </c>
      <c r="AL82" s="5">
        <v>8056</v>
      </c>
      <c r="AM82" s="5">
        <v>1135</v>
      </c>
      <c r="AN82" s="5">
        <v>1619</v>
      </c>
      <c r="AO82" s="5">
        <v>2909</v>
      </c>
      <c r="AP82" s="5">
        <v>1912</v>
      </c>
      <c r="AQ82" s="5">
        <v>880</v>
      </c>
      <c r="AR82" s="5">
        <v>0</v>
      </c>
      <c r="AS82" s="5">
        <v>0</v>
      </c>
    </row>
    <row r="83" spans="1:45">
      <c r="A83" s="5">
        <v>1384</v>
      </c>
      <c r="B83" s="5">
        <v>4</v>
      </c>
      <c r="C83" s="5" t="s">
        <v>306</v>
      </c>
      <c r="D83" s="5" t="s">
        <v>307</v>
      </c>
      <c r="E83" s="5">
        <v>135180</v>
      </c>
      <c r="F83" s="5">
        <v>46050</v>
      </c>
      <c r="G83" s="5">
        <v>4691</v>
      </c>
      <c r="H83" s="5">
        <v>6500</v>
      </c>
      <c r="I83" s="5">
        <v>1751</v>
      </c>
      <c r="J83" s="5">
        <v>75567</v>
      </c>
      <c r="K83" s="5">
        <v>261</v>
      </c>
      <c r="L83" s="5">
        <v>360</v>
      </c>
      <c r="M83" s="5">
        <v>0</v>
      </c>
      <c r="N83" s="5">
        <v>60077</v>
      </c>
      <c r="O83" s="5">
        <v>6717</v>
      </c>
      <c r="P83" s="5">
        <v>418</v>
      </c>
      <c r="Q83" s="5">
        <v>1188</v>
      </c>
      <c r="R83" s="5">
        <v>1820</v>
      </c>
      <c r="S83" s="5">
        <v>49458</v>
      </c>
      <c r="T83" s="5">
        <v>475</v>
      </c>
      <c r="U83" s="5">
        <v>0</v>
      </c>
      <c r="V83" s="5">
        <v>30738</v>
      </c>
      <c r="W83" s="5">
        <v>20065</v>
      </c>
      <c r="X83" s="5">
        <v>5724</v>
      </c>
      <c r="Y83" s="5">
        <v>0</v>
      </c>
      <c r="Z83" s="5">
        <v>1005</v>
      </c>
      <c r="AA83" s="5">
        <v>3943</v>
      </c>
      <c r="AB83" s="5">
        <v>0</v>
      </c>
      <c r="AC83" s="5">
        <v>0</v>
      </c>
      <c r="AD83" s="5">
        <v>28799</v>
      </c>
      <c r="AE83" s="5">
        <v>27768</v>
      </c>
      <c r="AF83" s="5">
        <v>74</v>
      </c>
      <c r="AG83" s="5">
        <v>12</v>
      </c>
      <c r="AH83" s="5">
        <v>39</v>
      </c>
      <c r="AI83" s="5">
        <v>905</v>
      </c>
      <c r="AJ83" s="5">
        <v>0</v>
      </c>
      <c r="AK83" s="5">
        <v>28940</v>
      </c>
      <c r="AL83" s="5">
        <v>4625</v>
      </c>
      <c r="AM83" s="5">
        <v>0</v>
      </c>
      <c r="AN83" s="5">
        <v>722</v>
      </c>
      <c r="AO83" s="5">
        <v>1038</v>
      </c>
      <c r="AP83" s="5">
        <v>10072</v>
      </c>
      <c r="AQ83" s="5">
        <v>12483</v>
      </c>
      <c r="AR83" s="5">
        <v>0</v>
      </c>
      <c r="AS83" s="5">
        <v>0</v>
      </c>
    </row>
    <row r="84" spans="1:45">
      <c r="A84" s="5">
        <v>1384</v>
      </c>
      <c r="B84" s="5">
        <v>4</v>
      </c>
      <c r="C84" s="5" t="s">
        <v>308</v>
      </c>
      <c r="D84" s="5" t="s">
        <v>309</v>
      </c>
      <c r="E84" s="5">
        <v>286830</v>
      </c>
      <c r="F84" s="5">
        <v>106107</v>
      </c>
      <c r="G84" s="5">
        <v>8767</v>
      </c>
      <c r="H84" s="5">
        <v>23430</v>
      </c>
      <c r="I84" s="5">
        <v>7576</v>
      </c>
      <c r="J84" s="5">
        <v>100332</v>
      </c>
      <c r="K84" s="5">
        <v>39969</v>
      </c>
      <c r="L84" s="5">
        <v>650</v>
      </c>
      <c r="M84" s="5">
        <v>0</v>
      </c>
      <c r="N84" s="5">
        <v>47566</v>
      </c>
      <c r="O84" s="5">
        <v>45430</v>
      </c>
      <c r="P84" s="5">
        <v>449</v>
      </c>
      <c r="Q84" s="5">
        <v>1686</v>
      </c>
      <c r="R84" s="5">
        <v>0</v>
      </c>
      <c r="S84" s="5">
        <v>0</v>
      </c>
      <c r="T84" s="5">
        <v>0</v>
      </c>
      <c r="U84" s="5">
        <v>0</v>
      </c>
      <c r="V84" s="5">
        <v>154448</v>
      </c>
      <c r="W84" s="5">
        <v>61481</v>
      </c>
      <c r="X84" s="5">
        <v>799</v>
      </c>
      <c r="Y84" s="5">
        <v>47</v>
      </c>
      <c r="Z84" s="5">
        <v>10</v>
      </c>
      <c r="AA84" s="5">
        <v>92110</v>
      </c>
      <c r="AB84" s="5">
        <v>0</v>
      </c>
      <c r="AC84" s="5">
        <v>0</v>
      </c>
      <c r="AD84" s="5">
        <v>440202</v>
      </c>
      <c r="AE84" s="5">
        <v>76786</v>
      </c>
      <c r="AF84" s="5">
        <v>403</v>
      </c>
      <c r="AG84" s="5">
        <v>373</v>
      </c>
      <c r="AH84" s="5">
        <v>1933</v>
      </c>
      <c r="AI84" s="5">
        <v>360707</v>
      </c>
      <c r="AJ84" s="5">
        <v>0</v>
      </c>
      <c r="AK84" s="5">
        <v>109413</v>
      </c>
      <c r="AL84" s="5">
        <v>6675</v>
      </c>
      <c r="AM84" s="5">
        <v>12866</v>
      </c>
      <c r="AN84" s="5">
        <v>47533</v>
      </c>
      <c r="AO84" s="5">
        <v>1573</v>
      </c>
      <c r="AP84" s="5">
        <v>40321</v>
      </c>
      <c r="AQ84" s="5">
        <v>444</v>
      </c>
      <c r="AR84" s="5">
        <v>0</v>
      </c>
      <c r="AS84" s="5">
        <v>0</v>
      </c>
    </row>
    <row r="85" spans="1:45">
      <c r="A85" s="5">
        <v>1384</v>
      </c>
      <c r="B85" s="5">
        <v>3</v>
      </c>
      <c r="C85" s="5" t="s">
        <v>310</v>
      </c>
      <c r="D85" s="5" t="s">
        <v>311</v>
      </c>
      <c r="E85" s="5">
        <v>495755</v>
      </c>
      <c r="F85" s="5">
        <v>255593</v>
      </c>
      <c r="G85" s="5">
        <v>27478</v>
      </c>
      <c r="H85" s="5">
        <v>31134</v>
      </c>
      <c r="I85" s="5">
        <v>19325</v>
      </c>
      <c r="J85" s="5">
        <v>111485</v>
      </c>
      <c r="K85" s="5">
        <v>42216</v>
      </c>
      <c r="L85" s="5">
        <v>8523</v>
      </c>
      <c r="M85" s="5">
        <v>0</v>
      </c>
      <c r="N85" s="5">
        <v>70681</v>
      </c>
      <c r="O85" s="5">
        <v>57985</v>
      </c>
      <c r="P85" s="5">
        <v>3495</v>
      </c>
      <c r="Q85" s="5">
        <v>1141</v>
      </c>
      <c r="R85" s="5">
        <v>102</v>
      </c>
      <c r="S85" s="5">
        <v>7869</v>
      </c>
      <c r="T85" s="5">
        <v>89</v>
      </c>
      <c r="U85" s="5">
        <v>0</v>
      </c>
      <c r="V85" s="5">
        <v>61546</v>
      </c>
      <c r="W85" s="5">
        <v>45670</v>
      </c>
      <c r="X85" s="5">
        <v>1435</v>
      </c>
      <c r="Y85" s="5">
        <v>505</v>
      </c>
      <c r="Z85" s="5">
        <v>553</v>
      </c>
      <c r="AA85" s="5">
        <v>13383</v>
      </c>
      <c r="AB85" s="5">
        <v>0</v>
      </c>
      <c r="AC85" s="5">
        <v>0</v>
      </c>
      <c r="AD85" s="5">
        <v>194480</v>
      </c>
      <c r="AE85" s="5">
        <v>173583</v>
      </c>
      <c r="AF85" s="5">
        <v>2400</v>
      </c>
      <c r="AG85" s="5">
        <v>2246</v>
      </c>
      <c r="AH85" s="5">
        <v>4118</v>
      </c>
      <c r="AI85" s="5">
        <v>12133</v>
      </c>
      <c r="AJ85" s="5">
        <v>0</v>
      </c>
      <c r="AK85" s="5">
        <v>20690</v>
      </c>
      <c r="AL85" s="5">
        <v>5669</v>
      </c>
      <c r="AM85" s="5">
        <v>140</v>
      </c>
      <c r="AN85" s="5">
        <v>1869</v>
      </c>
      <c r="AO85" s="5">
        <v>7851</v>
      </c>
      <c r="AP85" s="5">
        <v>5136</v>
      </c>
      <c r="AQ85" s="5">
        <v>24</v>
      </c>
      <c r="AR85" s="5">
        <v>0</v>
      </c>
      <c r="AS85" s="5">
        <v>0</v>
      </c>
    </row>
    <row r="86" spans="1:45">
      <c r="A86" s="5">
        <v>1384</v>
      </c>
      <c r="B86" s="5">
        <v>4</v>
      </c>
      <c r="C86" s="5" t="s">
        <v>312</v>
      </c>
      <c r="D86" s="5" t="s">
        <v>313</v>
      </c>
      <c r="E86" s="5">
        <v>21636</v>
      </c>
      <c r="F86" s="5">
        <v>9579</v>
      </c>
      <c r="G86" s="5">
        <v>1854</v>
      </c>
      <c r="H86" s="5">
        <v>3798</v>
      </c>
      <c r="I86" s="5">
        <v>1766</v>
      </c>
      <c r="J86" s="5">
        <v>4547</v>
      </c>
      <c r="K86" s="5">
        <v>64</v>
      </c>
      <c r="L86" s="5">
        <v>27</v>
      </c>
      <c r="M86" s="5">
        <v>0</v>
      </c>
      <c r="N86" s="5">
        <v>832</v>
      </c>
      <c r="O86" s="5">
        <v>685</v>
      </c>
      <c r="P86" s="5">
        <v>25</v>
      </c>
      <c r="Q86" s="5">
        <v>115</v>
      </c>
      <c r="R86" s="5">
        <v>6</v>
      </c>
      <c r="S86" s="5">
        <v>2</v>
      </c>
      <c r="T86" s="5">
        <v>0</v>
      </c>
      <c r="U86" s="5">
        <v>0</v>
      </c>
      <c r="V86" s="5">
        <v>5719</v>
      </c>
      <c r="W86" s="5">
        <v>5674</v>
      </c>
      <c r="X86" s="5">
        <v>0</v>
      </c>
      <c r="Y86" s="5">
        <v>15</v>
      </c>
      <c r="Z86" s="5">
        <v>0</v>
      </c>
      <c r="AA86" s="5">
        <v>30</v>
      </c>
      <c r="AB86" s="5">
        <v>0</v>
      </c>
      <c r="AC86" s="5">
        <v>0</v>
      </c>
      <c r="AD86" s="5">
        <v>1297</v>
      </c>
      <c r="AE86" s="5">
        <v>413</v>
      </c>
      <c r="AF86" s="5">
        <v>17</v>
      </c>
      <c r="AG86" s="5">
        <v>47</v>
      </c>
      <c r="AH86" s="5">
        <v>16</v>
      </c>
      <c r="AI86" s="5">
        <v>804</v>
      </c>
      <c r="AJ86" s="5">
        <v>0</v>
      </c>
      <c r="AK86" s="5">
        <v>2809</v>
      </c>
      <c r="AL86" s="5">
        <v>1435</v>
      </c>
      <c r="AM86" s="5">
        <v>6</v>
      </c>
      <c r="AN86" s="5">
        <v>45</v>
      </c>
      <c r="AO86" s="5">
        <v>226</v>
      </c>
      <c r="AP86" s="5">
        <v>1097</v>
      </c>
      <c r="AQ86" s="5">
        <v>0</v>
      </c>
      <c r="AR86" s="5">
        <v>0</v>
      </c>
      <c r="AS86" s="5">
        <v>0</v>
      </c>
    </row>
    <row r="87" spans="1:45">
      <c r="A87" s="5">
        <v>1384</v>
      </c>
      <c r="B87" s="5">
        <v>4</v>
      </c>
      <c r="C87" s="5" t="s">
        <v>314</v>
      </c>
      <c r="D87" s="5" t="s">
        <v>315</v>
      </c>
      <c r="E87" s="5">
        <v>182392</v>
      </c>
      <c r="F87" s="5">
        <v>98369</v>
      </c>
      <c r="G87" s="5">
        <v>12851</v>
      </c>
      <c r="H87" s="5">
        <v>12150</v>
      </c>
      <c r="I87" s="5">
        <v>9561</v>
      </c>
      <c r="J87" s="5">
        <v>45124</v>
      </c>
      <c r="K87" s="5">
        <v>3887</v>
      </c>
      <c r="L87" s="5">
        <v>449</v>
      </c>
      <c r="M87" s="5">
        <v>0</v>
      </c>
      <c r="N87" s="5">
        <v>22002</v>
      </c>
      <c r="O87" s="5">
        <v>20767</v>
      </c>
      <c r="P87" s="5">
        <v>836</v>
      </c>
      <c r="Q87" s="5">
        <v>302</v>
      </c>
      <c r="R87" s="5">
        <v>96</v>
      </c>
      <c r="S87" s="5">
        <v>0</v>
      </c>
      <c r="T87" s="5">
        <v>1</v>
      </c>
      <c r="U87" s="5">
        <v>0</v>
      </c>
      <c r="V87" s="5">
        <v>21598</v>
      </c>
      <c r="W87" s="5">
        <v>17592</v>
      </c>
      <c r="X87" s="5">
        <v>296</v>
      </c>
      <c r="Y87" s="5">
        <v>29</v>
      </c>
      <c r="Z87" s="5">
        <v>90</v>
      </c>
      <c r="AA87" s="5">
        <v>3590</v>
      </c>
      <c r="AB87" s="5">
        <v>0</v>
      </c>
      <c r="AC87" s="5">
        <v>0</v>
      </c>
      <c r="AD87" s="5">
        <v>23720</v>
      </c>
      <c r="AE87" s="5">
        <v>13697</v>
      </c>
      <c r="AF87" s="5">
        <v>1114</v>
      </c>
      <c r="AG87" s="5">
        <v>1168</v>
      </c>
      <c r="AH87" s="5">
        <v>2897</v>
      </c>
      <c r="AI87" s="5">
        <v>4845</v>
      </c>
      <c r="AJ87" s="5">
        <v>0</v>
      </c>
      <c r="AK87" s="5">
        <v>10854</v>
      </c>
      <c r="AL87" s="5">
        <v>2255</v>
      </c>
      <c r="AM87" s="5">
        <v>122</v>
      </c>
      <c r="AN87" s="5">
        <v>1497</v>
      </c>
      <c r="AO87" s="5">
        <v>4732</v>
      </c>
      <c r="AP87" s="5">
        <v>2248</v>
      </c>
      <c r="AQ87" s="5">
        <v>0</v>
      </c>
      <c r="AR87" s="5">
        <v>0</v>
      </c>
      <c r="AS87" s="5">
        <v>0</v>
      </c>
    </row>
    <row r="88" spans="1:45">
      <c r="A88" s="5">
        <v>1384</v>
      </c>
      <c r="B88" s="5">
        <v>4</v>
      </c>
      <c r="C88" s="5" t="s">
        <v>316</v>
      </c>
      <c r="D88" s="5" t="s">
        <v>317</v>
      </c>
      <c r="E88" s="5">
        <v>194348</v>
      </c>
      <c r="F88" s="5">
        <v>96833</v>
      </c>
      <c r="G88" s="5">
        <v>6447</v>
      </c>
      <c r="H88" s="5">
        <v>10817</v>
      </c>
      <c r="I88" s="5">
        <v>6214</v>
      </c>
      <c r="J88" s="5">
        <v>47588</v>
      </c>
      <c r="K88" s="5">
        <v>18649</v>
      </c>
      <c r="L88" s="5">
        <v>7801</v>
      </c>
      <c r="M88" s="5">
        <v>0</v>
      </c>
      <c r="N88" s="5">
        <v>29174</v>
      </c>
      <c r="O88" s="5">
        <v>20680</v>
      </c>
      <c r="P88" s="5">
        <v>545</v>
      </c>
      <c r="Q88" s="5">
        <v>219</v>
      </c>
      <c r="R88" s="5">
        <v>0</v>
      </c>
      <c r="S88" s="5">
        <v>7642</v>
      </c>
      <c r="T88" s="5">
        <v>87</v>
      </c>
      <c r="U88" s="5">
        <v>0</v>
      </c>
      <c r="V88" s="5">
        <v>22842</v>
      </c>
      <c r="W88" s="5">
        <v>14541</v>
      </c>
      <c r="X88" s="5">
        <v>874</v>
      </c>
      <c r="Y88" s="5">
        <v>449</v>
      </c>
      <c r="Z88" s="5">
        <v>294</v>
      </c>
      <c r="AA88" s="5">
        <v>6684</v>
      </c>
      <c r="AB88" s="5">
        <v>0</v>
      </c>
      <c r="AC88" s="5">
        <v>0</v>
      </c>
      <c r="AD88" s="5">
        <v>13707</v>
      </c>
      <c r="AE88" s="5">
        <v>8366</v>
      </c>
      <c r="AF88" s="5">
        <v>173</v>
      </c>
      <c r="AG88" s="5">
        <v>877</v>
      </c>
      <c r="AH88" s="5">
        <v>909</v>
      </c>
      <c r="AI88" s="5">
        <v>3382</v>
      </c>
      <c r="AJ88" s="5">
        <v>0</v>
      </c>
      <c r="AK88" s="5">
        <v>5097</v>
      </c>
      <c r="AL88" s="5">
        <v>1890</v>
      </c>
      <c r="AM88" s="5">
        <v>12</v>
      </c>
      <c r="AN88" s="5">
        <v>313</v>
      </c>
      <c r="AO88" s="5">
        <v>1317</v>
      </c>
      <c r="AP88" s="5">
        <v>1540</v>
      </c>
      <c r="AQ88" s="5">
        <v>24</v>
      </c>
      <c r="AR88" s="5">
        <v>0</v>
      </c>
      <c r="AS88" s="5">
        <v>0</v>
      </c>
    </row>
    <row r="89" spans="1:45">
      <c r="A89" s="5">
        <v>1384</v>
      </c>
      <c r="B89" s="5">
        <v>4</v>
      </c>
      <c r="C89" s="5" t="s">
        <v>318</v>
      </c>
      <c r="D89" s="5" t="s">
        <v>319</v>
      </c>
      <c r="E89" s="5">
        <v>97379</v>
      </c>
      <c r="F89" s="5">
        <v>50811</v>
      </c>
      <c r="G89" s="5">
        <v>6326</v>
      </c>
      <c r="H89" s="5">
        <v>4368</v>
      </c>
      <c r="I89" s="5">
        <v>1785</v>
      </c>
      <c r="J89" s="5">
        <v>14226</v>
      </c>
      <c r="K89" s="5">
        <v>19616</v>
      </c>
      <c r="L89" s="5">
        <v>246</v>
      </c>
      <c r="M89" s="5">
        <v>0</v>
      </c>
      <c r="N89" s="5">
        <v>18673</v>
      </c>
      <c r="O89" s="5">
        <v>15852</v>
      </c>
      <c r="P89" s="5">
        <v>2089</v>
      </c>
      <c r="Q89" s="5">
        <v>505</v>
      </c>
      <c r="R89" s="5">
        <v>0</v>
      </c>
      <c r="S89" s="5">
        <v>226</v>
      </c>
      <c r="T89" s="5">
        <v>1</v>
      </c>
      <c r="U89" s="5">
        <v>0</v>
      </c>
      <c r="V89" s="5">
        <v>11387</v>
      </c>
      <c r="W89" s="5">
        <v>7862</v>
      </c>
      <c r="X89" s="5">
        <v>266</v>
      </c>
      <c r="Y89" s="5">
        <v>12</v>
      </c>
      <c r="Z89" s="5">
        <v>169</v>
      </c>
      <c r="AA89" s="5">
        <v>3079</v>
      </c>
      <c r="AB89" s="5">
        <v>0</v>
      </c>
      <c r="AC89" s="5">
        <v>0</v>
      </c>
      <c r="AD89" s="5">
        <v>155756</v>
      </c>
      <c r="AE89" s="5">
        <v>151107</v>
      </c>
      <c r="AF89" s="5">
        <v>1096</v>
      </c>
      <c r="AG89" s="5">
        <v>154</v>
      </c>
      <c r="AH89" s="5">
        <v>297</v>
      </c>
      <c r="AI89" s="5">
        <v>3102</v>
      </c>
      <c r="AJ89" s="5">
        <v>0</v>
      </c>
      <c r="AK89" s="5">
        <v>1931</v>
      </c>
      <c r="AL89" s="5">
        <v>88</v>
      </c>
      <c r="AM89" s="5">
        <v>0</v>
      </c>
      <c r="AN89" s="5">
        <v>15</v>
      </c>
      <c r="AO89" s="5">
        <v>1577</v>
      </c>
      <c r="AP89" s="5">
        <v>251</v>
      </c>
      <c r="AQ89" s="5">
        <v>0</v>
      </c>
      <c r="AR89" s="5">
        <v>0</v>
      </c>
      <c r="AS89" s="5">
        <v>0</v>
      </c>
    </row>
    <row r="90" spans="1:45">
      <c r="A90" s="5">
        <v>1384</v>
      </c>
      <c r="B90" s="5">
        <v>3</v>
      </c>
      <c r="C90" s="5" t="s">
        <v>320</v>
      </c>
      <c r="D90" s="5" t="s">
        <v>321</v>
      </c>
      <c r="E90" s="5">
        <v>75162</v>
      </c>
      <c r="F90" s="5">
        <v>30879</v>
      </c>
      <c r="G90" s="5">
        <v>763</v>
      </c>
      <c r="H90" s="5">
        <v>1557</v>
      </c>
      <c r="I90" s="5">
        <v>1153</v>
      </c>
      <c r="J90" s="5">
        <v>30751</v>
      </c>
      <c r="K90" s="5">
        <v>9440</v>
      </c>
      <c r="L90" s="5">
        <v>619</v>
      </c>
      <c r="M90" s="5">
        <v>0</v>
      </c>
      <c r="N90" s="5">
        <v>8208</v>
      </c>
      <c r="O90" s="5">
        <v>6622</v>
      </c>
      <c r="P90" s="5">
        <v>1</v>
      </c>
      <c r="Q90" s="5">
        <v>2</v>
      </c>
      <c r="R90" s="5">
        <v>0</v>
      </c>
      <c r="S90" s="5">
        <v>1583</v>
      </c>
      <c r="T90" s="5">
        <v>0</v>
      </c>
      <c r="U90" s="5">
        <v>0</v>
      </c>
      <c r="V90" s="5">
        <v>37594</v>
      </c>
      <c r="W90" s="5">
        <v>15682</v>
      </c>
      <c r="X90" s="5">
        <v>21</v>
      </c>
      <c r="Y90" s="5">
        <v>12</v>
      </c>
      <c r="Z90" s="5">
        <v>67</v>
      </c>
      <c r="AA90" s="5">
        <v>21803</v>
      </c>
      <c r="AB90" s="5">
        <v>10</v>
      </c>
      <c r="AC90" s="5">
        <v>0</v>
      </c>
      <c r="AD90" s="5">
        <v>13602</v>
      </c>
      <c r="AE90" s="5">
        <v>12879</v>
      </c>
      <c r="AF90" s="5">
        <v>0</v>
      </c>
      <c r="AG90" s="5">
        <v>0</v>
      </c>
      <c r="AH90" s="5">
        <v>629</v>
      </c>
      <c r="AI90" s="5">
        <v>94</v>
      </c>
      <c r="AJ90" s="5">
        <v>0</v>
      </c>
      <c r="AK90" s="5">
        <v>1341</v>
      </c>
      <c r="AL90" s="5">
        <v>193</v>
      </c>
      <c r="AM90" s="5">
        <v>22</v>
      </c>
      <c r="AN90" s="5">
        <v>14</v>
      </c>
      <c r="AO90" s="5">
        <v>1111</v>
      </c>
      <c r="AP90" s="5">
        <v>0</v>
      </c>
      <c r="AQ90" s="5">
        <v>0</v>
      </c>
      <c r="AR90" s="5">
        <v>0</v>
      </c>
      <c r="AS90" s="5">
        <v>0</v>
      </c>
    </row>
    <row r="91" spans="1:45">
      <c r="A91" s="5">
        <v>1384</v>
      </c>
      <c r="B91" s="5">
        <v>4</v>
      </c>
      <c r="C91" s="5" t="s">
        <v>322</v>
      </c>
      <c r="D91" s="5" t="s">
        <v>321</v>
      </c>
      <c r="E91" s="5">
        <v>75162</v>
      </c>
      <c r="F91" s="5">
        <v>30879</v>
      </c>
      <c r="G91" s="5">
        <v>763</v>
      </c>
      <c r="H91" s="5">
        <v>1557</v>
      </c>
      <c r="I91" s="5">
        <v>1153</v>
      </c>
      <c r="J91" s="5">
        <v>30751</v>
      </c>
      <c r="K91" s="5">
        <v>9440</v>
      </c>
      <c r="L91" s="5">
        <v>619</v>
      </c>
      <c r="M91" s="5">
        <v>0</v>
      </c>
      <c r="N91" s="5">
        <v>8208</v>
      </c>
      <c r="O91" s="5">
        <v>6622</v>
      </c>
      <c r="P91" s="5">
        <v>1</v>
      </c>
      <c r="Q91" s="5">
        <v>2</v>
      </c>
      <c r="R91" s="5">
        <v>0</v>
      </c>
      <c r="S91" s="5">
        <v>1583</v>
      </c>
      <c r="T91" s="5">
        <v>0</v>
      </c>
      <c r="U91" s="5">
        <v>0</v>
      </c>
      <c r="V91" s="5">
        <v>37594</v>
      </c>
      <c r="W91" s="5">
        <v>15682</v>
      </c>
      <c r="X91" s="5">
        <v>21</v>
      </c>
      <c r="Y91" s="5">
        <v>12</v>
      </c>
      <c r="Z91" s="5">
        <v>67</v>
      </c>
      <c r="AA91" s="5">
        <v>21803</v>
      </c>
      <c r="AB91" s="5">
        <v>10</v>
      </c>
      <c r="AC91" s="5">
        <v>0</v>
      </c>
      <c r="AD91" s="5">
        <v>13602</v>
      </c>
      <c r="AE91" s="5">
        <v>12879</v>
      </c>
      <c r="AF91" s="5">
        <v>0</v>
      </c>
      <c r="AG91" s="5">
        <v>0</v>
      </c>
      <c r="AH91" s="5">
        <v>629</v>
      </c>
      <c r="AI91" s="5">
        <v>94</v>
      </c>
      <c r="AJ91" s="5">
        <v>0</v>
      </c>
      <c r="AK91" s="5">
        <v>1341</v>
      </c>
      <c r="AL91" s="5">
        <v>193</v>
      </c>
      <c r="AM91" s="5">
        <v>22</v>
      </c>
      <c r="AN91" s="5">
        <v>14</v>
      </c>
      <c r="AO91" s="5">
        <v>1111</v>
      </c>
      <c r="AP91" s="5">
        <v>0</v>
      </c>
      <c r="AQ91" s="5">
        <v>0</v>
      </c>
      <c r="AR91" s="5">
        <v>0</v>
      </c>
      <c r="AS91" s="5">
        <v>0</v>
      </c>
    </row>
    <row r="92" spans="1:45">
      <c r="A92" s="5">
        <v>1384</v>
      </c>
      <c r="B92" s="5">
        <v>2</v>
      </c>
      <c r="C92" s="5" t="s">
        <v>323</v>
      </c>
      <c r="D92" s="5" t="s">
        <v>324</v>
      </c>
      <c r="E92" s="5">
        <v>482779</v>
      </c>
      <c r="F92" s="5">
        <v>189649</v>
      </c>
      <c r="G92" s="5">
        <v>24026</v>
      </c>
      <c r="H92" s="5">
        <v>25578</v>
      </c>
      <c r="I92" s="5">
        <v>18997</v>
      </c>
      <c r="J92" s="5">
        <v>170472</v>
      </c>
      <c r="K92" s="5">
        <v>45759</v>
      </c>
      <c r="L92" s="5">
        <v>8299</v>
      </c>
      <c r="M92" s="5">
        <v>0</v>
      </c>
      <c r="N92" s="5">
        <v>27726</v>
      </c>
      <c r="O92" s="5">
        <v>23496</v>
      </c>
      <c r="P92" s="5">
        <v>2593</v>
      </c>
      <c r="Q92" s="5">
        <v>1339</v>
      </c>
      <c r="R92" s="5">
        <v>117</v>
      </c>
      <c r="S92" s="5">
        <v>180</v>
      </c>
      <c r="T92" s="5">
        <v>1</v>
      </c>
      <c r="U92" s="5">
        <v>0</v>
      </c>
      <c r="V92" s="5">
        <v>32296</v>
      </c>
      <c r="W92" s="5">
        <v>18749</v>
      </c>
      <c r="X92" s="5">
        <v>4049</v>
      </c>
      <c r="Y92" s="5">
        <v>1480</v>
      </c>
      <c r="Z92" s="5">
        <v>1299</v>
      </c>
      <c r="AA92" s="5">
        <v>6718</v>
      </c>
      <c r="AB92" s="5">
        <v>1</v>
      </c>
      <c r="AC92" s="5">
        <v>0</v>
      </c>
      <c r="AD92" s="5">
        <v>26950</v>
      </c>
      <c r="AE92" s="5">
        <v>15312</v>
      </c>
      <c r="AF92" s="5">
        <v>744</v>
      </c>
      <c r="AG92" s="5">
        <v>1346</v>
      </c>
      <c r="AH92" s="5">
        <v>1037</v>
      </c>
      <c r="AI92" s="5">
        <v>8512</v>
      </c>
      <c r="AJ92" s="5">
        <v>0</v>
      </c>
      <c r="AK92" s="5">
        <v>37643</v>
      </c>
      <c r="AL92" s="5">
        <v>21526</v>
      </c>
      <c r="AM92" s="5">
        <v>917</v>
      </c>
      <c r="AN92" s="5">
        <v>1190</v>
      </c>
      <c r="AO92" s="5">
        <v>7303</v>
      </c>
      <c r="AP92" s="5">
        <v>3500</v>
      </c>
      <c r="AQ92" s="5">
        <v>3207</v>
      </c>
      <c r="AR92" s="5">
        <v>0</v>
      </c>
      <c r="AS92" s="5">
        <v>0</v>
      </c>
    </row>
    <row r="93" spans="1:45">
      <c r="A93" s="5">
        <v>1384</v>
      </c>
      <c r="B93" s="5">
        <v>3</v>
      </c>
      <c r="C93" s="5" t="s">
        <v>325</v>
      </c>
      <c r="D93" s="5" t="s">
        <v>324</v>
      </c>
      <c r="E93" s="5">
        <v>482779</v>
      </c>
      <c r="F93" s="5">
        <v>189649</v>
      </c>
      <c r="G93" s="5">
        <v>24026</v>
      </c>
      <c r="H93" s="5">
        <v>25578</v>
      </c>
      <c r="I93" s="5">
        <v>18997</v>
      </c>
      <c r="J93" s="5">
        <v>170472</v>
      </c>
      <c r="K93" s="5">
        <v>45759</v>
      </c>
      <c r="L93" s="5">
        <v>8299</v>
      </c>
      <c r="M93" s="5">
        <v>0</v>
      </c>
      <c r="N93" s="5">
        <v>27726</v>
      </c>
      <c r="O93" s="5">
        <v>23496</v>
      </c>
      <c r="P93" s="5">
        <v>2593</v>
      </c>
      <c r="Q93" s="5">
        <v>1339</v>
      </c>
      <c r="R93" s="5">
        <v>117</v>
      </c>
      <c r="S93" s="5">
        <v>180</v>
      </c>
      <c r="T93" s="5">
        <v>1</v>
      </c>
      <c r="U93" s="5">
        <v>0</v>
      </c>
      <c r="V93" s="5">
        <v>32296</v>
      </c>
      <c r="W93" s="5">
        <v>18749</v>
      </c>
      <c r="X93" s="5">
        <v>4049</v>
      </c>
      <c r="Y93" s="5">
        <v>1480</v>
      </c>
      <c r="Z93" s="5">
        <v>1299</v>
      </c>
      <c r="AA93" s="5">
        <v>6718</v>
      </c>
      <c r="AB93" s="5">
        <v>1</v>
      </c>
      <c r="AC93" s="5">
        <v>0</v>
      </c>
      <c r="AD93" s="5">
        <v>26950</v>
      </c>
      <c r="AE93" s="5">
        <v>15312</v>
      </c>
      <c r="AF93" s="5">
        <v>744</v>
      </c>
      <c r="AG93" s="5">
        <v>1346</v>
      </c>
      <c r="AH93" s="5">
        <v>1037</v>
      </c>
      <c r="AI93" s="5">
        <v>8512</v>
      </c>
      <c r="AJ93" s="5">
        <v>0</v>
      </c>
      <c r="AK93" s="5">
        <v>37643</v>
      </c>
      <c r="AL93" s="5">
        <v>21526</v>
      </c>
      <c r="AM93" s="5">
        <v>917</v>
      </c>
      <c r="AN93" s="5">
        <v>1190</v>
      </c>
      <c r="AO93" s="5">
        <v>7303</v>
      </c>
      <c r="AP93" s="5">
        <v>3500</v>
      </c>
      <c r="AQ93" s="5">
        <v>3207</v>
      </c>
      <c r="AR93" s="5">
        <v>0</v>
      </c>
      <c r="AS93" s="5">
        <v>0</v>
      </c>
    </row>
    <row r="94" spans="1:45">
      <c r="A94" s="5">
        <v>1384</v>
      </c>
      <c r="B94" s="5">
        <v>4</v>
      </c>
      <c r="C94" s="5" t="s">
        <v>326</v>
      </c>
      <c r="D94" s="5" t="s">
        <v>324</v>
      </c>
      <c r="E94" s="5">
        <v>482779</v>
      </c>
      <c r="F94" s="5">
        <v>189649</v>
      </c>
      <c r="G94" s="5">
        <v>24026</v>
      </c>
      <c r="H94" s="5">
        <v>25578</v>
      </c>
      <c r="I94" s="5">
        <v>18997</v>
      </c>
      <c r="J94" s="5">
        <v>170472</v>
      </c>
      <c r="K94" s="5">
        <v>45759</v>
      </c>
      <c r="L94" s="5">
        <v>8299</v>
      </c>
      <c r="M94" s="5">
        <v>0</v>
      </c>
      <c r="N94" s="5">
        <v>27726</v>
      </c>
      <c r="O94" s="5">
        <v>23496</v>
      </c>
      <c r="P94" s="5">
        <v>2593</v>
      </c>
      <c r="Q94" s="5">
        <v>1339</v>
      </c>
      <c r="R94" s="5">
        <v>117</v>
      </c>
      <c r="S94" s="5">
        <v>180</v>
      </c>
      <c r="T94" s="5">
        <v>1</v>
      </c>
      <c r="U94" s="5">
        <v>0</v>
      </c>
      <c r="V94" s="5">
        <v>32296</v>
      </c>
      <c r="W94" s="5">
        <v>18749</v>
      </c>
      <c r="X94" s="5">
        <v>4049</v>
      </c>
      <c r="Y94" s="5">
        <v>1480</v>
      </c>
      <c r="Z94" s="5">
        <v>1299</v>
      </c>
      <c r="AA94" s="5">
        <v>6718</v>
      </c>
      <c r="AB94" s="5">
        <v>1</v>
      </c>
      <c r="AC94" s="5">
        <v>0</v>
      </c>
      <c r="AD94" s="5">
        <v>26950</v>
      </c>
      <c r="AE94" s="5">
        <v>15312</v>
      </c>
      <c r="AF94" s="5">
        <v>744</v>
      </c>
      <c r="AG94" s="5">
        <v>1346</v>
      </c>
      <c r="AH94" s="5">
        <v>1037</v>
      </c>
      <c r="AI94" s="5">
        <v>8512</v>
      </c>
      <c r="AJ94" s="5">
        <v>0</v>
      </c>
      <c r="AK94" s="5">
        <v>37643</v>
      </c>
      <c r="AL94" s="5">
        <v>21526</v>
      </c>
      <c r="AM94" s="5">
        <v>917</v>
      </c>
      <c r="AN94" s="5">
        <v>1190</v>
      </c>
      <c r="AO94" s="5">
        <v>7303</v>
      </c>
      <c r="AP94" s="5">
        <v>3500</v>
      </c>
      <c r="AQ94" s="5">
        <v>3207</v>
      </c>
      <c r="AR94" s="5">
        <v>0</v>
      </c>
      <c r="AS94" s="5">
        <v>0</v>
      </c>
    </row>
    <row r="95" spans="1:45">
      <c r="A95" s="5">
        <v>1384</v>
      </c>
      <c r="B95" s="5">
        <v>2</v>
      </c>
      <c r="C95" s="5" t="s">
        <v>327</v>
      </c>
      <c r="D95" s="5" t="s">
        <v>328</v>
      </c>
      <c r="E95" s="5">
        <v>2079066</v>
      </c>
      <c r="F95" s="5">
        <v>1417176</v>
      </c>
      <c r="G95" s="5">
        <v>78017</v>
      </c>
      <c r="H95" s="5">
        <v>40210</v>
      </c>
      <c r="I95" s="5">
        <v>80353</v>
      </c>
      <c r="J95" s="5">
        <v>354107</v>
      </c>
      <c r="K95" s="5">
        <v>97052</v>
      </c>
      <c r="L95" s="5">
        <v>12151</v>
      </c>
      <c r="M95" s="5">
        <v>0</v>
      </c>
      <c r="N95" s="5">
        <v>780929</v>
      </c>
      <c r="O95" s="5">
        <v>701249</v>
      </c>
      <c r="P95" s="5">
        <v>39952</v>
      </c>
      <c r="Q95" s="5">
        <v>3695</v>
      </c>
      <c r="R95" s="5">
        <v>9314</v>
      </c>
      <c r="S95" s="5">
        <v>26562</v>
      </c>
      <c r="T95" s="5">
        <v>156</v>
      </c>
      <c r="U95" s="5">
        <v>0</v>
      </c>
      <c r="V95" s="5">
        <v>96761</v>
      </c>
      <c r="W95" s="5">
        <v>82569</v>
      </c>
      <c r="X95" s="5">
        <v>2386</v>
      </c>
      <c r="Y95" s="5">
        <v>324</v>
      </c>
      <c r="Z95" s="5">
        <v>276</v>
      </c>
      <c r="AA95" s="5">
        <v>11177</v>
      </c>
      <c r="AB95" s="5">
        <v>27</v>
      </c>
      <c r="AC95" s="5">
        <v>0</v>
      </c>
      <c r="AD95" s="5">
        <v>124269</v>
      </c>
      <c r="AE95" s="5">
        <v>84631</v>
      </c>
      <c r="AF95" s="5">
        <v>7956</v>
      </c>
      <c r="AG95" s="5">
        <v>1283</v>
      </c>
      <c r="AH95" s="5">
        <v>3653</v>
      </c>
      <c r="AI95" s="5">
        <v>26747</v>
      </c>
      <c r="AJ95" s="5">
        <v>0</v>
      </c>
      <c r="AK95" s="5">
        <v>108595</v>
      </c>
      <c r="AL95" s="5">
        <v>81348</v>
      </c>
      <c r="AM95" s="5">
        <v>2212</v>
      </c>
      <c r="AN95" s="5">
        <v>1530</v>
      </c>
      <c r="AO95" s="5">
        <v>12819</v>
      </c>
      <c r="AP95" s="5">
        <v>3694</v>
      </c>
      <c r="AQ95" s="5">
        <v>5267</v>
      </c>
      <c r="AR95" s="5">
        <v>1727</v>
      </c>
      <c r="AS95" s="5">
        <v>0</v>
      </c>
    </row>
    <row r="96" spans="1:45">
      <c r="A96" s="5">
        <v>1384</v>
      </c>
      <c r="B96" s="5">
        <v>3</v>
      </c>
      <c r="C96" s="5" t="s">
        <v>329</v>
      </c>
      <c r="D96" s="5" t="s">
        <v>330</v>
      </c>
      <c r="E96" s="5">
        <v>258200</v>
      </c>
      <c r="F96" s="5">
        <v>183587</v>
      </c>
      <c r="G96" s="5">
        <v>24519</v>
      </c>
      <c r="H96" s="5">
        <v>11738</v>
      </c>
      <c r="I96" s="5">
        <v>13555</v>
      </c>
      <c r="J96" s="5">
        <v>20892</v>
      </c>
      <c r="K96" s="5">
        <v>1511</v>
      </c>
      <c r="L96" s="5">
        <v>2399</v>
      </c>
      <c r="M96" s="5">
        <v>0</v>
      </c>
      <c r="N96" s="5">
        <v>75605</v>
      </c>
      <c r="O96" s="5">
        <v>67911</v>
      </c>
      <c r="P96" s="5">
        <v>5715</v>
      </c>
      <c r="Q96" s="5">
        <v>328</v>
      </c>
      <c r="R96" s="5">
        <v>0</v>
      </c>
      <c r="S96" s="5">
        <v>1651</v>
      </c>
      <c r="T96" s="5">
        <v>0</v>
      </c>
      <c r="U96" s="5">
        <v>0</v>
      </c>
      <c r="V96" s="5">
        <v>33276</v>
      </c>
      <c r="W96" s="5">
        <v>31430</v>
      </c>
      <c r="X96" s="5">
        <v>757</v>
      </c>
      <c r="Y96" s="5">
        <v>6</v>
      </c>
      <c r="Z96" s="5">
        <v>50</v>
      </c>
      <c r="AA96" s="5">
        <v>1031</v>
      </c>
      <c r="AB96" s="5">
        <v>4</v>
      </c>
      <c r="AC96" s="5">
        <v>0</v>
      </c>
      <c r="AD96" s="5">
        <v>57581</v>
      </c>
      <c r="AE96" s="5">
        <v>37276</v>
      </c>
      <c r="AF96" s="5">
        <v>6086</v>
      </c>
      <c r="AG96" s="5">
        <v>527</v>
      </c>
      <c r="AH96" s="5">
        <v>1752</v>
      </c>
      <c r="AI96" s="5">
        <v>11939</v>
      </c>
      <c r="AJ96" s="5">
        <v>0</v>
      </c>
      <c r="AK96" s="5">
        <v>55274</v>
      </c>
      <c r="AL96" s="5">
        <v>43607</v>
      </c>
      <c r="AM96" s="5">
        <v>2125</v>
      </c>
      <c r="AN96" s="5">
        <v>1161</v>
      </c>
      <c r="AO96" s="5">
        <v>5642</v>
      </c>
      <c r="AP96" s="5">
        <v>381</v>
      </c>
      <c r="AQ96" s="5">
        <v>630</v>
      </c>
      <c r="AR96" s="5">
        <v>1727</v>
      </c>
      <c r="AS96" s="5">
        <v>0</v>
      </c>
    </row>
    <row r="97" spans="1:45">
      <c r="A97" s="5">
        <v>1384</v>
      </c>
      <c r="B97" s="5">
        <v>4</v>
      </c>
      <c r="C97" s="5" t="s">
        <v>331</v>
      </c>
      <c r="D97" s="5" t="s">
        <v>332</v>
      </c>
      <c r="E97" s="5">
        <v>94722</v>
      </c>
      <c r="F97" s="5">
        <v>45838</v>
      </c>
      <c r="G97" s="5">
        <v>17899</v>
      </c>
      <c r="H97" s="5">
        <v>7761</v>
      </c>
      <c r="I97" s="5">
        <v>5034</v>
      </c>
      <c r="J97" s="5">
        <v>16088</v>
      </c>
      <c r="K97" s="5">
        <v>13</v>
      </c>
      <c r="L97" s="5">
        <v>2090</v>
      </c>
      <c r="M97" s="5">
        <v>0</v>
      </c>
      <c r="N97" s="5">
        <v>18785</v>
      </c>
      <c r="O97" s="5">
        <v>11204</v>
      </c>
      <c r="P97" s="5">
        <v>5640</v>
      </c>
      <c r="Q97" s="5">
        <v>291</v>
      </c>
      <c r="R97" s="5">
        <v>0</v>
      </c>
      <c r="S97" s="5">
        <v>1651</v>
      </c>
      <c r="T97" s="5">
        <v>0</v>
      </c>
      <c r="U97" s="5">
        <v>0</v>
      </c>
      <c r="V97" s="5">
        <v>29408</v>
      </c>
      <c r="W97" s="5">
        <v>28323</v>
      </c>
      <c r="X97" s="5">
        <v>257</v>
      </c>
      <c r="Y97" s="5">
        <v>6</v>
      </c>
      <c r="Z97" s="5">
        <v>23</v>
      </c>
      <c r="AA97" s="5">
        <v>800</v>
      </c>
      <c r="AB97" s="5">
        <v>0</v>
      </c>
      <c r="AC97" s="5">
        <v>0</v>
      </c>
      <c r="AD97" s="5">
        <v>31858</v>
      </c>
      <c r="AE97" s="5">
        <v>26509</v>
      </c>
      <c r="AF97" s="5">
        <v>208</v>
      </c>
      <c r="AG97" s="5">
        <v>424</v>
      </c>
      <c r="AH97" s="5">
        <v>1470</v>
      </c>
      <c r="AI97" s="5">
        <v>3248</v>
      </c>
      <c r="AJ97" s="5">
        <v>0</v>
      </c>
      <c r="AK97" s="5">
        <v>12086</v>
      </c>
      <c r="AL97" s="5">
        <v>5662</v>
      </c>
      <c r="AM97" s="5">
        <v>655</v>
      </c>
      <c r="AN97" s="5">
        <v>867</v>
      </c>
      <c r="AO97" s="5">
        <v>3166</v>
      </c>
      <c r="AP97" s="5">
        <v>10</v>
      </c>
      <c r="AQ97" s="5">
        <v>0</v>
      </c>
      <c r="AR97" s="5">
        <v>1727</v>
      </c>
      <c r="AS97" s="5">
        <v>0</v>
      </c>
    </row>
    <row r="98" spans="1:45">
      <c r="A98" s="5">
        <v>1384</v>
      </c>
      <c r="B98" s="5">
        <v>4</v>
      </c>
      <c r="C98" s="5" t="s">
        <v>333</v>
      </c>
      <c r="D98" s="5" t="s">
        <v>334</v>
      </c>
      <c r="E98" s="5">
        <v>163478</v>
      </c>
      <c r="F98" s="5">
        <v>137749</v>
      </c>
      <c r="G98" s="5">
        <v>6620</v>
      </c>
      <c r="H98" s="5">
        <v>3977</v>
      </c>
      <c r="I98" s="5">
        <v>8521</v>
      </c>
      <c r="J98" s="5">
        <v>4805</v>
      </c>
      <c r="K98" s="5">
        <v>1498</v>
      </c>
      <c r="L98" s="5">
        <v>308</v>
      </c>
      <c r="M98" s="5">
        <v>0</v>
      </c>
      <c r="N98" s="5">
        <v>56819</v>
      </c>
      <c r="O98" s="5">
        <v>56707</v>
      </c>
      <c r="P98" s="5">
        <v>75</v>
      </c>
      <c r="Q98" s="5">
        <v>37</v>
      </c>
      <c r="R98" s="5">
        <v>0</v>
      </c>
      <c r="S98" s="5">
        <v>0</v>
      </c>
      <c r="T98" s="5">
        <v>0</v>
      </c>
      <c r="U98" s="5">
        <v>0</v>
      </c>
      <c r="V98" s="5">
        <v>3868</v>
      </c>
      <c r="W98" s="5">
        <v>3107</v>
      </c>
      <c r="X98" s="5">
        <v>500</v>
      </c>
      <c r="Y98" s="5">
        <v>0</v>
      </c>
      <c r="Z98" s="5">
        <v>26</v>
      </c>
      <c r="AA98" s="5">
        <v>231</v>
      </c>
      <c r="AB98" s="5">
        <v>4</v>
      </c>
      <c r="AC98" s="5">
        <v>0</v>
      </c>
      <c r="AD98" s="5">
        <v>25722</v>
      </c>
      <c r="AE98" s="5">
        <v>10767</v>
      </c>
      <c r="AF98" s="5">
        <v>5878</v>
      </c>
      <c r="AG98" s="5">
        <v>103</v>
      </c>
      <c r="AH98" s="5">
        <v>283</v>
      </c>
      <c r="AI98" s="5">
        <v>8691</v>
      </c>
      <c r="AJ98" s="5">
        <v>0</v>
      </c>
      <c r="AK98" s="5">
        <v>43188</v>
      </c>
      <c r="AL98" s="5">
        <v>37945</v>
      </c>
      <c r="AM98" s="5">
        <v>1470</v>
      </c>
      <c r="AN98" s="5">
        <v>294</v>
      </c>
      <c r="AO98" s="5">
        <v>2476</v>
      </c>
      <c r="AP98" s="5">
        <v>372</v>
      </c>
      <c r="AQ98" s="5">
        <v>630</v>
      </c>
      <c r="AR98" s="5">
        <v>0</v>
      </c>
      <c r="AS98" s="5">
        <v>0</v>
      </c>
    </row>
    <row r="99" spans="1:45">
      <c r="A99" s="5">
        <v>1384</v>
      </c>
      <c r="B99" s="5">
        <v>3</v>
      </c>
      <c r="C99" s="5" t="s">
        <v>335</v>
      </c>
      <c r="D99" s="5" t="s">
        <v>336</v>
      </c>
      <c r="E99" s="5">
        <v>1820866</v>
      </c>
      <c r="F99" s="5">
        <v>1233589</v>
      </c>
      <c r="G99" s="5">
        <v>53498</v>
      </c>
      <c r="H99" s="5">
        <v>28472</v>
      </c>
      <c r="I99" s="5">
        <v>66798</v>
      </c>
      <c r="J99" s="5">
        <v>333215</v>
      </c>
      <c r="K99" s="5">
        <v>95541</v>
      </c>
      <c r="L99" s="5">
        <v>9753</v>
      </c>
      <c r="M99" s="5">
        <v>0</v>
      </c>
      <c r="N99" s="5">
        <v>705325</v>
      </c>
      <c r="O99" s="5">
        <v>633339</v>
      </c>
      <c r="P99" s="5">
        <v>34238</v>
      </c>
      <c r="Q99" s="5">
        <v>3368</v>
      </c>
      <c r="R99" s="5">
        <v>9314</v>
      </c>
      <c r="S99" s="5">
        <v>24911</v>
      </c>
      <c r="T99" s="5">
        <v>156</v>
      </c>
      <c r="U99" s="5">
        <v>0</v>
      </c>
      <c r="V99" s="5">
        <v>63485</v>
      </c>
      <c r="W99" s="5">
        <v>51140</v>
      </c>
      <c r="X99" s="5">
        <v>1630</v>
      </c>
      <c r="Y99" s="5">
        <v>318</v>
      </c>
      <c r="Z99" s="5">
        <v>227</v>
      </c>
      <c r="AA99" s="5">
        <v>10146</v>
      </c>
      <c r="AB99" s="5">
        <v>24</v>
      </c>
      <c r="AC99" s="5">
        <v>0</v>
      </c>
      <c r="AD99" s="5">
        <v>66688</v>
      </c>
      <c r="AE99" s="5">
        <v>47354</v>
      </c>
      <c r="AF99" s="5">
        <v>1869</v>
      </c>
      <c r="AG99" s="5">
        <v>756</v>
      </c>
      <c r="AH99" s="5">
        <v>1901</v>
      </c>
      <c r="AI99" s="5">
        <v>14808</v>
      </c>
      <c r="AJ99" s="5">
        <v>0</v>
      </c>
      <c r="AK99" s="5">
        <v>53322</v>
      </c>
      <c r="AL99" s="5">
        <v>37741</v>
      </c>
      <c r="AM99" s="5">
        <v>86</v>
      </c>
      <c r="AN99" s="5">
        <v>369</v>
      </c>
      <c r="AO99" s="5">
        <v>7177</v>
      </c>
      <c r="AP99" s="5">
        <v>3312</v>
      </c>
      <c r="AQ99" s="5">
        <v>4636</v>
      </c>
      <c r="AR99" s="5">
        <v>0</v>
      </c>
      <c r="AS99" s="5">
        <v>0</v>
      </c>
    </row>
    <row r="100" spans="1:45">
      <c r="A100" s="5">
        <v>1384</v>
      </c>
      <c r="B100" s="5">
        <v>4</v>
      </c>
      <c r="C100" s="5" t="s">
        <v>337</v>
      </c>
      <c r="D100" s="5" t="s">
        <v>336</v>
      </c>
      <c r="E100" s="5">
        <v>1820866</v>
      </c>
      <c r="F100" s="5">
        <v>1233589</v>
      </c>
      <c r="G100" s="5">
        <v>53498</v>
      </c>
      <c r="H100" s="5">
        <v>28472</v>
      </c>
      <c r="I100" s="5">
        <v>66798</v>
      </c>
      <c r="J100" s="5">
        <v>333215</v>
      </c>
      <c r="K100" s="5">
        <v>95541</v>
      </c>
      <c r="L100" s="5">
        <v>9753</v>
      </c>
      <c r="M100" s="5">
        <v>0</v>
      </c>
      <c r="N100" s="5">
        <v>705325</v>
      </c>
      <c r="O100" s="5">
        <v>633339</v>
      </c>
      <c r="P100" s="5">
        <v>34238</v>
      </c>
      <c r="Q100" s="5">
        <v>3368</v>
      </c>
      <c r="R100" s="5">
        <v>9314</v>
      </c>
      <c r="S100" s="5">
        <v>24911</v>
      </c>
      <c r="T100" s="5">
        <v>156</v>
      </c>
      <c r="U100" s="5">
        <v>0</v>
      </c>
      <c r="V100" s="5">
        <v>63485</v>
      </c>
      <c r="W100" s="5">
        <v>51140</v>
      </c>
      <c r="X100" s="5">
        <v>1630</v>
      </c>
      <c r="Y100" s="5">
        <v>318</v>
      </c>
      <c r="Z100" s="5">
        <v>227</v>
      </c>
      <c r="AA100" s="5">
        <v>10146</v>
      </c>
      <c r="AB100" s="5">
        <v>24</v>
      </c>
      <c r="AC100" s="5">
        <v>0</v>
      </c>
      <c r="AD100" s="5">
        <v>66688</v>
      </c>
      <c r="AE100" s="5">
        <v>47354</v>
      </c>
      <c r="AF100" s="5">
        <v>1869</v>
      </c>
      <c r="AG100" s="5">
        <v>756</v>
      </c>
      <c r="AH100" s="5">
        <v>1901</v>
      </c>
      <c r="AI100" s="5">
        <v>14808</v>
      </c>
      <c r="AJ100" s="5">
        <v>0</v>
      </c>
      <c r="AK100" s="5">
        <v>53322</v>
      </c>
      <c r="AL100" s="5">
        <v>37741</v>
      </c>
      <c r="AM100" s="5">
        <v>86</v>
      </c>
      <c r="AN100" s="5">
        <v>369</v>
      </c>
      <c r="AO100" s="5">
        <v>7177</v>
      </c>
      <c r="AP100" s="5">
        <v>3312</v>
      </c>
      <c r="AQ100" s="5">
        <v>4636</v>
      </c>
      <c r="AR100" s="5">
        <v>0</v>
      </c>
      <c r="AS100" s="5">
        <v>0</v>
      </c>
    </row>
    <row r="101" spans="1:45">
      <c r="A101" s="5">
        <v>1384</v>
      </c>
      <c r="B101" s="5">
        <v>2</v>
      </c>
      <c r="C101" s="5" t="s">
        <v>338</v>
      </c>
      <c r="D101" s="5" t="s">
        <v>339</v>
      </c>
      <c r="E101" s="5">
        <v>4609629</v>
      </c>
      <c r="F101" s="5">
        <v>2953167</v>
      </c>
      <c r="G101" s="5">
        <v>402569</v>
      </c>
      <c r="H101" s="5">
        <v>102589</v>
      </c>
      <c r="I101" s="5">
        <v>238311</v>
      </c>
      <c r="J101" s="5">
        <v>745706</v>
      </c>
      <c r="K101" s="5">
        <v>163417</v>
      </c>
      <c r="L101" s="5">
        <v>3868</v>
      </c>
      <c r="M101" s="5">
        <v>0</v>
      </c>
      <c r="N101" s="5">
        <v>931106</v>
      </c>
      <c r="O101" s="5">
        <v>889806</v>
      </c>
      <c r="P101" s="5">
        <v>15880</v>
      </c>
      <c r="Q101" s="5">
        <v>5649</v>
      </c>
      <c r="R101" s="5">
        <v>14922</v>
      </c>
      <c r="S101" s="5">
        <v>4383</v>
      </c>
      <c r="T101" s="5">
        <v>466</v>
      </c>
      <c r="U101" s="5">
        <v>0</v>
      </c>
      <c r="V101" s="5">
        <v>923209</v>
      </c>
      <c r="W101" s="5">
        <v>741252</v>
      </c>
      <c r="X101" s="5">
        <v>17643</v>
      </c>
      <c r="Y101" s="5">
        <v>11028</v>
      </c>
      <c r="Z101" s="5">
        <v>28020</v>
      </c>
      <c r="AA101" s="5">
        <v>125139</v>
      </c>
      <c r="AB101" s="5">
        <v>127</v>
      </c>
      <c r="AC101" s="5">
        <v>0</v>
      </c>
      <c r="AD101" s="5">
        <v>1226924</v>
      </c>
      <c r="AE101" s="5">
        <v>937658</v>
      </c>
      <c r="AF101" s="5">
        <v>27495</v>
      </c>
      <c r="AG101" s="5">
        <v>3494</v>
      </c>
      <c r="AH101" s="5">
        <v>43205</v>
      </c>
      <c r="AI101" s="5">
        <v>215072</v>
      </c>
      <c r="AJ101" s="5">
        <v>0</v>
      </c>
      <c r="AK101" s="5">
        <v>618245</v>
      </c>
      <c r="AL101" s="5">
        <v>310515</v>
      </c>
      <c r="AM101" s="5">
        <v>23447</v>
      </c>
      <c r="AN101" s="5">
        <v>2980</v>
      </c>
      <c r="AO101" s="5">
        <v>56463</v>
      </c>
      <c r="AP101" s="5">
        <v>93400</v>
      </c>
      <c r="AQ101" s="5">
        <v>131436</v>
      </c>
      <c r="AR101" s="5">
        <v>4</v>
      </c>
      <c r="AS101" s="5">
        <v>0</v>
      </c>
    </row>
    <row r="102" spans="1:45">
      <c r="A102" s="5">
        <v>1384</v>
      </c>
      <c r="B102" s="5">
        <v>3</v>
      </c>
      <c r="C102" s="5" t="s">
        <v>340</v>
      </c>
      <c r="D102" s="5" t="s">
        <v>341</v>
      </c>
      <c r="E102" s="5">
        <v>950080</v>
      </c>
      <c r="F102" s="5">
        <v>765610</v>
      </c>
      <c r="G102" s="5">
        <v>17590</v>
      </c>
      <c r="H102" s="5">
        <v>16093</v>
      </c>
      <c r="I102" s="5">
        <v>14366</v>
      </c>
      <c r="J102" s="5">
        <v>130053</v>
      </c>
      <c r="K102" s="5">
        <v>5984</v>
      </c>
      <c r="L102" s="5">
        <v>384</v>
      </c>
      <c r="M102" s="5">
        <v>0</v>
      </c>
      <c r="N102" s="5">
        <v>54457</v>
      </c>
      <c r="O102" s="5">
        <v>53885</v>
      </c>
      <c r="P102" s="5">
        <v>366</v>
      </c>
      <c r="Q102" s="5">
        <v>119</v>
      </c>
      <c r="R102" s="5">
        <v>0</v>
      </c>
      <c r="S102" s="5">
        <v>0</v>
      </c>
      <c r="T102" s="5">
        <v>87</v>
      </c>
      <c r="U102" s="5">
        <v>0</v>
      </c>
      <c r="V102" s="5">
        <v>438923</v>
      </c>
      <c r="W102" s="5">
        <v>405011</v>
      </c>
      <c r="X102" s="5">
        <v>1412</v>
      </c>
      <c r="Y102" s="5">
        <v>1366</v>
      </c>
      <c r="Z102" s="5">
        <v>3230</v>
      </c>
      <c r="AA102" s="5">
        <v>27903</v>
      </c>
      <c r="AB102" s="5">
        <v>0</v>
      </c>
      <c r="AC102" s="5">
        <v>0</v>
      </c>
      <c r="AD102" s="5">
        <v>47437</v>
      </c>
      <c r="AE102" s="5">
        <v>26915</v>
      </c>
      <c r="AF102" s="5">
        <v>889</v>
      </c>
      <c r="AG102" s="5">
        <v>1237</v>
      </c>
      <c r="AH102" s="5">
        <v>1299</v>
      </c>
      <c r="AI102" s="5">
        <v>17098</v>
      </c>
      <c r="AJ102" s="5">
        <v>0</v>
      </c>
      <c r="AK102" s="5">
        <v>31728</v>
      </c>
      <c r="AL102" s="5">
        <v>10503</v>
      </c>
      <c r="AM102" s="5">
        <v>273</v>
      </c>
      <c r="AN102" s="5">
        <v>152</v>
      </c>
      <c r="AO102" s="5">
        <v>3513</v>
      </c>
      <c r="AP102" s="5">
        <v>6960</v>
      </c>
      <c r="AQ102" s="5">
        <v>10327</v>
      </c>
      <c r="AR102" s="5">
        <v>0</v>
      </c>
      <c r="AS102" s="5">
        <v>0</v>
      </c>
    </row>
    <row r="103" spans="1:45">
      <c r="A103" s="5">
        <v>1384</v>
      </c>
      <c r="B103" s="5">
        <v>4</v>
      </c>
      <c r="C103" s="5" t="s">
        <v>342</v>
      </c>
      <c r="D103" s="5" t="s">
        <v>341</v>
      </c>
      <c r="E103" s="5">
        <v>950080</v>
      </c>
      <c r="F103" s="5">
        <v>765610</v>
      </c>
      <c r="G103" s="5">
        <v>17590</v>
      </c>
      <c r="H103" s="5">
        <v>16093</v>
      </c>
      <c r="I103" s="5">
        <v>14366</v>
      </c>
      <c r="J103" s="5">
        <v>130053</v>
      </c>
      <c r="K103" s="5">
        <v>5984</v>
      </c>
      <c r="L103" s="5">
        <v>384</v>
      </c>
      <c r="M103" s="5">
        <v>0</v>
      </c>
      <c r="N103" s="5">
        <v>54457</v>
      </c>
      <c r="O103" s="5">
        <v>53885</v>
      </c>
      <c r="P103" s="5">
        <v>366</v>
      </c>
      <c r="Q103" s="5">
        <v>119</v>
      </c>
      <c r="R103" s="5">
        <v>0</v>
      </c>
      <c r="S103" s="5">
        <v>0</v>
      </c>
      <c r="T103" s="5">
        <v>87</v>
      </c>
      <c r="U103" s="5">
        <v>0</v>
      </c>
      <c r="V103" s="5">
        <v>438923</v>
      </c>
      <c r="W103" s="5">
        <v>405011</v>
      </c>
      <c r="X103" s="5">
        <v>1412</v>
      </c>
      <c r="Y103" s="5">
        <v>1366</v>
      </c>
      <c r="Z103" s="5">
        <v>3230</v>
      </c>
      <c r="AA103" s="5">
        <v>27903</v>
      </c>
      <c r="AB103" s="5">
        <v>0</v>
      </c>
      <c r="AC103" s="5">
        <v>0</v>
      </c>
      <c r="AD103" s="5">
        <v>47437</v>
      </c>
      <c r="AE103" s="5">
        <v>26915</v>
      </c>
      <c r="AF103" s="5">
        <v>889</v>
      </c>
      <c r="AG103" s="5">
        <v>1237</v>
      </c>
      <c r="AH103" s="5">
        <v>1299</v>
      </c>
      <c r="AI103" s="5">
        <v>17098</v>
      </c>
      <c r="AJ103" s="5">
        <v>0</v>
      </c>
      <c r="AK103" s="5">
        <v>31728</v>
      </c>
      <c r="AL103" s="5">
        <v>10503</v>
      </c>
      <c r="AM103" s="5">
        <v>273</v>
      </c>
      <c r="AN103" s="5">
        <v>152</v>
      </c>
      <c r="AO103" s="5">
        <v>3513</v>
      </c>
      <c r="AP103" s="5">
        <v>6960</v>
      </c>
      <c r="AQ103" s="5">
        <v>10327</v>
      </c>
      <c r="AR103" s="5">
        <v>0</v>
      </c>
      <c r="AS103" s="5">
        <v>0</v>
      </c>
    </row>
    <row r="104" spans="1:45">
      <c r="A104" s="5">
        <v>1384</v>
      </c>
      <c r="B104" s="5">
        <v>3</v>
      </c>
      <c r="C104" s="5" t="s">
        <v>343</v>
      </c>
      <c r="D104" s="5" t="s">
        <v>344</v>
      </c>
      <c r="E104" s="5">
        <v>3659549</v>
      </c>
      <c r="F104" s="5">
        <v>2187557</v>
      </c>
      <c r="G104" s="5">
        <v>384979</v>
      </c>
      <c r="H104" s="5">
        <v>86497</v>
      </c>
      <c r="I104" s="5">
        <v>223945</v>
      </c>
      <c r="J104" s="5">
        <v>615654</v>
      </c>
      <c r="K104" s="5">
        <v>157433</v>
      </c>
      <c r="L104" s="5">
        <v>3484</v>
      </c>
      <c r="M104" s="5">
        <v>0</v>
      </c>
      <c r="N104" s="5">
        <v>876649</v>
      </c>
      <c r="O104" s="5">
        <v>835921</v>
      </c>
      <c r="P104" s="5">
        <v>15514</v>
      </c>
      <c r="Q104" s="5">
        <v>5530</v>
      </c>
      <c r="R104" s="5">
        <v>14922</v>
      </c>
      <c r="S104" s="5">
        <v>4383</v>
      </c>
      <c r="T104" s="5">
        <v>379</v>
      </c>
      <c r="U104" s="5">
        <v>0</v>
      </c>
      <c r="V104" s="5">
        <v>484286</v>
      </c>
      <c r="W104" s="5">
        <v>336241</v>
      </c>
      <c r="X104" s="5">
        <v>16230</v>
      </c>
      <c r="Y104" s="5">
        <v>9662</v>
      </c>
      <c r="Z104" s="5">
        <v>24789</v>
      </c>
      <c r="AA104" s="5">
        <v>97235</v>
      </c>
      <c r="AB104" s="5">
        <v>127</v>
      </c>
      <c r="AC104" s="5">
        <v>0</v>
      </c>
      <c r="AD104" s="5">
        <v>1179488</v>
      </c>
      <c r="AE104" s="5">
        <v>910743</v>
      </c>
      <c r="AF104" s="5">
        <v>26606</v>
      </c>
      <c r="AG104" s="5">
        <v>2257</v>
      </c>
      <c r="AH104" s="5">
        <v>41907</v>
      </c>
      <c r="AI104" s="5">
        <v>197975</v>
      </c>
      <c r="AJ104" s="5">
        <v>0</v>
      </c>
      <c r="AK104" s="5">
        <v>586517</v>
      </c>
      <c r="AL104" s="5">
        <v>300012</v>
      </c>
      <c r="AM104" s="5">
        <v>23174</v>
      </c>
      <c r="AN104" s="5">
        <v>2828</v>
      </c>
      <c r="AO104" s="5">
        <v>52950</v>
      </c>
      <c r="AP104" s="5">
        <v>86439</v>
      </c>
      <c r="AQ104" s="5">
        <v>121109</v>
      </c>
      <c r="AR104" s="5">
        <v>4</v>
      </c>
      <c r="AS104" s="5">
        <v>0</v>
      </c>
    </row>
    <row r="105" spans="1:45">
      <c r="A105" s="5">
        <v>1384</v>
      </c>
      <c r="B105" s="5">
        <v>4</v>
      </c>
      <c r="C105" s="5" t="s">
        <v>345</v>
      </c>
      <c r="D105" s="5" t="s">
        <v>346</v>
      </c>
      <c r="E105" s="5">
        <v>14404</v>
      </c>
      <c r="F105" s="5">
        <v>5458</v>
      </c>
      <c r="G105" s="5">
        <v>602</v>
      </c>
      <c r="H105" s="5">
        <v>791</v>
      </c>
      <c r="I105" s="5">
        <v>5035</v>
      </c>
      <c r="J105" s="5">
        <v>2409</v>
      </c>
      <c r="K105" s="5">
        <v>22</v>
      </c>
      <c r="L105" s="5">
        <v>87</v>
      </c>
      <c r="M105" s="5">
        <v>0</v>
      </c>
      <c r="N105" s="5">
        <v>2184</v>
      </c>
      <c r="O105" s="5">
        <v>2098</v>
      </c>
      <c r="P105" s="5">
        <v>61</v>
      </c>
      <c r="Q105" s="5">
        <v>25</v>
      </c>
      <c r="R105" s="5">
        <v>0</v>
      </c>
      <c r="S105" s="5">
        <v>0</v>
      </c>
      <c r="T105" s="5">
        <v>0</v>
      </c>
      <c r="U105" s="5">
        <v>0</v>
      </c>
      <c r="V105" s="5">
        <v>16358</v>
      </c>
      <c r="W105" s="5">
        <v>15163</v>
      </c>
      <c r="X105" s="5">
        <v>21</v>
      </c>
      <c r="Y105" s="5">
        <v>0</v>
      </c>
      <c r="Z105" s="5">
        <v>1051</v>
      </c>
      <c r="AA105" s="5">
        <v>122</v>
      </c>
      <c r="AB105" s="5">
        <v>0</v>
      </c>
      <c r="AC105" s="5">
        <v>0</v>
      </c>
      <c r="AD105" s="5">
        <v>16367</v>
      </c>
      <c r="AE105" s="5">
        <v>10359</v>
      </c>
      <c r="AF105" s="5">
        <v>31</v>
      </c>
      <c r="AG105" s="5">
        <v>168</v>
      </c>
      <c r="AH105" s="5">
        <v>957</v>
      </c>
      <c r="AI105" s="5">
        <v>4851</v>
      </c>
      <c r="AJ105" s="5">
        <v>0</v>
      </c>
      <c r="AK105" s="5">
        <v>4227</v>
      </c>
      <c r="AL105" s="5">
        <v>2720</v>
      </c>
      <c r="AM105" s="5">
        <v>0</v>
      </c>
      <c r="AN105" s="5">
        <v>14</v>
      </c>
      <c r="AO105" s="5">
        <v>1493</v>
      </c>
      <c r="AP105" s="5">
        <v>0</v>
      </c>
      <c r="AQ105" s="5">
        <v>0</v>
      </c>
      <c r="AR105" s="5">
        <v>0</v>
      </c>
      <c r="AS105" s="5">
        <v>0</v>
      </c>
    </row>
    <row r="106" spans="1:45">
      <c r="A106" s="5">
        <v>1384</v>
      </c>
      <c r="B106" s="5">
        <v>4</v>
      </c>
      <c r="C106" s="5" t="s">
        <v>347</v>
      </c>
      <c r="D106" s="5" t="s">
        <v>348</v>
      </c>
      <c r="E106" s="5">
        <v>1312973</v>
      </c>
      <c r="F106" s="5">
        <v>911269</v>
      </c>
      <c r="G106" s="5">
        <v>61878</v>
      </c>
      <c r="H106" s="5">
        <v>18072</v>
      </c>
      <c r="I106" s="5">
        <v>44763</v>
      </c>
      <c r="J106" s="5">
        <v>189256</v>
      </c>
      <c r="K106" s="5">
        <v>86690</v>
      </c>
      <c r="L106" s="5">
        <v>1044</v>
      </c>
      <c r="M106" s="5">
        <v>0</v>
      </c>
      <c r="N106" s="5">
        <v>469696</v>
      </c>
      <c r="O106" s="5">
        <v>452531</v>
      </c>
      <c r="P106" s="5">
        <v>10610</v>
      </c>
      <c r="Q106" s="5">
        <v>568</v>
      </c>
      <c r="R106" s="5">
        <v>4623</v>
      </c>
      <c r="S106" s="5">
        <v>1363</v>
      </c>
      <c r="T106" s="5">
        <v>1</v>
      </c>
      <c r="U106" s="5">
        <v>0</v>
      </c>
      <c r="V106" s="5">
        <v>123367</v>
      </c>
      <c r="W106" s="5">
        <v>76092</v>
      </c>
      <c r="X106" s="5">
        <v>4067</v>
      </c>
      <c r="Y106" s="5">
        <v>759</v>
      </c>
      <c r="Z106" s="5">
        <v>2805</v>
      </c>
      <c r="AA106" s="5">
        <v>39644</v>
      </c>
      <c r="AB106" s="5">
        <v>0</v>
      </c>
      <c r="AC106" s="5">
        <v>0</v>
      </c>
      <c r="AD106" s="5">
        <v>197809</v>
      </c>
      <c r="AE106" s="5">
        <v>101023</v>
      </c>
      <c r="AF106" s="5">
        <v>13517</v>
      </c>
      <c r="AG106" s="5">
        <v>395</v>
      </c>
      <c r="AH106" s="5">
        <v>12149</v>
      </c>
      <c r="AI106" s="5">
        <v>70725</v>
      </c>
      <c r="AJ106" s="5">
        <v>0</v>
      </c>
      <c r="AK106" s="5">
        <v>162940</v>
      </c>
      <c r="AL106" s="5">
        <v>31480</v>
      </c>
      <c r="AM106" s="5">
        <v>19752</v>
      </c>
      <c r="AN106" s="5">
        <v>963</v>
      </c>
      <c r="AO106" s="5">
        <v>20811</v>
      </c>
      <c r="AP106" s="5">
        <v>26932</v>
      </c>
      <c r="AQ106" s="5">
        <v>63002</v>
      </c>
      <c r="AR106" s="5">
        <v>0</v>
      </c>
      <c r="AS106" s="5">
        <v>0</v>
      </c>
    </row>
    <row r="107" spans="1:45">
      <c r="A107" s="5">
        <v>1384</v>
      </c>
      <c r="B107" s="5">
        <v>4</v>
      </c>
      <c r="C107" s="5" t="s">
        <v>349</v>
      </c>
      <c r="D107" s="5" t="s">
        <v>350</v>
      </c>
      <c r="E107" s="5">
        <v>83298</v>
      </c>
      <c r="F107" s="5">
        <v>50144</v>
      </c>
      <c r="G107" s="5">
        <v>2538</v>
      </c>
      <c r="H107" s="5">
        <v>2694</v>
      </c>
      <c r="I107" s="5">
        <v>4845</v>
      </c>
      <c r="J107" s="5">
        <v>22813</v>
      </c>
      <c r="K107" s="5">
        <v>112</v>
      </c>
      <c r="L107" s="5">
        <v>152</v>
      </c>
      <c r="M107" s="5">
        <v>0</v>
      </c>
      <c r="N107" s="5">
        <v>5285</v>
      </c>
      <c r="O107" s="5">
        <v>4965</v>
      </c>
      <c r="P107" s="5">
        <v>289</v>
      </c>
      <c r="Q107" s="5">
        <v>30</v>
      </c>
      <c r="R107" s="5">
        <v>0</v>
      </c>
      <c r="S107" s="5">
        <v>0</v>
      </c>
      <c r="T107" s="5">
        <v>1</v>
      </c>
      <c r="U107" s="5">
        <v>0</v>
      </c>
      <c r="V107" s="5">
        <v>8872</v>
      </c>
      <c r="W107" s="5">
        <v>4484</v>
      </c>
      <c r="X107" s="5">
        <v>320</v>
      </c>
      <c r="Y107" s="5">
        <v>3</v>
      </c>
      <c r="Z107" s="5">
        <v>20</v>
      </c>
      <c r="AA107" s="5">
        <v>4046</v>
      </c>
      <c r="AB107" s="5">
        <v>0</v>
      </c>
      <c r="AC107" s="5">
        <v>0</v>
      </c>
      <c r="AD107" s="5">
        <v>2965</v>
      </c>
      <c r="AE107" s="5">
        <v>2229</v>
      </c>
      <c r="AF107" s="5">
        <v>262</v>
      </c>
      <c r="AG107" s="5">
        <v>2</v>
      </c>
      <c r="AH107" s="5">
        <v>87</v>
      </c>
      <c r="AI107" s="5">
        <v>386</v>
      </c>
      <c r="AJ107" s="5">
        <v>0</v>
      </c>
      <c r="AK107" s="5">
        <v>1479</v>
      </c>
      <c r="AL107" s="5">
        <v>220</v>
      </c>
      <c r="AM107" s="5">
        <v>348</v>
      </c>
      <c r="AN107" s="5">
        <v>0</v>
      </c>
      <c r="AO107" s="5">
        <v>911</v>
      </c>
      <c r="AP107" s="5">
        <v>0</v>
      </c>
      <c r="AQ107" s="5">
        <v>0</v>
      </c>
      <c r="AR107" s="5">
        <v>0</v>
      </c>
      <c r="AS107" s="5">
        <v>0</v>
      </c>
    </row>
    <row r="108" spans="1:45">
      <c r="A108" s="5">
        <v>1384</v>
      </c>
      <c r="B108" s="5">
        <v>4</v>
      </c>
      <c r="C108" s="5" t="s">
        <v>351</v>
      </c>
      <c r="D108" s="5" t="s">
        <v>352</v>
      </c>
      <c r="E108" s="5">
        <v>1133206</v>
      </c>
      <c r="F108" s="5">
        <v>658958</v>
      </c>
      <c r="G108" s="5">
        <v>37337</v>
      </c>
      <c r="H108" s="5">
        <v>38950</v>
      </c>
      <c r="I108" s="5">
        <v>50775</v>
      </c>
      <c r="J108" s="5">
        <v>330696</v>
      </c>
      <c r="K108" s="5">
        <v>15700</v>
      </c>
      <c r="L108" s="5">
        <v>789</v>
      </c>
      <c r="M108" s="5">
        <v>0</v>
      </c>
      <c r="N108" s="5">
        <v>216886</v>
      </c>
      <c r="O108" s="5">
        <v>208820</v>
      </c>
      <c r="P108" s="5">
        <v>1223</v>
      </c>
      <c r="Q108" s="5">
        <v>3338</v>
      </c>
      <c r="R108" s="5">
        <v>3506</v>
      </c>
      <c r="S108" s="5">
        <v>0</v>
      </c>
      <c r="T108" s="5">
        <v>0</v>
      </c>
      <c r="U108" s="5">
        <v>0</v>
      </c>
      <c r="V108" s="5">
        <v>158411</v>
      </c>
      <c r="W108" s="5">
        <v>104189</v>
      </c>
      <c r="X108" s="5">
        <v>3761</v>
      </c>
      <c r="Y108" s="5">
        <v>7490</v>
      </c>
      <c r="Z108" s="5">
        <v>12680</v>
      </c>
      <c r="AA108" s="5">
        <v>30193</v>
      </c>
      <c r="AB108" s="5">
        <v>99</v>
      </c>
      <c r="AC108" s="5">
        <v>0</v>
      </c>
      <c r="AD108" s="5">
        <v>770231</v>
      </c>
      <c r="AE108" s="5">
        <v>660980</v>
      </c>
      <c r="AF108" s="5">
        <v>1040</v>
      </c>
      <c r="AG108" s="5">
        <v>948</v>
      </c>
      <c r="AH108" s="5">
        <v>10860</v>
      </c>
      <c r="AI108" s="5">
        <v>96403</v>
      </c>
      <c r="AJ108" s="5">
        <v>0</v>
      </c>
      <c r="AK108" s="5">
        <v>336302</v>
      </c>
      <c r="AL108" s="5">
        <v>231051</v>
      </c>
      <c r="AM108" s="5">
        <v>2727</v>
      </c>
      <c r="AN108" s="5">
        <v>1716</v>
      </c>
      <c r="AO108" s="5">
        <v>14011</v>
      </c>
      <c r="AP108" s="5">
        <v>54120</v>
      </c>
      <c r="AQ108" s="5">
        <v>32677</v>
      </c>
      <c r="AR108" s="5">
        <v>0</v>
      </c>
      <c r="AS108" s="5">
        <v>0</v>
      </c>
    </row>
    <row r="109" spans="1:45">
      <c r="A109" s="5">
        <v>1384</v>
      </c>
      <c r="B109" s="5">
        <v>4</v>
      </c>
      <c r="C109" s="5" t="s">
        <v>353</v>
      </c>
      <c r="D109" s="5" t="s">
        <v>354</v>
      </c>
      <c r="E109" s="5">
        <v>258568</v>
      </c>
      <c r="F109" s="5">
        <v>116941</v>
      </c>
      <c r="G109" s="5">
        <v>17042</v>
      </c>
      <c r="H109" s="5">
        <v>8784</v>
      </c>
      <c r="I109" s="5">
        <v>40150</v>
      </c>
      <c r="J109" s="5">
        <v>31864</v>
      </c>
      <c r="K109" s="5">
        <v>43509</v>
      </c>
      <c r="L109" s="5">
        <v>278</v>
      </c>
      <c r="M109" s="5">
        <v>0</v>
      </c>
      <c r="N109" s="5">
        <v>40105</v>
      </c>
      <c r="O109" s="5">
        <v>34043</v>
      </c>
      <c r="P109" s="5">
        <v>1425</v>
      </c>
      <c r="Q109" s="5">
        <v>1090</v>
      </c>
      <c r="R109" s="5">
        <v>3477</v>
      </c>
      <c r="S109" s="5">
        <v>30</v>
      </c>
      <c r="T109" s="5">
        <v>40</v>
      </c>
      <c r="U109" s="5">
        <v>0</v>
      </c>
      <c r="V109" s="5">
        <v>49107</v>
      </c>
      <c r="W109" s="5">
        <v>26548</v>
      </c>
      <c r="X109" s="5">
        <v>3086</v>
      </c>
      <c r="Y109" s="5">
        <v>31</v>
      </c>
      <c r="Z109" s="5">
        <v>2321</v>
      </c>
      <c r="AA109" s="5">
        <v>17121</v>
      </c>
      <c r="AB109" s="5">
        <v>0</v>
      </c>
      <c r="AC109" s="5">
        <v>0</v>
      </c>
      <c r="AD109" s="5">
        <v>67181</v>
      </c>
      <c r="AE109" s="5">
        <v>46490</v>
      </c>
      <c r="AF109" s="5">
        <v>1109</v>
      </c>
      <c r="AG109" s="5">
        <v>552</v>
      </c>
      <c r="AH109" s="5">
        <v>10672</v>
      </c>
      <c r="AI109" s="5">
        <v>8357</v>
      </c>
      <c r="AJ109" s="5">
        <v>0</v>
      </c>
      <c r="AK109" s="5">
        <v>36794</v>
      </c>
      <c r="AL109" s="5">
        <v>10354</v>
      </c>
      <c r="AM109" s="5">
        <v>73</v>
      </c>
      <c r="AN109" s="5">
        <v>114</v>
      </c>
      <c r="AO109" s="5">
        <v>4648</v>
      </c>
      <c r="AP109" s="5">
        <v>977</v>
      </c>
      <c r="AQ109" s="5">
        <v>20624</v>
      </c>
      <c r="AR109" s="5">
        <v>4</v>
      </c>
      <c r="AS109" s="5">
        <v>0</v>
      </c>
    </row>
    <row r="110" spans="1:45">
      <c r="A110" s="5">
        <v>1384</v>
      </c>
      <c r="B110" s="5">
        <v>4</v>
      </c>
      <c r="C110" s="5" t="s">
        <v>355</v>
      </c>
      <c r="D110" s="5" t="s">
        <v>356</v>
      </c>
      <c r="E110" s="5">
        <v>406171</v>
      </c>
      <c r="F110" s="5">
        <v>275242</v>
      </c>
      <c r="G110" s="5">
        <v>96162</v>
      </c>
      <c r="H110" s="5">
        <v>3214</v>
      </c>
      <c r="I110" s="5">
        <v>17274</v>
      </c>
      <c r="J110" s="5">
        <v>11526</v>
      </c>
      <c r="K110" s="5">
        <v>2295</v>
      </c>
      <c r="L110" s="5">
        <v>459</v>
      </c>
      <c r="M110" s="5">
        <v>0</v>
      </c>
      <c r="N110" s="5">
        <v>97033</v>
      </c>
      <c r="O110" s="5">
        <v>95648</v>
      </c>
      <c r="P110" s="5">
        <v>861</v>
      </c>
      <c r="Q110" s="5">
        <v>187</v>
      </c>
      <c r="R110" s="5">
        <v>240</v>
      </c>
      <c r="S110" s="5">
        <v>0</v>
      </c>
      <c r="T110" s="5">
        <v>97</v>
      </c>
      <c r="U110" s="5">
        <v>0</v>
      </c>
      <c r="V110" s="5">
        <v>74866</v>
      </c>
      <c r="W110" s="5">
        <v>66893</v>
      </c>
      <c r="X110" s="5">
        <v>2092</v>
      </c>
      <c r="Y110" s="5">
        <v>1380</v>
      </c>
      <c r="Z110" s="5">
        <v>1598</v>
      </c>
      <c r="AA110" s="5">
        <v>2878</v>
      </c>
      <c r="AB110" s="5">
        <v>26</v>
      </c>
      <c r="AC110" s="5">
        <v>0</v>
      </c>
      <c r="AD110" s="5">
        <v>58522</v>
      </c>
      <c r="AE110" s="5">
        <v>40799</v>
      </c>
      <c r="AF110" s="5">
        <v>7198</v>
      </c>
      <c r="AG110" s="5">
        <v>75</v>
      </c>
      <c r="AH110" s="5">
        <v>2270</v>
      </c>
      <c r="AI110" s="5">
        <v>8179</v>
      </c>
      <c r="AJ110" s="5">
        <v>0</v>
      </c>
      <c r="AK110" s="5">
        <v>8333</v>
      </c>
      <c r="AL110" s="5">
        <v>2363</v>
      </c>
      <c r="AM110" s="5">
        <v>126</v>
      </c>
      <c r="AN110" s="5">
        <v>12</v>
      </c>
      <c r="AO110" s="5">
        <v>2548</v>
      </c>
      <c r="AP110" s="5">
        <v>50</v>
      </c>
      <c r="AQ110" s="5">
        <v>3235</v>
      </c>
      <c r="AR110" s="5">
        <v>0</v>
      </c>
      <c r="AS110" s="5">
        <v>0</v>
      </c>
    </row>
    <row r="111" spans="1:45">
      <c r="A111" s="5">
        <v>1384</v>
      </c>
      <c r="B111" s="5">
        <v>4</v>
      </c>
      <c r="C111" s="5" t="s">
        <v>357</v>
      </c>
      <c r="D111" s="5" t="s">
        <v>358</v>
      </c>
      <c r="E111" s="5">
        <v>450929</v>
      </c>
      <c r="F111" s="5">
        <v>169545</v>
      </c>
      <c r="G111" s="5">
        <v>169420</v>
      </c>
      <c r="H111" s="5">
        <v>13991</v>
      </c>
      <c r="I111" s="5">
        <v>61103</v>
      </c>
      <c r="J111" s="5">
        <v>27090</v>
      </c>
      <c r="K111" s="5">
        <v>9104</v>
      </c>
      <c r="L111" s="5">
        <v>676</v>
      </c>
      <c r="M111" s="5">
        <v>0</v>
      </c>
      <c r="N111" s="5">
        <v>45459</v>
      </c>
      <c r="O111" s="5">
        <v>37815</v>
      </c>
      <c r="P111" s="5">
        <v>1046</v>
      </c>
      <c r="Q111" s="5">
        <v>291</v>
      </c>
      <c r="R111" s="5">
        <v>3076</v>
      </c>
      <c r="S111" s="5">
        <v>2990</v>
      </c>
      <c r="T111" s="5">
        <v>240</v>
      </c>
      <c r="U111" s="5">
        <v>0</v>
      </c>
      <c r="V111" s="5">
        <v>53305</v>
      </c>
      <c r="W111" s="5">
        <v>42873</v>
      </c>
      <c r="X111" s="5">
        <v>2885</v>
      </c>
      <c r="Y111" s="5">
        <v>0</v>
      </c>
      <c r="Z111" s="5">
        <v>4315</v>
      </c>
      <c r="AA111" s="5">
        <v>3231</v>
      </c>
      <c r="AB111" s="5">
        <v>3</v>
      </c>
      <c r="AC111" s="5">
        <v>0</v>
      </c>
      <c r="AD111" s="5">
        <v>66414</v>
      </c>
      <c r="AE111" s="5">
        <v>48863</v>
      </c>
      <c r="AF111" s="5">
        <v>3449</v>
      </c>
      <c r="AG111" s="5">
        <v>117</v>
      </c>
      <c r="AH111" s="5">
        <v>4912</v>
      </c>
      <c r="AI111" s="5">
        <v>9072</v>
      </c>
      <c r="AJ111" s="5">
        <v>0</v>
      </c>
      <c r="AK111" s="5">
        <v>36442</v>
      </c>
      <c r="AL111" s="5">
        <v>21825</v>
      </c>
      <c r="AM111" s="5">
        <v>148</v>
      </c>
      <c r="AN111" s="5">
        <v>9</v>
      </c>
      <c r="AO111" s="5">
        <v>8527</v>
      </c>
      <c r="AP111" s="5">
        <v>4360</v>
      </c>
      <c r="AQ111" s="5">
        <v>1573</v>
      </c>
      <c r="AR111" s="5">
        <v>0</v>
      </c>
      <c r="AS111" s="5">
        <v>0</v>
      </c>
    </row>
    <row r="112" spans="1:45">
      <c r="A112" s="5">
        <v>1384</v>
      </c>
      <c r="B112" s="5">
        <v>2</v>
      </c>
      <c r="C112" s="5" t="s">
        <v>359</v>
      </c>
      <c r="D112" s="5" t="s">
        <v>360</v>
      </c>
      <c r="E112" s="5">
        <v>7258522</v>
      </c>
      <c r="F112" s="5">
        <v>3610621</v>
      </c>
      <c r="G112" s="5">
        <v>100287</v>
      </c>
      <c r="H112" s="5">
        <v>101618</v>
      </c>
      <c r="I112" s="5">
        <v>84549</v>
      </c>
      <c r="J112" s="5">
        <v>2533944</v>
      </c>
      <c r="K112" s="5">
        <v>818317</v>
      </c>
      <c r="L112" s="5">
        <v>9186</v>
      </c>
      <c r="M112" s="5">
        <v>0</v>
      </c>
      <c r="N112" s="5">
        <v>455475</v>
      </c>
      <c r="O112" s="5">
        <v>417222</v>
      </c>
      <c r="P112" s="5">
        <v>13356</v>
      </c>
      <c r="Q112" s="5">
        <v>8005</v>
      </c>
      <c r="R112" s="5">
        <v>11295</v>
      </c>
      <c r="S112" s="5">
        <v>4551</v>
      </c>
      <c r="T112" s="5">
        <v>1047</v>
      </c>
      <c r="U112" s="5">
        <v>0</v>
      </c>
      <c r="V112" s="5">
        <v>431430</v>
      </c>
      <c r="W112" s="5">
        <v>404616</v>
      </c>
      <c r="X112" s="5">
        <v>6681</v>
      </c>
      <c r="Y112" s="5">
        <v>774</v>
      </c>
      <c r="Z112" s="5">
        <v>5229</v>
      </c>
      <c r="AA112" s="5">
        <v>14116</v>
      </c>
      <c r="AB112" s="5">
        <v>14</v>
      </c>
      <c r="AC112" s="5">
        <v>0</v>
      </c>
      <c r="AD112" s="5">
        <v>1070902</v>
      </c>
      <c r="AE112" s="5">
        <v>452318</v>
      </c>
      <c r="AF112" s="5">
        <v>19673</v>
      </c>
      <c r="AG112" s="5">
        <v>6588</v>
      </c>
      <c r="AH112" s="5">
        <v>12924</v>
      </c>
      <c r="AI112" s="5">
        <v>579399</v>
      </c>
      <c r="AJ112" s="5">
        <v>0</v>
      </c>
      <c r="AK112" s="5">
        <v>125281</v>
      </c>
      <c r="AL112" s="5">
        <v>61092</v>
      </c>
      <c r="AM112" s="5">
        <v>6992</v>
      </c>
      <c r="AN112" s="5">
        <v>3778</v>
      </c>
      <c r="AO112" s="5">
        <v>17315</v>
      </c>
      <c r="AP112" s="5">
        <v>27447</v>
      </c>
      <c r="AQ112" s="5">
        <v>8654</v>
      </c>
      <c r="AR112" s="5">
        <v>2</v>
      </c>
      <c r="AS112" s="5">
        <v>0</v>
      </c>
    </row>
    <row r="113" spans="1:45">
      <c r="A113" s="5">
        <v>1384</v>
      </c>
      <c r="B113" s="5">
        <v>3</v>
      </c>
      <c r="C113" s="5" t="s">
        <v>361</v>
      </c>
      <c r="D113" s="5" t="s">
        <v>362</v>
      </c>
      <c r="E113" s="5">
        <v>1907769</v>
      </c>
      <c r="F113" s="5">
        <v>725791</v>
      </c>
      <c r="G113" s="5">
        <v>36197</v>
      </c>
      <c r="H113" s="5">
        <v>56751</v>
      </c>
      <c r="I113" s="5">
        <v>60547</v>
      </c>
      <c r="J113" s="5">
        <v>922318</v>
      </c>
      <c r="K113" s="5">
        <v>99803</v>
      </c>
      <c r="L113" s="5">
        <v>6363</v>
      </c>
      <c r="M113" s="5">
        <v>0</v>
      </c>
      <c r="N113" s="5">
        <v>388371</v>
      </c>
      <c r="O113" s="5">
        <v>365073</v>
      </c>
      <c r="P113" s="5">
        <v>8116</v>
      </c>
      <c r="Q113" s="5">
        <v>6696</v>
      </c>
      <c r="R113" s="5">
        <v>5191</v>
      </c>
      <c r="S113" s="5">
        <v>2985</v>
      </c>
      <c r="T113" s="5">
        <v>310</v>
      </c>
      <c r="U113" s="5">
        <v>0</v>
      </c>
      <c r="V113" s="5">
        <v>300222</v>
      </c>
      <c r="W113" s="5">
        <v>285017</v>
      </c>
      <c r="X113" s="5">
        <v>3129</v>
      </c>
      <c r="Y113" s="5">
        <v>99</v>
      </c>
      <c r="Z113" s="5">
        <v>397</v>
      </c>
      <c r="AA113" s="5">
        <v>11581</v>
      </c>
      <c r="AB113" s="5">
        <v>0</v>
      </c>
      <c r="AC113" s="5">
        <v>0</v>
      </c>
      <c r="AD113" s="5">
        <v>899857</v>
      </c>
      <c r="AE113" s="5">
        <v>307319</v>
      </c>
      <c r="AF113" s="5">
        <v>17486</v>
      </c>
      <c r="AG113" s="5">
        <v>4551</v>
      </c>
      <c r="AH113" s="5">
        <v>6731</v>
      </c>
      <c r="AI113" s="5">
        <v>563771</v>
      </c>
      <c r="AJ113" s="5">
        <v>0</v>
      </c>
      <c r="AK113" s="5">
        <v>96194</v>
      </c>
      <c r="AL113" s="5">
        <v>48397</v>
      </c>
      <c r="AM113" s="5">
        <v>4076</v>
      </c>
      <c r="AN113" s="5">
        <v>3297</v>
      </c>
      <c r="AO113" s="5">
        <v>11329</v>
      </c>
      <c r="AP113" s="5">
        <v>20441</v>
      </c>
      <c r="AQ113" s="5">
        <v>8654</v>
      </c>
      <c r="AR113" s="5">
        <v>0</v>
      </c>
      <c r="AS113" s="5">
        <v>0</v>
      </c>
    </row>
    <row r="114" spans="1:45">
      <c r="A114" s="5">
        <v>1384</v>
      </c>
      <c r="B114" s="5">
        <v>4</v>
      </c>
      <c r="C114" s="5" t="s">
        <v>363</v>
      </c>
      <c r="D114" s="5" t="s">
        <v>362</v>
      </c>
      <c r="E114" s="5">
        <v>1907769</v>
      </c>
      <c r="F114" s="5">
        <v>725791</v>
      </c>
      <c r="G114" s="5">
        <v>36197</v>
      </c>
      <c r="H114" s="5">
        <v>56751</v>
      </c>
      <c r="I114" s="5">
        <v>60547</v>
      </c>
      <c r="J114" s="5">
        <v>922318</v>
      </c>
      <c r="K114" s="5">
        <v>99803</v>
      </c>
      <c r="L114" s="5">
        <v>6363</v>
      </c>
      <c r="M114" s="5">
        <v>0</v>
      </c>
      <c r="N114" s="5">
        <v>388371</v>
      </c>
      <c r="O114" s="5">
        <v>365073</v>
      </c>
      <c r="P114" s="5">
        <v>8116</v>
      </c>
      <c r="Q114" s="5">
        <v>6696</v>
      </c>
      <c r="R114" s="5">
        <v>5191</v>
      </c>
      <c r="S114" s="5">
        <v>2985</v>
      </c>
      <c r="T114" s="5">
        <v>310</v>
      </c>
      <c r="U114" s="5">
        <v>0</v>
      </c>
      <c r="V114" s="5">
        <v>300222</v>
      </c>
      <c r="W114" s="5">
        <v>285017</v>
      </c>
      <c r="X114" s="5">
        <v>3129</v>
      </c>
      <c r="Y114" s="5">
        <v>99</v>
      </c>
      <c r="Z114" s="5">
        <v>397</v>
      </c>
      <c r="AA114" s="5">
        <v>11581</v>
      </c>
      <c r="AB114" s="5">
        <v>0</v>
      </c>
      <c r="AC114" s="5">
        <v>0</v>
      </c>
      <c r="AD114" s="5">
        <v>899857</v>
      </c>
      <c r="AE114" s="5">
        <v>307319</v>
      </c>
      <c r="AF114" s="5">
        <v>17486</v>
      </c>
      <c r="AG114" s="5">
        <v>4551</v>
      </c>
      <c r="AH114" s="5">
        <v>6731</v>
      </c>
      <c r="AI114" s="5">
        <v>563771</v>
      </c>
      <c r="AJ114" s="5">
        <v>0</v>
      </c>
      <c r="AK114" s="5">
        <v>96194</v>
      </c>
      <c r="AL114" s="5">
        <v>48397</v>
      </c>
      <c r="AM114" s="5">
        <v>4076</v>
      </c>
      <c r="AN114" s="5">
        <v>3297</v>
      </c>
      <c r="AO114" s="5">
        <v>11329</v>
      </c>
      <c r="AP114" s="5">
        <v>20441</v>
      </c>
      <c r="AQ114" s="5">
        <v>8654</v>
      </c>
      <c r="AR114" s="5">
        <v>0</v>
      </c>
      <c r="AS114" s="5">
        <v>0</v>
      </c>
    </row>
    <row r="115" spans="1:45">
      <c r="A115" s="5">
        <v>1384</v>
      </c>
      <c r="B115" s="5">
        <v>3</v>
      </c>
      <c r="C115" s="5" t="s">
        <v>364</v>
      </c>
      <c r="D115" s="5" t="s">
        <v>365</v>
      </c>
      <c r="E115" s="5">
        <v>4901726</v>
      </c>
      <c r="F115" s="5">
        <v>2702849</v>
      </c>
      <c r="G115" s="5">
        <v>35427</v>
      </c>
      <c r="H115" s="5">
        <v>31273</v>
      </c>
      <c r="I115" s="5">
        <v>19802</v>
      </c>
      <c r="J115" s="5">
        <v>1541199</v>
      </c>
      <c r="K115" s="5">
        <v>568620</v>
      </c>
      <c r="L115" s="5">
        <v>2556</v>
      </c>
      <c r="M115" s="5">
        <v>0</v>
      </c>
      <c r="N115" s="5">
        <v>50719</v>
      </c>
      <c r="O115" s="5">
        <v>38563</v>
      </c>
      <c r="P115" s="5">
        <v>3640</v>
      </c>
      <c r="Q115" s="5">
        <v>807</v>
      </c>
      <c r="R115" s="5">
        <v>5426</v>
      </c>
      <c r="S115" s="5">
        <v>1566</v>
      </c>
      <c r="T115" s="5">
        <v>717</v>
      </c>
      <c r="U115" s="5">
        <v>0</v>
      </c>
      <c r="V115" s="5">
        <v>113200</v>
      </c>
      <c r="W115" s="5">
        <v>106975</v>
      </c>
      <c r="X115" s="5">
        <v>998</v>
      </c>
      <c r="Y115" s="5">
        <v>661</v>
      </c>
      <c r="Z115" s="5">
        <v>3797</v>
      </c>
      <c r="AA115" s="5">
        <v>770</v>
      </c>
      <c r="AB115" s="5">
        <v>0</v>
      </c>
      <c r="AC115" s="5">
        <v>0</v>
      </c>
      <c r="AD115" s="5">
        <v>136823</v>
      </c>
      <c r="AE115" s="5">
        <v>122202</v>
      </c>
      <c r="AF115" s="5">
        <v>859</v>
      </c>
      <c r="AG115" s="5">
        <v>541</v>
      </c>
      <c r="AH115" s="5">
        <v>2088</v>
      </c>
      <c r="AI115" s="5">
        <v>11134</v>
      </c>
      <c r="AJ115" s="5">
        <v>0</v>
      </c>
      <c r="AK115" s="5">
        <v>16213</v>
      </c>
      <c r="AL115" s="5">
        <v>11903</v>
      </c>
      <c r="AM115" s="5">
        <v>158</v>
      </c>
      <c r="AN115" s="5">
        <v>333</v>
      </c>
      <c r="AO115" s="5">
        <v>2235</v>
      </c>
      <c r="AP115" s="5">
        <v>1583</v>
      </c>
      <c r="AQ115" s="5">
        <v>0</v>
      </c>
      <c r="AR115" s="5">
        <v>0</v>
      </c>
      <c r="AS115" s="5">
        <v>0</v>
      </c>
    </row>
    <row r="116" spans="1:45">
      <c r="A116" s="5">
        <v>1384</v>
      </c>
      <c r="B116" s="5">
        <v>4</v>
      </c>
      <c r="C116" s="5" t="s">
        <v>366</v>
      </c>
      <c r="D116" s="5" t="s">
        <v>365</v>
      </c>
      <c r="E116" s="5">
        <v>4901726</v>
      </c>
      <c r="F116" s="5">
        <v>2702849</v>
      </c>
      <c r="G116" s="5">
        <v>35427</v>
      </c>
      <c r="H116" s="5">
        <v>31273</v>
      </c>
      <c r="I116" s="5">
        <v>19802</v>
      </c>
      <c r="J116" s="5">
        <v>1541199</v>
      </c>
      <c r="K116" s="5">
        <v>568620</v>
      </c>
      <c r="L116" s="5">
        <v>2556</v>
      </c>
      <c r="M116" s="5">
        <v>0</v>
      </c>
      <c r="N116" s="5">
        <v>50719</v>
      </c>
      <c r="O116" s="5">
        <v>38563</v>
      </c>
      <c r="P116" s="5">
        <v>3640</v>
      </c>
      <c r="Q116" s="5">
        <v>807</v>
      </c>
      <c r="R116" s="5">
        <v>5426</v>
      </c>
      <c r="S116" s="5">
        <v>1566</v>
      </c>
      <c r="T116" s="5">
        <v>717</v>
      </c>
      <c r="U116" s="5">
        <v>0</v>
      </c>
      <c r="V116" s="5">
        <v>113200</v>
      </c>
      <c r="W116" s="5">
        <v>106975</v>
      </c>
      <c r="X116" s="5">
        <v>998</v>
      </c>
      <c r="Y116" s="5">
        <v>661</v>
      </c>
      <c r="Z116" s="5">
        <v>3797</v>
      </c>
      <c r="AA116" s="5">
        <v>770</v>
      </c>
      <c r="AB116" s="5">
        <v>0</v>
      </c>
      <c r="AC116" s="5">
        <v>0</v>
      </c>
      <c r="AD116" s="5">
        <v>136823</v>
      </c>
      <c r="AE116" s="5">
        <v>122202</v>
      </c>
      <c r="AF116" s="5">
        <v>859</v>
      </c>
      <c r="AG116" s="5">
        <v>541</v>
      </c>
      <c r="AH116" s="5">
        <v>2088</v>
      </c>
      <c r="AI116" s="5">
        <v>11134</v>
      </c>
      <c r="AJ116" s="5">
        <v>0</v>
      </c>
      <c r="AK116" s="5">
        <v>16213</v>
      </c>
      <c r="AL116" s="5">
        <v>11903</v>
      </c>
      <c r="AM116" s="5">
        <v>158</v>
      </c>
      <c r="AN116" s="5">
        <v>333</v>
      </c>
      <c r="AO116" s="5">
        <v>2235</v>
      </c>
      <c r="AP116" s="5">
        <v>1583</v>
      </c>
      <c r="AQ116" s="5">
        <v>0</v>
      </c>
      <c r="AR116" s="5">
        <v>0</v>
      </c>
      <c r="AS116" s="5">
        <v>0</v>
      </c>
    </row>
    <row r="117" spans="1:45">
      <c r="A117" s="5">
        <v>1384</v>
      </c>
      <c r="B117" s="5">
        <v>3</v>
      </c>
      <c r="C117" s="5" t="s">
        <v>367</v>
      </c>
      <c r="D117" s="5" t="s">
        <v>368</v>
      </c>
      <c r="E117" s="5">
        <v>449027</v>
      </c>
      <c r="F117" s="5">
        <v>181981</v>
      </c>
      <c r="G117" s="5">
        <v>28663</v>
      </c>
      <c r="H117" s="5">
        <v>13595</v>
      </c>
      <c r="I117" s="5">
        <v>4201</v>
      </c>
      <c r="J117" s="5">
        <v>70427</v>
      </c>
      <c r="K117" s="5">
        <v>149894</v>
      </c>
      <c r="L117" s="5">
        <v>267</v>
      </c>
      <c r="M117" s="5">
        <v>0</v>
      </c>
      <c r="N117" s="5">
        <v>16385</v>
      </c>
      <c r="O117" s="5">
        <v>13585</v>
      </c>
      <c r="P117" s="5">
        <v>1600</v>
      </c>
      <c r="Q117" s="5">
        <v>502</v>
      </c>
      <c r="R117" s="5">
        <v>678</v>
      </c>
      <c r="S117" s="5">
        <v>0</v>
      </c>
      <c r="T117" s="5">
        <v>20</v>
      </c>
      <c r="U117" s="5">
        <v>0</v>
      </c>
      <c r="V117" s="5">
        <v>18007</v>
      </c>
      <c r="W117" s="5">
        <v>12625</v>
      </c>
      <c r="X117" s="5">
        <v>2554</v>
      </c>
      <c r="Y117" s="5">
        <v>14</v>
      </c>
      <c r="Z117" s="5">
        <v>1035</v>
      </c>
      <c r="AA117" s="5">
        <v>1765</v>
      </c>
      <c r="AB117" s="5">
        <v>14</v>
      </c>
      <c r="AC117" s="5">
        <v>0</v>
      </c>
      <c r="AD117" s="5">
        <v>34221</v>
      </c>
      <c r="AE117" s="5">
        <v>22797</v>
      </c>
      <c r="AF117" s="5">
        <v>1328</v>
      </c>
      <c r="AG117" s="5">
        <v>1496</v>
      </c>
      <c r="AH117" s="5">
        <v>4106</v>
      </c>
      <c r="AI117" s="5">
        <v>4494</v>
      </c>
      <c r="AJ117" s="5">
        <v>0</v>
      </c>
      <c r="AK117" s="5">
        <v>12874</v>
      </c>
      <c r="AL117" s="5">
        <v>792</v>
      </c>
      <c r="AM117" s="5">
        <v>2758</v>
      </c>
      <c r="AN117" s="5">
        <v>148</v>
      </c>
      <c r="AO117" s="5">
        <v>3750</v>
      </c>
      <c r="AP117" s="5">
        <v>5423</v>
      </c>
      <c r="AQ117" s="5">
        <v>0</v>
      </c>
      <c r="AR117" s="5">
        <v>2</v>
      </c>
      <c r="AS117" s="5">
        <v>0</v>
      </c>
    </row>
    <row r="118" spans="1:45">
      <c r="A118" s="5">
        <v>1384</v>
      </c>
      <c r="B118" s="5">
        <v>4</v>
      </c>
      <c r="C118" s="5" t="s">
        <v>369</v>
      </c>
      <c r="D118" s="5" t="s">
        <v>370</v>
      </c>
      <c r="E118" s="5">
        <v>364461</v>
      </c>
      <c r="F118" s="5">
        <v>152793</v>
      </c>
      <c r="G118" s="5">
        <v>26450</v>
      </c>
      <c r="H118" s="5">
        <v>11816</v>
      </c>
      <c r="I118" s="5">
        <v>4171</v>
      </c>
      <c r="J118" s="5">
        <v>53446</v>
      </c>
      <c r="K118" s="5">
        <v>115531</v>
      </c>
      <c r="L118" s="5">
        <v>254</v>
      </c>
      <c r="M118" s="5">
        <v>0</v>
      </c>
      <c r="N118" s="5">
        <v>13741</v>
      </c>
      <c r="O118" s="5">
        <v>11230</v>
      </c>
      <c r="P118" s="5">
        <v>1337</v>
      </c>
      <c r="Q118" s="5">
        <v>479</v>
      </c>
      <c r="R118" s="5">
        <v>678</v>
      </c>
      <c r="S118" s="5">
        <v>0</v>
      </c>
      <c r="T118" s="5">
        <v>17</v>
      </c>
      <c r="U118" s="5">
        <v>0</v>
      </c>
      <c r="V118" s="5">
        <v>16973</v>
      </c>
      <c r="W118" s="5">
        <v>11606</v>
      </c>
      <c r="X118" s="5">
        <v>2552</v>
      </c>
      <c r="Y118" s="5">
        <v>14</v>
      </c>
      <c r="Z118" s="5">
        <v>1035</v>
      </c>
      <c r="AA118" s="5">
        <v>1765</v>
      </c>
      <c r="AB118" s="5">
        <v>0</v>
      </c>
      <c r="AC118" s="5">
        <v>0</v>
      </c>
      <c r="AD118" s="5">
        <v>28439</v>
      </c>
      <c r="AE118" s="5">
        <v>18237</v>
      </c>
      <c r="AF118" s="5">
        <v>1302</v>
      </c>
      <c r="AG118" s="5">
        <v>1490</v>
      </c>
      <c r="AH118" s="5">
        <v>4068</v>
      </c>
      <c r="AI118" s="5">
        <v>3343</v>
      </c>
      <c r="AJ118" s="5">
        <v>0</v>
      </c>
      <c r="AK118" s="5">
        <v>12764</v>
      </c>
      <c r="AL118" s="5">
        <v>742</v>
      </c>
      <c r="AM118" s="5">
        <v>2758</v>
      </c>
      <c r="AN118" s="5">
        <v>148</v>
      </c>
      <c r="AO118" s="5">
        <v>3690</v>
      </c>
      <c r="AP118" s="5">
        <v>5423</v>
      </c>
      <c r="AQ118" s="5">
        <v>0</v>
      </c>
      <c r="AR118" s="5">
        <v>2</v>
      </c>
      <c r="AS118" s="5">
        <v>0</v>
      </c>
    </row>
    <row r="119" spans="1:45">
      <c r="A119" s="5">
        <v>1384</v>
      </c>
      <c r="B119" s="5">
        <v>4</v>
      </c>
      <c r="C119" s="5" t="s">
        <v>371</v>
      </c>
      <c r="D119" s="5" t="s">
        <v>372</v>
      </c>
      <c r="E119" s="5">
        <v>84567</v>
      </c>
      <c r="F119" s="5">
        <v>29187</v>
      </c>
      <c r="G119" s="5">
        <v>2213</v>
      </c>
      <c r="H119" s="5">
        <v>1779</v>
      </c>
      <c r="I119" s="5">
        <v>30</v>
      </c>
      <c r="J119" s="5">
        <v>16981</v>
      </c>
      <c r="K119" s="5">
        <v>34363</v>
      </c>
      <c r="L119" s="5">
        <v>12</v>
      </c>
      <c r="M119" s="5">
        <v>0</v>
      </c>
      <c r="N119" s="5">
        <v>2645</v>
      </c>
      <c r="O119" s="5">
        <v>2355</v>
      </c>
      <c r="P119" s="5">
        <v>263</v>
      </c>
      <c r="Q119" s="5">
        <v>23</v>
      </c>
      <c r="R119" s="5">
        <v>0</v>
      </c>
      <c r="S119" s="5">
        <v>0</v>
      </c>
      <c r="T119" s="5">
        <v>3</v>
      </c>
      <c r="U119" s="5">
        <v>0</v>
      </c>
      <c r="V119" s="5">
        <v>1035</v>
      </c>
      <c r="W119" s="5">
        <v>1018</v>
      </c>
      <c r="X119" s="5">
        <v>2</v>
      </c>
      <c r="Y119" s="5">
        <v>0</v>
      </c>
      <c r="Z119" s="5">
        <v>0</v>
      </c>
      <c r="AA119" s="5">
        <v>0</v>
      </c>
      <c r="AB119" s="5">
        <v>14</v>
      </c>
      <c r="AC119" s="5">
        <v>0</v>
      </c>
      <c r="AD119" s="5">
        <v>5782</v>
      </c>
      <c r="AE119" s="5">
        <v>4561</v>
      </c>
      <c r="AF119" s="5">
        <v>26</v>
      </c>
      <c r="AG119" s="5">
        <v>6</v>
      </c>
      <c r="AH119" s="5">
        <v>38</v>
      </c>
      <c r="AI119" s="5">
        <v>1151</v>
      </c>
      <c r="AJ119" s="5">
        <v>0</v>
      </c>
      <c r="AK119" s="5">
        <v>110</v>
      </c>
      <c r="AL119" s="5">
        <v>50</v>
      </c>
      <c r="AM119" s="5">
        <v>0</v>
      </c>
      <c r="AN119" s="5">
        <v>0</v>
      </c>
      <c r="AO119" s="5">
        <v>60</v>
      </c>
      <c r="AP119" s="5">
        <v>0</v>
      </c>
      <c r="AQ119" s="5">
        <v>0</v>
      </c>
      <c r="AR119" s="5">
        <v>0</v>
      </c>
      <c r="AS119" s="5">
        <v>0</v>
      </c>
    </row>
    <row r="120" spans="1:45">
      <c r="A120" s="5">
        <v>1384</v>
      </c>
      <c r="B120" s="5">
        <v>2</v>
      </c>
      <c r="C120" s="5" t="s">
        <v>373</v>
      </c>
      <c r="D120" s="5" t="s">
        <v>374</v>
      </c>
      <c r="E120" s="5">
        <v>2708423</v>
      </c>
      <c r="F120" s="5">
        <v>1687398</v>
      </c>
      <c r="G120" s="5">
        <v>170027</v>
      </c>
      <c r="H120" s="5">
        <v>65042</v>
      </c>
      <c r="I120" s="5">
        <v>64288</v>
      </c>
      <c r="J120" s="5">
        <v>536564</v>
      </c>
      <c r="K120" s="5">
        <v>161424</v>
      </c>
      <c r="L120" s="5">
        <v>23680</v>
      </c>
      <c r="M120" s="5">
        <v>0</v>
      </c>
      <c r="N120" s="5">
        <v>753186</v>
      </c>
      <c r="O120" s="5">
        <v>737245</v>
      </c>
      <c r="P120" s="5">
        <v>8915</v>
      </c>
      <c r="Q120" s="5">
        <v>4252</v>
      </c>
      <c r="R120" s="5">
        <v>664</v>
      </c>
      <c r="S120" s="5">
        <v>1742</v>
      </c>
      <c r="T120" s="5">
        <v>369</v>
      </c>
      <c r="U120" s="5">
        <v>0</v>
      </c>
      <c r="V120" s="5">
        <v>216058</v>
      </c>
      <c r="W120" s="5">
        <v>193263</v>
      </c>
      <c r="X120" s="5">
        <v>2067</v>
      </c>
      <c r="Y120" s="5">
        <v>294</v>
      </c>
      <c r="Z120" s="5">
        <v>2434</v>
      </c>
      <c r="AA120" s="5">
        <v>16864</v>
      </c>
      <c r="AB120" s="5">
        <v>1136</v>
      </c>
      <c r="AC120" s="5">
        <v>0</v>
      </c>
      <c r="AD120" s="5">
        <v>204444</v>
      </c>
      <c r="AE120" s="5">
        <v>150722</v>
      </c>
      <c r="AF120" s="5">
        <v>5897</v>
      </c>
      <c r="AG120" s="5">
        <v>1189</v>
      </c>
      <c r="AH120" s="5">
        <v>7290</v>
      </c>
      <c r="AI120" s="5">
        <v>39346</v>
      </c>
      <c r="AJ120" s="5">
        <v>0</v>
      </c>
      <c r="AK120" s="5">
        <v>165969</v>
      </c>
      <c r="AL120" s="5">
        <v>30699</v>
      </c>
      <c r="AM120" s="5">
        <v>5790</v>
      </c>
      <c r="AN120" s="5">
        <v>2474</v>
      </c>
      <c r="AO120" s="5">
        <v>30523</v>
      </c>
      <c r="AP120" s="5">
        <v>84628</v>
      </c>
      <c r="AQ120" s="5">
        <v>3251</v>
      </c>
      <c r="AR120" s="5">
        <v>8604</v>
      </c>
      <c r="AS120" s="5">
        <v>0</v>
      </c>
    </row>
    <row r="121" spans="1:45">
      <c r="A121" s="5">
        <v>1384</v>
      </c>
      <c r="B121" s="5">
        <v>3</v>
      </c>
      <c r="C121" s="5" t="s">
        <v>375</v>
      </c>
      <c r="D121" s="5" t="s">
        <v>376</v>
      </c>
      <c r="E121" s="5">
        <v>1481442</v>
      </c>
      <c r="F121" s="5">
        <v>820395</v>
      </c>
      <c r="G121" s="5">
        <v>81468</v>
      </c>
      <c r="H121" s="5">
        <v>35130</v>
      </c>
      <c r="I121" s="5">
        <v>45443</v>
      </c>
      <c r="J121" s="5">
        <v>355584</v>
      </c>
      <c r="K121" s="5">
        <v>141870</v>
      </c>
      <c r="L121" s="5">
        <v>1550</v>
      </c>
      <c r="M121" s="5">
        <v>0</v>
      </c>
      <c r="N121" s="5">
        <v>559483</v>
      </c>
      <c r="O121" s="5">
        <v>550743</v>
      </c>
      <c r="P121" s="5">
        <v>5195</v>
      </c>
      <c r="Q121" s="5">
        <v>1525</v>
      </c>
      <c r="R121" s="5">
        <v>360</v>
      </c>
      <c r="S121" s="5">
        <v>1475</v>
      </c>
      <c r="T121" s="5">
        <v>185</v>
      </c>
      <c r="U121" s="5">
        <v>0</v>
      </c>
      <c r="V121" s="5">
        <v>81337</v>
      </c>
      <c r="W121" s="5">
        <v>66233</v>
      </c>
      <c r="X121" s="5">
        <v>872</v>
      </c>
      <c r="Y121" s="5">
        <v>214</v>
      </c>
      <c r="Z121" s="5">
        <v>1388</v>
      </c>
      <c r="AA121" s="5">
        <v>11495</v>
      </c>
      <c r="AB121" s="5">
        <v>1136</v>
      </c>
      <c r="AC121" s="5">
        <v>0</v>
      </c>
      <c r="AD121" s="5">
        <v>55378</v>
      </c>
      <c r="AE121" s="5">
        <v>26295</v>
      </c>
      <c r="AF121" s="5">
        <v>2168</v>
      </c>
      <c r="AG121" s="5">
        <v>657</v>
      </c>
      <c r="AH121" s="5">
        <v>4240</v>
      </c>
      <c r="AI121" s="5">
        <v>22018</v>
      </c>
      <c r="AJ121" s="5">
        <v>0</v>
      </c>
      <c r="AK121" s="5">
        <v>44041</v>
      </c>
      <c r="AL121" s="5">
        <v>15753</v>
      </c>
      <c r="AM121" s="5">
        <v>707</v>
      </c>
      <c r="AN121" s="5">
        <v>864</v>
      </c>
      <c r="AO121" s="5">
        <v>10545</v>
      </c>
      <c r="AP121" s="5">
        <v>13385</v>
      </c>
      <c r="AQ121" s="5">
        <v>2727</v>
      </c>
      <c r="AR121" s="5">
        <v>60</v>
      </c>
      <c r="AS121" s="5">
        <v>0</v>
      </c>
    </row>
    <row r="122" spans="1:45">
      <c r="A122" s="5">
        <v>1384</v>
      </c>
      <c r="B122" s="5">
        <v>4</v>
      </c>
      <c r="C122" s="5" t="s">
        <v>377</v>
      </c>
      <c r="D122" s="5" t="s">
        <v>378</v>
      </c>
      <c r="E122" s="5">
        <v>306320</v>
      </c>
      <c r="F122" s="5">
        <v>177793</v>
      </c>
      <c r="G122" s="5">
        <v>14284</v>
      </c>
      <c r="H122" s="5">
        <v>13233</v>
      </c>
      <c r="I122" s="5">
        <v>6177</v>
      </c>
      <c r="J122" s="5">
        <v>83931</v>
      </c>
      <c r="K122" s="5">
        <v>9807</v>
      </c>
      <c r="L122" s="5">
        <v>1094</v>
      </c>
      <c r="M122" s="5">
        <v>0</v>
      </c>
      <c r="N122" s="5">
        <v>40448</v>
      </c>
      <c r="O122" s="5">
        <v>38842</v>
      </c>
      <c r="P122" s="5">
        <v>932</v>
      </c>
      <c r="Q122" s="5">
        <v>456</v>
      </c>
      <c r="R122" s="5">
        <v>80</v>
      </c>
      <c r="S122" s="5">
        <v>0</v>
      </c>
      <c r="T122" s="5">
        <v>139</v>
      </c>
      <c r="U122" s="5">
        <v>0</v>
      </c>
      <c r="V122" s="5">
        <v>58944</v>
      </c>
      <c r="W122" s="5">
        <v>49278</v>
      </c>
      <c r="X122" s="5">
        <v>536</v>
      </c>
      <c r="Y122" s="5">
        <v>199</v>
      </c>
      <c r="Z122" s="5">
        <v>1383</v>
      </c>
      <c r="AA122" s="5">
        <v>7532</v>
      </c>
      <c r="AB122" s="5">
        <v>17</v>
      </c>
      <c r="AC122" s="5">
        <v>0</v>
      </c>
      <c r="AD122" s="5">
        <v>19911</v>
      </c>
      <c r="AE122" s="5">
        <v>8648</v>
      </c>
      <c r="AF122" s="5">
        <v>536</v>
      </c>
      <c r="AG122" s="5">
        <v>602</v>
      </c>
      <c r="AH122" s="5">
        <v>2164</v>
      </c>
      <c r="AI122" s="5">
        <v>7961</v>
      </c>
      <c r="AJ122" s="5">
        <v>0</v>
      </c>
      <c r="AK122" s="5">
        <v>33581</v>
      </c>
      <c r="AL122" s="5">
        <v>14291</v>
      </c>
      <c r="AM122" s="5">
        <v>580</v>
      </c>
      <c r="AN122" s="5">
        <v>475</v>
      </c>
      <c r="AO122" s="5">
        <v>4026</v>
      </c>
      <c r="AP122" s="5">
        <v>11587</v>
      </c>
      <c r="AQ122" s="5">
        <v>2604</v>
      </c>
      <c r="AR122" s="5">
        <v>17</v>
      </c>
      <c r="AS122" s="5">
        <v>0</v>
      </c>
    </row>
    <row r="123" spans="1:45">
      <c r="A123" s="5">
        <v>1384</v>
      </c>
      <c r="B123" s="5">
        <v>4</v>
      </c>
      <c r="C123" s="5" t="s">
        <v>379</v>
      </c>
      <c r="D123" s="5" t="s">
        <v>380</v>
      </c>
      <c r="E123" s="5">
        <v>1175099</v>
      </c>
      <c r="F123" s="5">
        <v>642603</v>
      </c>
      <c r="G123" s="5">
        <v>67167</v>
      </c>
      <c r="H123" s="5">
        <v>21891</v>
      </c>
      <c r="I123" s="5">
        <v>39266</v>
      </c>
      <c r="J123" s="5">
        <v>271653</v>
      </c>
      <c r="K123" s="5">
        <v>132063</v>
      </c>
      <c r="L123" s="5">
        <v>456</v>
      </c>
      <c r="M123" s="5">
        <v>0</v>
      </c>
      <c r="N123" s="5">
        <v>519033</v>
      </c>
      <c r="O123" s="5">
        <v>511901</v>
      </c>
      <c r="P123" s="5">
        <v>4263</v>
      </c>
      <c r="Q123" s="5">
        <v>1069</v>
      </c>
      <c r="R123" s="5">
        <v>281</v>
      </c>
      <c r="S123" s="5">
        <v>1475</v>
      </c>
      <c r="T123" s="5">
        <v>45</v>
      </c>
      <c r="U123" s="5">
        <v>0</v>
      </c>
      <c r="V123" s="5">
        <v>22392</v>
      </c>
      <c r="W123" s="5">
        <v>16955</v>
      </c>
      <c r="X123" s="5">
        <v>336</v>
      </c>
      <c r="Y123" s="5">
        <v>15</v>
      </c>
      <c r="Z123" s="5">
        <v>5</v>
      </c>
      <c r="AA123" s="5">
        <v>3963</v>
      </c>
      <c r="AB123" s="5">
        <v>1119</v>
      </c>
      <c r="AC123" s="5">
        <v>0</v>
      </c>
      <c r="AD123" s="5">
        <v>35220</v>
      </c>
      <c r="AE123" s="5">
        <v>17593</v>
      </c>
      <c r="AF123" s="5">
        <v>1633</v>
      </c>
      <c r="AG123" s="5">
        <v>55</v>
      </c>
      <c r="AH123" s="5">
        <v>2062</v>
      </c>
      <c r="AI123" s="5">
        <v>13877</v>
      </c>
      <c r="AJ123" s="5">
        <v>0</v>
      </c>
      <c r="AK123" s="5">
        <v>10461</v>
      </c>
      <c r="AL123" s="5">
        <v>1462</v>
      </c>
      <c r="AM123" s="5">
        <v>127</v>
      </c>
      <c r="AN123" s="5">
        <v>389</v>
      </c>
      <c r="AO123" s="5">
        <v>6520</v>
      </c>
      <c r="AP123" s="5">
        <v>1798</v>
      </c>
      <c r="AQ123" s="5">
        <v>123</v>
      </c>
      <c r="AR123" s="5">
        <v>43</v>
      </c>
      <c r="AS123" s="5">
        <v>0</v>
      </c>
    </row>
    <row r="124" spans="1:45">
      <c r="A124" s="5">
        <v>1384</v>
      </c>
      <c r="B124" s="5">
        <v>4</v>
      </c>
      <c r="C124" s="5" t="s">
        <v>381</v>
      </c>
      <c r="D124" s="5" t="s">
        <v>382</v>
      </c>
      <c r="E124" s="5">
        <v>24</v>
      </c>
      <c r="F124" s="5">
        <v>0</v>
      </c>
      <c r="G124" s="5">
        <v>17</v>
      </c>
      <c r="H124" s="5">
        <v>6</v>
      </c>
      <c r="I124" s="5">
        <v>0</v>
      </c>
      <c r="J124" s="5">
        <v>0</v>
      </c>
      <c r="K124" s="5">
        <v>0</v>
      </c>
      <c r="L124" s="5">
        <v>0</v>
      </c>
      <c r="M124" s="5">
        <v>0</v>
      </c>
      <c r="N124" s="5">
        <v>2</v>
      </c>
      <c r="O124" s="5">
        <v>0</v>
      </c>
      <c r="P124" s="5">
        <v>1</v>
      </c>
      <c r="Q124" s="5">
        <v>1</v>
      </c>
      <c r="R124" s="5">
        <v>0</v>
      </c>
      <c r="S124" s="5">
        <v>0</v>
      </c>
      <c r="T124" s="5">
        <v>0</v>
      </c>
      <c r="U124" s="5">
        <v>0</v>
      </c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248</v>
      </c>
      <c r="AE124" s="5">
        <v>54</v>
      </c>
      <c r="AF124" s="5">
        <v>0</v>
      </c>
      <c r="AG124" s="5">
        <v>0</v>
      </c>
      <c r="AH124" s="5">
        <v>14</v>
      </c>
      <c r="AI124" s="5">
        <v>180</v>
      </c>
      <c r="AJ124" s="5">
        <v>0</v>
      </c>
      <c r="AK124" s="5">
        <v>0</v>
      </c>
      <c r="AL124" s="5">
        <v>0</v>
      </c>
      <c r="AM124" s="5">
        <v>0</v>
      </c>
      <c r="AN124" s="5">
        <v>0</v>
      </c>
      <c r="AO124" s="5">
        <v>0</v>
      </c>
      <c r="AP124" s="5">
        <v>0</v>
      </c>
      <c r="AQ124" s="5">
        <v>0</v>
      </c>
      <c r="AR124" s="5">
        <v>0</v>
      </c>
      <c r="AS124" s="5">
        <v>0</v>
      </c>
    </row>
    <row r="125" spans="1:45">
      <c r="A125" s="5">
        <v>1384</v>
      </c>
      <c r="B125" s="5">
        <v>3</v>
      </c>
      <c r="C125" s="5" t="s">
        <v>383</v>
      </c>
      <c r="D125" s="5" t="s">
        <v>384</v>
      </c>
      <c r="E125" s="5">
        <v>1226981</v>
      </c>
      <c r="F125" s="5">
        <v>867002</v>
      </c>
      <c r="G125" s="5">
        <v>88559</v>
      </c>
      <c r="H125" s="5">
        <v>29912</v>
      </c>
      <c r="I125" s="5">
        <v>18845</v>
      </c>
      <c r="J125" s="5">
        <v>180980</v>
      </c>
      <c r="K125" s="5">
        <v>19554</v>
      </c>
      <c r="L125" s="5">
        <v>22130</v>
      </c>
      <c r="M125" s="5">
        <v>0</v>
      </c>
      <c r="N125" s="5">
        <v>193703</v>
      </c>
      <c r="O125" s="5">
        <v>186502</v>
      </c>
      <c r="P125" s="5">
        <v>3720</v>
      </c>
      <c r="Q125" s="5">
        <v>2726</v>
      </c>
      <c r="R125" s="5">
        <v>304</v>
      </c>
      <c r="S125" s="5">
        <v>267</v>
      </c>
      <c r="T125" s="5">
        <v>184</v>
      </c>
      <c r="U125" s="5">
        <v>0</v>
      </c>
      <c r="V125" s="5">
        <v>134721</v>
      </c>
      <c r="W125" s="5">
        <v>127030</v>
      </c>
      <c r="X125" s="5">
        <v>1195</v>
      </c>
      <c r="Y125" s="5">
        <v>80</v>
      </c>
      <c r="Z125" s="5">
        <v>1046</v>
      </c>
      <c r="AA125" s="5">
        <v>5370</v>
      </c>
      <c r="AB125" s="5">
        <v>0</v>
      </c>
      <c r="AC125" s="5">
        <v>0</v>
      </c>
      <c r="AD125" s="5">
        <v>149066</v>
      </c>
      <c r="AE125" s="5">
        <v>124428</v>
      </c>
      <c r="AF125" s="5">
        <v>3729</v>
      </c>
      <c r="AG125" s="5">
        <v>532</v>
      </c>
      <c r="AH125" s="5">
        <v>3050</v>
      </c>
      <c r="AI125" s="5">
        <v>17328</v>
      </c>
      <c r="AJ125" s="5">
        <v>0</v>
      </c>
      <c r="AK125" s="5">
        <v>121928</v>
      </c>
      <c r="AL125" s="5">
        <v>14946</v>
      </c>
      <c r="AM125" s="5">
        <v>5083</v>
      </c>
      <c r="AN125" s="5">
        <v>1610</v>
      </c>
      <c r="AO125" s="5">
        <v>19977</v>
      </c>
      <c r="AP125" s="5">
        <v>71243</v>
      </c>
      <c r="AQ125" s="5">
        <v>524</v>
      </c>
      <c r="AR125" s="5">
        <v>8544</v>
      </c>
      <c r="AS125" s="5">
        <v>0</v>
      </c>
    </row>
    <row r="126" spans="1:45">
      <c r="A126" s="5">
        <v>1384</v>
      </c>
      <c r="B126" s="5">
        <v>4</v>
      </c>
      <c r="C126" s="5" t="s">
        <v>385</v>
      </c>
      <c r="D126" s="5" t="s">
        <v>386</v>
      </c>
      <c r="E126" s="5">
        <v>58813</v>
      </c>
      <c r="F126" s="5">
        <v>31546</v>
      </c>
      <c r="G126" s="5">
        <v>2151</v>
      </c>
      <c r="H126" s="5">
        <v>736</v>
      </c>
      <c r="I126" s="5">
        <v>364</v>
      </c>
      <c r="J126" s="5">
        <v>23992</v>
      </c>
      <c r="K126" s="5">
        <v>0</v>
      </c>
      <c r="L126" s="5">
        <v>24</v>
      </c>
      <c r="M126" s="5">
        <v>0</v>
      </c>
      <c r="N126" s="5">
        <v>4363</v>
      </c>
      <c r="O126" s="5">
        <v>4178</v>
      </c>
      <c r="P126" s="5">
        <v>49</v>
      </c>
      <c r="Q126" s="5">
        <v>117</v>
      </c>
      <c r="R126" s="5">
        <v>0</v>
      </c>
      <c r="S126" s="5">
        <v>0</v>
      </c>
      <c r="T126" s="5">
        <v>19</v>
      </c>
      <c r="U126" s="5">
        <v>0</v>
      </c>
      <c r="V126" s="5">
        <v>29055</v>
      </c>
      <c r="W126" s="5">
        <v>29014</v>
      </c>
      <c r="X126" s="5">
        <v>40</v>
      </c>
      <c r="Y126" s="5">
        <v>0</v>
      </c>
      <c r="Z126" s="5">
        <v>0</v>
      </c>
      <c r="AA126" s="5">
        <v>1</v>
      </c>
      <c r="AB126" s="5">
        <v>0</v>
      </c>
      <c r="AC126" s="5">
        <v>0</v>
      </c>
      <c r="AD126" s="5">
        <v>4841</v>
      </c>
      <c r="AE126" s="5">
        <v>1919</v>
      </c>
      <c r="AF126" s="5">
        <v>58</v>
      </c>
      <c r="AG126" s="5">
        <v>86</v>
      </c>
      <c r="AH126" s="5">
        <v>360</v>
      </c>
      <c r="AI126" s="5">
        <v>2418</v>
      </c>
      <c r="AJ126" s="5">
        <v>0</v>
      </c>
      <c r="AK126" s="5">
        <v>645</v>
      </c>
      <c r="AL126" s="5">
        <v>519</v>
      </c>
      <c r="AM126" s="5">
        <v>0</v>
      </c>
      <c r="AN126" s="5">
        <v>0</v>
      </c>
      <c r="AO126" s="5">
        <v>126</v>
      </c>
      <c r="AP126" s="5">
        <v>0</v>
      </c>
      <c r="AQ126" s="5">
        <v>0</v>
      </c>
      <c r="AR126" s="5">
        <v>0</v>
      </c>
      <c r="AS126" s="5">
        <v>0</v>
      </c>
    </row>
    <row r="127" spans="1:45">
      <c r="A127" s="5">
        <v>1384</v>
      </c>
      <c r="B127" s="5">
        <v>4</v>
      </c>
      <c r="C127" s="5" t="s">
        <v>387</v>
      </c>
      <c r="D127" s="5" t="s">
        <v>388</v>
      </c>
      <c r="E127" s="5">
        <v>320289</v>
      </c>
      <c r="F127" s="5">
        <v>256659</v>
      </c>
      <c r="G127" s="5">
        <v>11889</v>
      </c>
      <c r="H127" s="5">
        <v>4697</v>
      </c>
      <c r="I127" s="5">
        <v>7086</v>
      </c>
      <c r="J127" s="5">
        <v>31939</v>
      </c>
      <c r="K127" s="5">
        <v>7290</v>
      </c>
      <c r="L127" s="5">
        <v>730</v>
      </c>
      <c r="M127" s="5">
        <v>0</v>
      </c>
      <c r="N127" s="5">
        <v>43657</v>
      </c>
      <c r="O127" s="5">
        <v>42683</v>
      </c>
      <c r="P127" s="5">
        <v>716</v>
      </c>
      <c r="Q127" s="5">
        <v>235</v>
      </c>
      <c r="R127" s="5">
        <v>9</v>
      </c>
      <c r="S127" s="5">
        <v>0</v>
      </c>
      <c r="T127" s="5">
        <v>14</v>
      </c>
      <c r="U127" s="5">
        <v>0</v>
      </c>
      <c r="V127" s="5">
        <v>42936</v>
      </c>
      <c r="W127" s="5">
        <v>41794</v>
      </c>
      <c r="X127" s="5">
        <v>826</v>
      </c>
      <c r="Y127" s="5">
        <v>15</v>
      </c>
      <c r="Z127" s="5">
        <v>13</v>
      </c>
      <c r="AA127" s="5">
        <v>288</v>
      </c>
      <c r="AB127" s="5">
        <v>0</v>
      </c>
      <c r="AC127" s="5">
        <v>0</v>
      </c>
      <c r="AD127" s="5">
        <v>104803</v>
      </c>
      <c r="AE127" s="5">
        <v>96448</v>
      </c>
      <c r="AF127" s="5">
        <v>3056</v>
      </c>
      <c r="AG127" s="5">
        <v>44</v>
      </c>
      <c r="AH127" s="5">
        <v>189</v>
      </c>
      <c r="AI127" s="5">
        <v>5067</v>
      </c>
      <c r="AJ127" s="5">
        <v>0</v>
      </c>
      <c r="AK127" s="5">
        <v>4203</v>
      </c>
      <c r="AL127" s="5">
        <v>2330</v>
      </c>
      <c r="AM127" s="5">
        <v>100</v>
      </c>
      <c r="AN127" s="5">
        <v>96</v>
      </c>
      <c r="AO127" s="5">
        <v>1166</v>
      </c>
      <c r="AP127" s="5">
        <v>511</v>
      </c>
      <c r="AQ127" s="5">
        <v>0</v>
      </c>
      <c r="AR127" s="5">
        <v>0</v>
      </c>
      <c r="AS127" s="5">
        <v>0</v>
      </c>
    </row>
    <row r="128" spans="1:45">
      <c r="A128" s="5">
        <v>1384</v>
      </c>
      <c r="B128" s="5">
        <v>4</v>
      </c>
      <c r="C128" s="5" t="s">
        <v>389</v>
      </c>
      <c r="D128" s="5" t="s">
        <v>390</v>
      </c>
      <c r="E128" s="5">
        <v>79520</v>
      </c>
      <c r="F128" s="5">
        <v>30806</v>
      </c>
      <c r="G128" s="5">
        <v>39550</v>
      </c>
      <c r="H128" s="5">
        <v>2134</v>
      </c>
      <c r="I128" s="5">
        <v>1062</v>
      </c>
      <c r="J128" s="5">
        <v>5716</v>
      </c>
      <c r="K128" s="5">
        <v>119</v>
      </c>
      <c r="L128" s="5">
        <v>134</v>
      </c>
      <c r="M128" s="5">
        <v>0</v>
      </c>
      <c r="N128" s="5">
        <v>17015</v>
      </c>
      <c r="O128" s="5">
        <v>16738</v>
      </c>
      <c r="P128" s="5">
        <v>216</v>
      </c>
      <c r="Q128" s="5">
        <v>45</v>
      </c>
      <c r="R128" s="5">
        <v>12</v>
      </c>
      <c r="S128" s="5">
        <v>1</v>
      </c>
      <c r="T128" s="5">
        <v>2</v>
      </c>
      <c r="U128" s="5">
        <v>0</v>
      </c>
      <c r="V128" s="5">
        <v>3273</v>
      </c>
      <c r="W128" s="5">
        <v>2711</v>
      </c>
      <c r="X128" s="5">
        <v>87</v>
      </c>
      <c r="Y128" s="5">
        <v>6</v>
      </c>
      <c r="Z128" s="5">
        <v>444</v>
      </c>
      <c r="AA128" s="5">
        <v>24</v>
      </c>
      <c r="AB128" s="5">
        <v>0</v>
      </c>
      <c r="AC128" s="5">
        <v>0</v>
      </c>
      <c r="AD128" s="5">
        <v>6916</v>
      </c>
      <c r="AE128" s="5">
        <v>5977</v>
      </c>
      <c r="AF128" s="5">
        <v>58</v>
      </c>
      <c r="AG128" s="5">
        <v>51</v>
      </c>
      <c r="AH128" s="5">
        <v>220</v>
      </c>
      <c r="AI128" s="5">
        <v>610</v>
      </c>
      <c r="AJ128" s="5">
        <v>0</v>
      </c>
      <c r="AK128" s="5">
        <v>5900</v>
      </c>
      <c r="AL128" s="5">
        <v>1779</v>
      </c>
      <c r="AM128" s="5">
        <v>2740</v>
      </c>
      <c r="AN128" s="5">
        <v>108</v>
      </c>
      <c r="AO128" s="5">
        <v>1154</v>
      </c>
      <c r="AP128" s="5">
        <v>120</v>
      </c>
      <c r="AQ128" s="5">
        <v>0</v>
      </c>
      <c r="AR128" s="5">
        <v>0</v>
      </c>
      <c r="AS128" s="5">
        <v>0</v>
      </c>
    </row>
    <row r="129" spans="1:45">
      <c r="A129" s="5">
        <v>1384</v>
      </c>
      <c r="B129" s="5">
        <v>4</v>
      </c>
      <c r="C129" s="5" t="s">
        <v>391</v>
      </c>
      <c r="D129" s="5" t="s">
        <v>392</v>
      </c>
      <c r="E129" s="5">
        <v>768358</v>
      </c>
      <c r="F129" s="5">
        <v>547992</v>
      </c>
      <c r="G129" s="5">
        <v>34969</v>
      </c>
      <c r="H129" s="5">
        <v>22345</v>
      </c>
      <c r="I129" s="5">
        <v>10333</v>
      </c>
      <c r="J129" s="5">
        <v>119333</v>
      </c>
      <c r="K129" s="5">
        <v>12145</v>
      </c>
      <c r="L129" s="5">
        <v>21242</v>
      </c>
      <c r="M129" s="5">
        <v>0</v>
      </c>
      <c r="N129" s="5">
        <v>128669</v>
      </c>
      <c r="O129" s="5">
        <v>122904</v>
      </c>
      <c r="P129" s="5">
        <v>2739</v>
      </c>
      <c r="Q129" s="5">
        <v>2329</v>
      </c>
      <c r="R129" s="5">
        <v>283</v>
      </c>
      <c r="S129" s="5">
        <v>265</v>
      </c>
      <c r="T129" s="5">
        <v>149</v>
      </c>
      <c r="U129" s="5">
        <v>0</v>
      </c>
      <c r="V129" s="5">
        <v>59457</v>
      </c>
      <c r="W129" s="5">
        <v>53511</v>
      </c>
      <c r="X129" s="5">
        <v>241</v>
      </c>
      <c r="Y129" s="5">
        <v>59</v>
      </c>
      <c r="Z129" s="5">
        <v>589</v>
      </c>
      <c r="AA129" s="5">
        <v>5057</v>
      </c>
      <c r="AB129" s="5">
        <v>0</v>
      </c>
      <c r="AC129" s="5">
        <v>0</v>
      </c>
      <c r="AD129" s="5">
        <v>32506</v>
      </c>
      <c r="AE129" s="5">
        <v>20083</v>
      </c>
      <c r="AF129" s="5">
        <v>558</v>
      </c>
      <c r="AG129" s="5">
        <v>351</v>
      </c>
      <c r="AH129" s="5">
        <v>2281</v>
      </c>
      <c r="AI129" s="5">
        <v>9233</v>
      </c>
      <c r="AJ129" s="5">
        <v>0</v>
      </c>
      <c r="AK129" s="5">
        <v>111181</v>
      </c>
      <c r="AL129" s="5">
        <v>10319</v>
      </c>
      <c r="AM129" s="5">
        <v>2243</v>
      </c>
      <c r="AN129" s="5">
        <v>1407</v>
      </c>
      <c r="AO129" s="5">
        <v>17531</v>
      </c>
      <c r="AP129" s="5">
        <v>70612</v>
      </c>
      <c r="AQ129" s="5">
        <v>524</v>
      </c>
      <c r="AR129" s="5">
        <v>8544</v>
      </c>
      <c r="AS129" s="5">
        <v>0</v>
      </c>
    </row>
    <row r="130" spans="1:45">
      <c r="A130" s="5">
        <v>1384</v>
      </c>
      <c r="B130" s="5">
        <v>2</v>
      </c>
      <c r="C130" s="5" t="s">
        <v>393</v>
      </c>
      <c r="D130" s="5" t="s">
        <v>394</v>
      </c>
      <c r="E130" s="5">
        <v>833438</v>
      </c>
      <c r="F130" s="5">
        <v>372920</v>
      </c>
      <c r="G130" s="5">
        <v>36841</v>
      </c>
      <c r="H130" s="5">
        <v>33509</v>
      </c>
      <c r="I130" s="5">
        <v>24593</v>
      </c>
      <c r="J130" s="5">
        <v>289625</v>
      </c>
      <c r="K130" s="5">
        <v>59453</v>
      </c>
      <c r="L130" s="5">
        <v>16496</v>
      </c>
      <c r="M130" s="5">
        <v>0</v>
      </c>
      <c r="N130" s="5">
        <v>169546</v>
      </c>
      <c r="O130" s="5">
        <v>99298</v>
      </c>
      <c r="P130" s="5">
        <v>4301</v>
      </c>
      <c r="Q130" s="5">
        <v>2769</v>
      </c>
      <c r="R130" s="5">
        <v>2807</v>
      </c>
      <c r="S130" s="5">
        <v>59748</v>
      </c>
      <c r="T130" s="5">
        <v>623</v>
      </c>
      <c r="U130" s="5">
        <v>0</v>
      </c>
      <c r="V130" s="5">
        <v>15474</v>
      </c>
      <c r="W130" s="5">
        <v>13276</v>
      </c>
      <c r="X130" s="5">
        <v>124</v>
      </c>
      <c r="Y130" s="5">
        <v>11</v>
      </c>
      <c r="Z130" s="5">
        <v>58</v>
      </c>
      <c r="AA130" s="5">
        <v>1968</v>
      </c>
      <c r="AB130" s="5">
        <v>37</v>
      </c>
      <c r="AC130" s="5">
        <v>0</v>
      </c>
      <c r="AD130" s="5">
        <v>31542</v>
      </c>
      <c r="AE130" s="5">
        <v>17530</v>
      </c>
      <c r="AF130" s="5">
        <v>1235</v>
      </c>
      <c r="AG130" s="5">
        <v>725</v>
      </c>
      <c r="AH130" s="5">
        <v>497</v>
      </c>
      <c r="AI130" s="5">
        <v>11557</v>
      </c>
      <c r="AJ130" s="5">
        <v>0</v>
      </c>
      <c r="AK130" s="5">
        <v>25622</v>
      </c>
      <c r="AL130" s="5">
        <v>4269</v>
      </c>
      <c r="AM130" s="5">
        <v>939</v>
      </c>
      <c r="AN130" s="5">
        <v>540</v>
      </c>
      <c r="AO130" s="5">
        <v>7285</v>
      </c>
      <c r="AP130" s="5">
        <v>3873</v>
      </c>
      <c r="AQ130" s="5">
        <v>59</v>
      </c>
      <c r="AR130" s="5">
        <v>8656</v>
      </c>
      <c r="AS130" s="5">
        <v>0</v>
      </c>
    </row>
    <row r="131" spans="1:45">
      <c r="A131" s="5">
        <v>1384</v>
      </c>
      <c r="B131" s="5">
        <v>3</v>
      </c>
      <c r="C131" s="5" t="s">
        <v>395</v>
      </c>
      <c r="D131" s="5" t="s">
        <v>396</v>
      </c>
      <c r="E131" s="5">
        <v>161215</v>
      </c>
      <c r="F131" s="5">
        <v>35304</v>
      </c>
      <c r="G131" s="5">
        <v>8030</v>
      </c>
      <c r="H131" s="5">
        <v>8319</v>
      </c>
      <c r="I131" s="5">
        <v>2741</v>
      </c>
      <c r="J131" s="5">
        <v>98315</v>
      </c>
      <c r="K131" s="5">
        <v>7945</v>
      </c>
      <c r="L131" s="5">
        <v>561</v>
      </c>
      <c r="M131" s="5">
        <v>0</v>
      </c>
      <c r="N131" s="5">
        <v>70614</v>
      </c>
      <c r="O131" s="5">
        <v>22266</v>
      </c>
      <c r="P131" s="5">
        <v>1290</v>
      </c>
      <c r="Q131" s="5">
        <v>878</v>
      </c>
      <c r="R131" s="5">
        <v>1010</v>
      </c>
      <c r="S131" s="5">
        <v>45060</v>
      </c>
      <c r="T131" s="5">
        <v>109</v>
      </c>
      <c r="U131" s="5">
        <v>0</v>
      </c>
      <c r="V131" s="5">
        <v>218</v>
      </c>
      <c r="W131" s="5">
        <v>165</v>
      </c>
      <c r="X131" s="5">
        <v>14</v>
      </c>
      <c r="Y131" s="5">
        <v>11</v>
      </c>
      <c r="Z131" s="5">
        <v>6</v>
      </c>
      <c r="AA131" s="5">
        <v>22</v>
      </c>
      <c r="AB131" s="5">
        <v>0</v>
      </c>
      <c r="AC131" s="5">
        <v>0</v>
      </c>
      <c r="AD131" s="5">
        <v>13253</v>
      </c>
      <c r="AE131" s="5">
        <v>6523</v>
      </c>
      <c r="AF131" s="5">
        <v>1043</v>
      </c>
      <c r="AG131" s="5">
        <v>19</v>
      </c>
      <c r="AH131" s="5">
        <v>343</v>
      </c>
      <c r="AI131" s="5">
        <v>5324</v>
      </c>
      <c r="AJ131" s="5">
        <v>0</v>
      </c>
      <c r="AK131" s="5">
        <v>963</v>
      </c>
      <c r="AL131" s="5">
        <v>46</v>
      </c>
      <c r="AM131" s="5">
        <v>589</v>
      </c>
      <c r="AN131" s="5">
        <v>28</v>
      </c>
      <c r="AO131" s="5">
        <v>300</v>
      </c>
      <c r="AP131" s="5">
        <v>0</v>
      </c>
      <c r="AQ131" s="5">
        <v>0</v>
      </c>
      <c r="AR131" s="5">
        <v>0</v>
      </c>
      <c r="AS131" s="5">
        <v>0</v>
      </c>
    </row>
    <row r="132" spans="1:45">
      <c r="A132" s="5">
        <v>1384</v>
      </c>
      <c r="B132" s="5">
        <v>4</v>
      </c>
      <c r="C132" s="5" t="s">
        <v>397</v>
      </c>
      <c r="D132" s="5" t="s">
        <v>396</v>
      </c>
      <c r="E132" s="5">
        <v>161215</v>
      </c>
      <c r="F132" s="5">
        <v>35304</v>
      </c>
      <c r="G132" s="5">
        <v>8030</v>
      </c>
      <c r="H132" s="5">
        <v>8319</v>
      </c>
      <c r="I132" s="5">
        <v>2741</v>
      </c>
      <c r="J132" s="5">
        <v>98315</v>
      </c>
      <c r="K132" s="5">
        <v>7945</v>
      </c>
      <c r="L132" s="5">
        <v>561</v>
      </c>
      <c r="M132" s="5">
        <v>0</v>
      </c>
      <c r="N132" s="5">
        <v>70614</v>
      </c>
      <c r="O132" s="5">
        <v>22266</v>
      </c>
      <c r="P132" s="5">
        <v>1290</v>
      </c>
      <c r="Q132" s="5">
        <v>878</v>
      </c>
      <c r="R132" s="5">
        <v>1010</v>
      </c>
      <c r="S132" s="5">
        <v>45060</v>
      </c>
      <c r="T132" s="5">
        <v>109</v>
      </c>
      <c r="U132" s="5">
        <v>0</v>
      </c>
      <c r="V132" s="5">
        <v>218</v>
      </c>
      <c r="W132" s="5">
        <v>165</v>
      </c>
      <c r="X132" s="5">
        <v>14</v>
      </c>
      <c r="Y132" s="5">
        <v>11</v>
      </c>
      <c r="Z132" s="5">
        <v>6</v>
      </c>
      <c r="AA132" s="5">
        <v>22</v>
      </c>
      <c r="AB132" s="5">
        <v>0</v>
      </c>
      <c r="AC132" s="5">
        <v>0</v>
      </c>
      <c r="AD132" s="5">
        <v>13253</v>
      </c>
      <c r="AE132" s="5">
        <v>6523</v>
      </c>
      <c r="AF132" s="5">
        <v>1043</v>
      </c>
      <c r="AG132" s="5">
        <v>19</v>
      </c>
      <c r="AH132" s="5">
        <v>343</v>
      </c>
      <c r="AI132" s="5">
        <v>5324</v>
      </c>
      <c r="AJ132" s="5">
        <v>0</v>
      </c>
      <c r="AK132" s="5">
        <v>963</v>
      </c>
      <c r="AL132" s="5">
        <v>46</v>
      </c>
      <c r="AM132" s="5">
        <v>589</v>
      </c>
      <c r="AN132" s="5">
        <v>28</v>
      </c>
      <c r="AO132" s="5">
        <v>300</v>
      </c>
      <c r="AP132" s="5">
        <v>0</v>
      </c>
      <c r="AQ132" s="5">
        <v>0</v>
      </c>
      <c r="AR132" s="5">
        <v>0</v>
      </c>
      <c r="AS132" s="5">
        <v>0</v>
      </c>
    </row>
    <row r="133" spans="1:45">
      <c r="A133" s="5">
        <v>1384</v>
      </c>
      <c r="B133" s="5">
        <v>3</v>
      </c>
      <c r="C133" s="5" t="s">
        <v>398</v>
      </c>
      <c r="D133" s="5" t="s">
        <v>399</v>
      </c>
      <c r="E133" s="5">
        <v>233876</v>
      </c>
      <c r="F133" s="5">
        <v>139695</v>
      </c>
      <c r="G133" s="5">
        <v>10234</v>
      </c>
      <c r="H133" s="5">
        <v>3641</v>
      </c>
      <c r="I133" s="5">
        <v>973</v>
      </c>
      <c r="J133" s="5">
        <v>36209</v>
      </c>
      <c r="K133" s="5">
        <v>28609</v>
      </c>
      <c r="L133" s="5">
        <v>14515</v>
      </c>
      <c r="M133" s="5">
        <v>0</v>
      </c>
      <c r="N133" s="5">
        <v>5170</v>
      </c>
      <c r="O133" s="5">
        <v>2337</v>
      </c>
      <c r="P133" s="5">
        <v>1784</v>
      </c>
      <c r="Q133" s="5">
        <v>1048</v>
      </c>
      <c r="R133" s="5">
        <v>0</v>
      </c>
      <c r="S133" s="5">
        <v>0</v>
      </c>
      <c r="T133" s="5">
        <v>0</v>
      </c>
      <c r="U133" s="5">
        <v>0</v>
      </c>
      <c r="V133" s="5">
        <v>615</v>
      </c>
      <c r="W133" s="5">
        <v>584</v>
      </c>
      <c r="X133" s="5">
        <v>31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3590</v>
      </c>
      <c r="AE133" s="5">
        <v>1525</v>
      </c>
      <c r="AF133" s="5">
        <v>0</v>
      </c>
      <c r="AG133" s="5">
        <v>389</v>
      </c>
      <c r="AH133" s="5">
        <v>0</v>
      </c>
      <c r="AI133" s="5">
        <v>1675</v>
      </c>
      <c r="AJ133" s="5">
        <v>0</v>
      </c>
      <c r="AK133" s="5">
        <v>10207</v>
      </c>
      <c r="AL133" s="5">
        <v>658</v>
      </c>
      <c r="AM133" s="5">
        <v>27</v>
      </c>
      <c r="AN133" s="5">
        <v>62</v>
      </c>
      <c r="AO133" s="5">
        <v>804</v>
      </c>
      <c r="AP133" s="5">
        <v>0</v>
      </c>
      <c r="AQ133" s="5">
        <v>0</v>
      </c>
      <c r="AR133" s="5">
        <v>8656</v>
      </c>
      <c r="AS133" s="5">
        <v>0</v>
      </c>
    </row>
    <row r="134" spans="1:45">
      <c r="A134" s="5">
        <v>1384</v>
      </c>
      <c r="B134" s="5">
        <v>4</v>
      </c>
      <c r="C134" s="5" t="s">
        <v>400</v>
      </c>
      <c r="D134" s="5" t="s">
        <v>399</v>
      </c>
      <c r="E134" s="5">
        <v>233876</v>
      </c>
      <c r="F134" s="5">
        <v>139695</v>
      </c>
      <c r="G134" s="5">
        <v>10234</v>
      </c>
      <c r="H134" s="5">
        <v>3641</v>
      </c>
      <c r="I134" s="5">
        <v>973</v>
      </c>
      <c r="J134" s="5">
        <v>36209</v>
      </c>
      <c r="K134" s="5">
        <v>28609</v>
      </c>
      <c r="L134" s="5">
        <v>14515</v>
      </c>
      <c r="M134" s="5">
        <v>0</v>
      </c>
      <c r="N134" s="5">
        <v>5170</v>
      </c>
      <c r="O134" s="5">
        <v>2337</v>
      </c>
      <c r="P134" s="5">
        <v>1784</v>
      </c>
      <c r="Q134" s="5">
        <v>1048</v>
      </c>
      <c r="R134" s="5">
        <v>0</v>
      </c>
      <c r="S134" s="5">
        <v>0</v>
      </c>
      <c r="T134" s="5">
        <v>0</v>
      </c>
      <c r="U134" s="5">
        <v>0</v>
      </c>
      <c r="V134" s="5">
        <v>615</v>
      </c>
      <c r="W134" s="5">
        <v>584</v>
      </c>
      <c r="X134" s="5">
        <v>31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3590</v>
      </c>
      <c r="AE134" s="5">
        <v>1525</v>
      </c>
      <c r="AF134" s="5">
        <v>0</v>
      </c>
      <c r="AG134" s="5">
        <v>389</v>
      </c>
      <c r="AH134" s="5">
        <v>0</v>
      </c>
      <c r="AI134" s="5">
        <v>1675</v>
      </c>
      <c r="AJ134" s="5">
        <v>0</v>
      </c>
      <c r="AK134" s="5">
        <v>10207</v>
      </c>
      <c r="AL134" s="5">
        <v>658</v>
      </c>
      <c r="AM134" s="5">
        <v>27</v>
      </c>
      <c r="AN134" s="5">
        <v>62</v>
      </c>
      <c r="AO134" s="5">
        <v>804</v>
      </c>
      <c r="AP134" s="5">
        <v>0</v>
      </c>
      <c r="AQ134" s="5">
        <v>0</v>
      </c>
      <c r="AR134" s="5">
        <v>8656</v>
      </c>
      <c r="AS134" s="5">
        <v>0</v>
      </c>
    </row>
    <row r="135" spans="1:45">
      <c r="A135" s="5">
        <v>1384</v>
      </c>
      <c r="B135" s="5">
        <v>3</v>
      </c>
      <c r="C135" s="5" t="s">
        <v>401</v>
      </c>
      <c r="D135" s="5" t="s">
        <v>402</v>
      </c>
      <c r="E135" s="5">
        <v>107608</v>
      </c>
      <c r="F135" s="5">
        <v>19851</v>
      </c>
      <c r="G135" s="5">
        <v>4064</v>
      </c>
      <c r="H135" s="5">
        <v>14501</v>
      </c>
      <c r="I135" s="5">
        <v>9025</v>
      </c>
      <c r="J135" s="5">
        <v>59584</v>
      </c>
      <c r="K135" s="5">
        <v>98</v>
      </c>
      <c r="L135" s="5">
        <v>485</v>
      </c>
      <c r="M135" s="5">
        <v>0</v>
      </c>
      <c r="N135" s="5">
        <v>713</v>
      </c>
      <c r="O135" s="5">
        <v>104</v>
      </c>
      <c r="P135" s="5">
        <v>401</v>
      </c>
      <c r="Q135" s="5">
        <v>208</v>
      </c>
      <c r="R135" s="5">
        <v>0</v>
      </c>
      <c r="S135" s="5">
        <v>0</v>
      </c>
      <c r="T135" s="5">
        <v>0</v>
      </c>
      <c r="U135" s="5">
        <v>0</v>
      </c>
      <c r="V135" s="5">
        <v>3095</v>
      </c>
      <c r="W135" s="5">
        <v>1086</v>
      </c>
      <c r="X135" s="5">
        <v>12</v>
      </c>
      <c r="Y135" s="5">
        <v>0</v>
      </c>
      <c r="Z135" s="5">
        <v>52</v>
      </c>
      <c r="AA135" s="5">
        <v>1945</v>
      </c>
      <c r="AB135" s="5">
        <v>0</v>
      </c>
      <c r="AC135" s="5">
        <v>0</v>
      </c>
      <c r="AD135" s="5">
        <v>1197</v>
      </c>
      <c r="AE135" s="5">
        <v>777</v>
      </c>
      <c r="AF135" s="5">
        <v>26</v>
      </c>
      <c r="AG135" s="5">
        <v>225</v>
      </c>
      <c r="AH135" s="5">
        <v>49</v>
      </c>
      <c r="AI135" s="5">
        <v>120</v>
      </c>
      <c r="AJ135" s="5">
        <v>0</v>
      </c>
      <c r="AK135" s="5">
        <v>3376</v>
      </c>
      <c r="AL135" s="5">
        <v>1184</v>
      </c>
      <c r="AM135" s="5">
        <v>185</v>
      </c>
      <c r="AN135" s="5">
        <v>303</v>
      </c>
      <c r="AO135" s="5">
        <v>1398</v>
      </c>
      <c r="AP135" s="5">
        <v>307</v>
      </c>
      <c r="AQ135" s="5">
        <v>0</v>
      </c>
      <c r="AR135" s="5">
        <v>0</v>
      </c>
      <c r="AS135" s="5">
        <v>0</v>
      </c>
    </row>
    <row r="136" spans="1:45">
      <c r="A136" s="5">
        <v>1384</v>
      </c>
      <c r="B136" s="5">
        <v>4</v>
      </c>
      <c r="C136" s="5" t="s">
        <v>403</v>
      </c>
      <c r="D136" s="5" t="s">
        <v>402</v>
      </c>
      <c r="E136" s="5">
        <v>107608</v>
      </c>
      <c r="F136" s="5">
        <v>19851</v>
      </c>
      <c r="G136" s="5">
        <v>4064</v>
      </c>
      <c r="H136" s="5">
        <v>14501</v>
      </c>
      <c r="I136" s="5">
        <v>9025</v>
      </c>
      <c r="J136" s="5">
        <v>59584</v>
      </c>
      <c r="K136" s="5">
        <v>98</v>
      </c>
      <c r="L136" s="5">
        <v>485</v>
      </c>
      <c r="M136" s="5">
        <v>0</v>
      </c>
      <c r="N136" s="5">
        <v>713</v>
      </c>
      <c r="O136" s="5">
        <v>104</v>
      </c>
      <c r="P136" s="5">
        <v>401</v>
      </c>
      <c r="Q136" s="5">
        <v>208</v>
      </c>
      <c r="R136" s="5">
        <v>0</v>
      </c>
      <c r="S136" s="5">
        <v>0</v>
      </c>
      <c r="T136" s="5">
        <v>0</v>
      </c>
      <c r="U136" s="5">
        <v>0</v>
      </c>
      <c r="V136" s="5">
        <v>3095</v>
      </c>
      <c r="W136" s="5">
        <v>1086</v>
      </c>
      <c r="X136" s="5">
        <v>12</v>
      </c>
      <c r="Y136" s="5">
        <v>0</v>
      </c>
      <c r="Z136" s="5">
        <v>52</v>
      </c>
      <c r="AA136" s="5">
        <v>1945</v>
      </c>
      <c r="AB136" s="5">
        <v>0</v>
      </c>
      <c r="AC136" s="5">
        <v>0</v>
      </c>
      <c r="AD136" s="5">
        <v>1197</v>
      </c>
      <c r="AE136" s="5">
        <v>777</v>
      </c>
      <c r="AF136" s="5">
        <v>26</v>
      </c>
      <c r="AG136" s="5">
        <v>225</v>
      </c>
      <c r="AH136" s="5">
        <v>49</v>
      </c>
      <c r="AI136" s="5">
        <v>120</v>
      </c>
      <c r="AJ136" s="5">
        <v>0</v>
      </c>
      <c r="AK136" s="5">
        <v>3376</v>
      </c>
      <c r="AL136" s="5">
        <v>1184</v>
      </c>
      <c r="AM136" s="5">
        <v>185</v>
      </c>
      <c r="AN136" s="5">
        <v>303</v>
      </c>
      <c r="AO136" s="5">
        <v>1398</v>
      </c>
      <c r="AP136" s="5">
        <v>307</v>
      </c>
      <c r="AQ136" s="5">
        <v>0</v>
      </c>
      <c r="AR136" s="5">
        <v>0</v>
      </c>
      <c r="AS136" s="5">
        <v>0</v>
      </c>
    </row>
    <row r="137" spans="1:45">
      <c r="A137" s="5">
        <v>1384</v>
      </c>
      <c r="B137" s="5">
        <v>3</v>
      </c>
      <c r="C137" s="5" t="s">
        <v>404</v>
      </c>
      <c r="D137" s="5" t="s">
        <v>405</v>
      </c>
      <c r="E137" s="5">
        <v>118887</v>
      </c>
      <c r="F137" s="5">
        <v>64273</v>
      </c>
      <c r="G137" s="5">
        <v>12372</v>
      </c>
      <c r="H137" s="5">
        <v>2508</v>
      </c>
      <c r="I137" s="5">
        <v>3528</v>
      </c>
      <c r="J137" s="5">
        <v>31240</v>
      </c>
      <c r="K137" s="5">
        <v>4569</v>
      </c>
      <c r="L137" s="5">
        <v>399</v>
      </c>
      <c r="M137" s="5">
        <v>0</v>
      </c>
      <c r="N137" s="5">
        <v>89490</v>
      </c>
      <c r="O137" s="5">
        <v>71469</v>
      </c>
      <c r="P137" s="5">
        <v>639</v>
      </c>
      <c r="Q137" s="5">
        <v>435</v>
      </c>
      <c r="R137" s="5">
        <v>1796</v>
      </c>
      <c r="S137" s="5">
        <v>14688</v>
      </c>
      <c r="T137" s="5">
        <v>463</v>
      </c>
      <c r="U137" s="5">
        <v>0</v>
      </c>
      <c r="V137" s="5">
        <v>2229</v>
      </c>
      <c r="W137" s="5">
        <v>2125</v>
      </c>
      <c r="X137" s="5">
        <v>66</v>
      </c>
      <c r="Y137" s="5">
        <v>0</v>
      </c>
      <c r="Z137" s="5">
        <v>0</v>
      </c>
      <c r="AA137" s="5">
        <v>0</v>
      </c>
      <c r="AB137" s="5">
        <v>37</v>
      </c>
      <c r="AC137" s="5">
        <v>0</v>
      </c>
      <c r="AD137" s="5">
        <v>4132</v>
      </c>
      <c r="AE137" s="5">
        <v>3058</v>
      </c>
      <c r="AF137" s="5">
        <v>1</v>
      </c>
      <c r="AG137" s="5">
        <v>0</v>
      </c>
      <c r="AH137" s="5">
        <v>59</v>
      </c>
      <c r="AI137" s="5">
        <v>1014</v>
      </c>
      <c r="AJ137" s="5">
        <v>0</v>
      </c>
      <c r="AK137" s="5">
        <v>5394</v>
      </c>
      <c r="AL137" s="5">
        <v>2019</v>
      </c>
      <c r="AM137" s="5">
        <v>78</v>
      </c>
      <c r="AN137" s="5">
        <v>139</v>
      </c>
      <c r="AO137" s="5">
        <v>2434</v>
      </c>
      <c r="AP137" s="5">
        <v>666</v>
      </c>
      <c r="AQ137" s="5">
        <v>59</v>
      </c>
      <c r="AR137" s="5">
        <v>0</v>
      </c>
      <c r="AS137" s="5">
        <v>0</v>
      </c>
    </row>
    <row r="138" spans="1:45">
      <c r="A138" s="5">
        <v>1384</v>
      </c>
      <c r="B138" s="5">
        <v>4</v>
      </c>
      <c r="C138" s="5" t="s">
        <v>406</v>
      </c>
      <c r="D138" s="5" t="s">
        <v>405</v>
      </c>
      <c r="E138" s="5">
        <v>118887</v>
      </c>
      <c r="F138" s="5">
        <v>64273</v>
      </c>
      <c r="G138" s="5">
        <v>12372</v>
      </c>
      <c r="H138" s="5">
        <v>2508</v>
      </c>
      <c r="I138" s="5">
        <v>3528</v>
      </c>
      <c r="J138" s="5">
        <v>31240</v>
      </c>
      <c r="K138" s="5">
        <v>4569</v>
      </c>
      <c r="L138" s="5">
        <v>399</v>
      </c>
      <c r="M138" s="5">
        <v>0</v>
      </c>
      <c r="N138" s="5">
        <v>89490</v>
      </c>
      <c r="O138" s="5">
        <v>71469</v>
      </c>
      <c r="P138" s="5">
        <v>639</v>
      </c>
      <c r="Q138" s="5">
        <v>435</v>
      </c>
      <c r="R138" s="5">
        <v>1796</v>
      </c>
      <c r="S138" s="5">
        <v>14688</v>
      </c>
      <c r="T138" s="5">
        <v>463</v>
      </c>
      <c r="U138" s="5">
        <v>0</v>
      </c>
      <c r="V138" s="5">
        <v>2229</v>
      </c>
      <c r="W138" s="5">
        <v>2125</v>
      </c>
      <c r="X138" s="5">
        <v>66</v>
      </c>
      <c r="Y138" s="5">
        <v>0</v>
      </c>
      <c r="Z138" s="5">
        <v>0</v>
      </c>
      <c r="AA138" s="5">
        <v>0</v>
      </c>
      <c r="AB138" s="5">
        <v>37</v>
      </c>
      <c r="AC138" s="5">
        <v>0</v>
      </c>
      <c r="AD138" s="5">
        <v>4132</v>
      </c>
      <c r="AE138" s="5">
        <v>3058</v>
      </c>
      <c r="AF138" s="5">
        <v>1</v>
      </c>
      <c r="AG138" s="5">
        <v>0</v>
      </c>
      <c r="AH138" s="5">
        <v>59</v>
      </c>
      <c r="AI138" s="5">
        <v>1014</v>
      </c>
      <c r="AJ138" s="5">
        <v>0</v>
      </c>
      <c r="AK138" s="5">
        <v>5394</v>
      </c>
      <c r="AL138" s="5">
        <v>2019</v>
      </c>
      <c r="AM138" s="5">
        <v>78</v>
      </c>
      <c r="AN138" s="5">
        <v>139</v>
      </c>
      <c r="AO138" s="5">
        <v>2434</v>
      </c>
      <c r="AP138" s="5">
        <v>666</v>
      </c>
      <c r="AQ138" s="5">
        <v>59</v>
      </c>
      <c r="AR138" s="5">
        <v>0</v>
      </c>
      <c r="AS138" s="5">
        <v>0</v>
      </c>
    </row>
    <row r="139" spans="1:45">
      <c r="A139" s="5">
        <v>1384</v>
      </c>
      <c r="B139" s="5">
        <v>3</v>
      </c>
      <c r="C139" s="5" t="s">
        <v>407</v>
      </c>
      <c r="D139" s="5" t="s">
        <v>408</v>
      </c>
      <c r="E139" s="5">
        <v>51085</v>
      </c>
      <c r="F139" s="5">
        <v>17232</v>
      </c>
      <c r="G139" s="5">
        <v>1560</v>
      </c>
      <c r="H139" s="5">
        <v>2690</v>
      </c>
      <c r="I139" s="5">
        <v>7427</v>
      </c>
      <c r="J139" s="5">
        <v>3518</v>
      </c>
      <c r="K139" s="5">
        <v>18233</v>
      </c>
      <c r="L139" s="5">
        <v>427</v>
      </c>
      <c r="M139" s="5">
        <v>0</v>
      </c>
      <c r="N139" s="5">
        <v>2620</v>
      </c>
      <c r="O139" s="5">
        <v>2319</v>
      </c>
      <c r="P139" s="5">
        <v>187</v>
      </c>
      <c r="Q139" s="5">
        <v>99</v>
      </c>
      <c r="R139" s="5">
        <v>0</v>
      </c>
      <c r="S139" s="5">
        <v>0</v>
      </c>
      <c r="T139" s="5">
        <v>15</v>
      </c>
      <c r="U139" s="5">
        <v>0</v>
      </c>
      <c r="V139" s="5">
        <v>940</v>
      </c>
      <c r="W139" s="5">
        <v>940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4233</v>
      </c>
      <c r="AE139" s="5">
        <v>2444</v>
      </c>
      <c r="AF139" s="5">
        <v>135</v>
      </c>
      <c r="AG139" s="5">
        <v>91</v>
      </c>
      <c r="AH139" s="5">
        <v>45</v>
      </c>
      <c r="AI139" s="5">
        <v>1517</v>
      </c>
      <c r="AJ139" s="5">
        <v>0</v>
      </c>
      <c r="AK139" s="5">
        <v>1665</v>
      </c>
      <c r="AL139" s="5">
        <v>178</v>
      </c>
      <c r="AM139" s="5">
        <v>61</v>
      </c>
      <c r="AN139" s="5">
        <v>4</v>
      </c>
      <c r="AO139" s="5">
        <v>710</v>
      </c>
      <c r="AP139" s="5">
        <v>712</v>
      </c>
      <c r="AQ139" s="5">
        <v>0</v>
      </c>
      <c r="AR139" s="5">
        <v>0</v>
      </c>
      <c r="AS139" s="5">
        <v>0</v>
      </c>
    </row>
    <row r="140" spans="1:45">
      <c r="A140" s="5">
        <v>1384</v>
      </c>
      <c r="B140" s="5">
        <v>4</v>
      </c>
      <c r="C140" s="5" t="s">
        <v>409</v>
      </c>
      <c r="D140" s="5" t="s">
        <v>410</v>
      </c>
      <c r="E140" s="5">
        <v>48833</v>
      </c>
      <c r="F140" s="5">
        <v>16743</v>
      </c>
      <c r="G140" s="5">
        <v>1337</v>
      </c>
      <c r="H140" s="5">
        <v>1691</v>
      </c>
      <c r="I140" s="5">
        <v>7266</v>
      </c>
      <c r="J140" s="5">
        <v>3518</v>
      </c>
      <c r="K140" s="5">
        <v>18233</v>
      </c>
      <c r="L140" s="5">
        <v>45</v>
      </c>
      <c r="M140" s="5">
        <v>0</v>
      </c>
      <c r="N140" s="5">
        <v>2297</v>
      </c>
      <c r="O140" s="5">
        <v>2019</v>
      </c>
      <c r="P140" s="5">
        <v>179</v>
      </c>
      <c r="Q140" s="5">
        <v>84</v>
      </c>
      <c r="R140" s="5">
        <v>0</v>
      </c>
      <c r="S140" s="5">
        <v>0</v>
      </c>
      <c r="T140" s="5">
        <v>15</v>
      </c>
      <c r="U140" s="5">
        <v>0</v>
      </c>
      <c r="V140" s="5">
        <v>548</v>
      </c>
      <c r="W140" s="5">
        <v>548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3694</v>
      </c>
      <c r="AE140" s="5">
        <v>2045</v>
      </c>
      <c r="AF140" s="5">
        <v>113</v>
      </c>
      <c r="AG140" s="5">
        <v>70</v>
      </c>
      <c r="AH140" s="5">
        <v>45</v>
      </c>
      <c r="AI140" s="5">
        <v>1421</v>
      </c>
      <c r="AJ140" s="5">
        <v>0</v>
      </c>
      <c r="AK140" s="5">
        <v>1665</v>
      </c>
      <c r="AL140" s="5">
        <v>178</v>
      </c>
      <c r="AM140" s="5">
        <v>61</v>
      </c>
      <c r="AN140" s="5">
        <v>4</v>
      </c>
      <c r="AO140" s="5">
        <v>710</v>
      </c>
      <c r="AP140" s="5">
        <v>712</v>
      </c>
      <c r="AQ140" s="5">
        <v>0</v>
      </c>
      <c r="AR140" s="5">
        <v>0</v>
      </c>
      <c r="AS140" s="5">
        <v>0</v>
      </c>
    </row>
    <row r="141" spans="1:45">
      <c r="A141" s="5">
        <v>1384</v>
      </c>
      <c r="B141" s="5">
        <v>4</v>
      </c>
      <c r="C141" s="5" t="s">
        <v>411</v>
      </c>
      <c r="D141" s="5" t="s">
        <v>412</v>
      </c>
      <c r="E141" s="5">
        <v>2252</v>
      </c>
      <c r="F141" s="5">
        <v>488</v>
      </c>
      <c r="G141" s="5">
        <v>223</v>
      </c>
      <c r="H141" s="5">
        <v>999</v>
      </c>
      <c r="I141" s="5">
        <v>161</v>
      </c>
      <c r="J141" s="5">
        <v>0</v>
      </c>
      <c r="K141" s="5">
        <v>0</v>
      </c>
      <c r="L141" s="5">
        <v>382</v>
      </c>
      <c r="M141" s="5">
        <v>0</v>
      </c>
      <c r="N141" s="5">
        <v>323</v>
      </c>
      <c r="O141" s="5">
        <v>300</v>
      </c>
      <c r="P141" s="5">
        <v>8</v>
      </c>
      <c r="Q141" s="5">
        <v>15</v>
      </c>
      <c r="R141" s="5">
        <v>0</v>
      </c>
      <c r="S141" s="5">
        <v>0</v>
      </c>
      <c r="T141" s="5">
        <v>0</v>
      </c>
      <c r="U141" s="5">
        <v>0</v>
      </c>
      <c r="V141" s="5">
        <v>392</v>
      </c>
      <c r="W141" s="5">
        <v>392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539</v>
      </c>
      <c r="AE141" s="5">
        <v>399</v>
      </c>
      <c r="AF141" s="5">
        <v>21</v>
      </c>
      <c r="AG141" s="5">
        <v>21</v>
      </c>
      <c r="AH141" s="5">
        <v>0</v>
      </c>
      <c r="AI141" s="5">
        <v>97</v>
      </c>
      <c r="AJ141" s="5">
        <v>0</v>
      </c>
      <c r="AK141" s="5">
        <v>0</v>
      </c>
      <c r="AL141" s="5">
        <v>0</v>
      </c>
      <c r="AM141" s="5">
        <v>0</v>
      </c>
      <c r="AN141" s="5">
        <v>0</v>
      </c>
      <c r="AO141" s="5">
        <v>0</v>
      </c>
      <c r="AP141" s="5">
        <v>0</v>
      </c>
      <c r="AQ141" s="5">
        <v>0</v>
      </c>
      <c r="AR141" s="5">
        <v>0</v>
      </c>
      <c r="AS141" s="5">
        <v>0</v>
      </c>
    </row>
    <row r="142" spans="1:45">
      <c r="A142" s="5">
        <v>1384</v>
      </c>
      <c r="B142" s="5">
        <v>3</v>
      </c>
      <c r="C142" s="5" t="s">
        <v>413</v>
      </c>
      <c r="D142" s="5" t="s">
        <v>414</v>
      </c>
      <c r="E142" s="5">
        <v>4818</v>
      </c>
      <c r="F142" s="5">
        <v>2125</v>
      </c>
      <c r="G142" s="5">
        <v>0</v>
      </c>
      <c r="H142" s="5">
        <v>332</v>
      </c>
      <c r="I142" s="5">
        <v>0</v>
      </c>
      <c r="J142" s="5">
        <v>2351</v>
      </c>
      <c r="K142" s="5">
        <v>0</v>
      </c>
      <c r="L142" s="5">
        <v>9</v>
      </c>
      <c r="M142" s="5">
        <v>0</v>
      </c>
      <c r="N142" s="5">
        <v>22</v>
      </c>
      <c r="O142" s="5">
        <v>0</v>
      </c>
      <c r="P142" s="5">
        <v>0</v>
      </c>
      <c r="Q142" s="5">
        <v>18</v>
      </c>
      <c r="R142" s="5">
        <v>0</v>
      </c>
      <c r="S142" s="5">
        <v>0</v>
      </c>
      <c r="T142" s="5">
        <v>4</v>
      </c>
      <c r="U142" s="5">
        <v>0</v>
      </c>
      <c r="V142" s="5">
        <v>8268</v>
      </c>
      <c r="W142" s="5">
        <v>8268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1514</v>
      </c>
      <c r="AE142" s="5">
        <v>170</v>
      </c>
      <c r="AF142" s="5">
        <v>26</v>
      </c>
      <c r="AG142" s="5">
        <v>0</v>
      </c>
      <c r="AH142" s="5">
        <v>0</v>
      </c>
      <c r="AI142" s="5">
        <v>1318</v>
      </c>
      <c r="AJ142" s="5">
        <v>0</v>
      </c>
      <c r="AK142" s="5">
        <v>0</v>
      </c>
      <c r="AL142" s="5">
        <v>0</v>
      </c>
      <c r="AM142" s="5">
        <v>0</v>
      </c>
      <c r="AN142" s="5">
        <v>0</v>
      </c>
      <c r="AO142" s="5">
        <v>0</v>
      </c>
      <c r="AP142" s="5">
        <v>0</v>
      </c>
      <c r="AQ142" s="5">
        <v>0</v>
      </c>
      <c r="AR142" s="5">
        <v>0</v>
      </c>
      <c r="AS142" s="5">
        <v>0</v>
      </c>
    </row>
    <row r="143" spans="1:45">
      <c r="A143" s="5">
        <v>1384</v>
      </c>
      <c r="B143" s="5">
        <v>4</v>
      </c>
      <c r="C143" s="5" t="s">
        <v>415</v>
      </c>
      <c r="D143" s="5" t="s">
        <v>414</v>
      </c>
      <c r="E143" s="5">
        <v>4818</v>
      </c>
      <c r="F143" s="5">
        <v>2125</v>
      </c>
      <c r="G143" s="5">
        <v>0</v>
      </c>
      <c r="H143" s="5">
        <v>332</v>
      </c>
      <c r="I143" s="5">
        <v>0</v>
      </c>
      <c r="J143" s="5">
        <v>2351</v>
      </c>
      <c r="K143" s="5">
        <v>0</v>
      </c>
      <c r="L143" s="5">
        <v>9</v>
      </c>
      <c r="M143" s="5">
        <v>0</v>
      </c>
      <c r="N143" s="5">
        <v>22</v>
      </c>
      <c r="O143" s="5">
        <v>0</v>
      </c>
      <c r="P143" s="5">
        <v>0</v>
      </c>
      <c r="Q143" s="5">
        <v>18</v>
      </c>
      <c r="R143" s="5">
        <v>0</v>
      </c>
      <c r="S143" s="5">
        <v>0</v>
      </c>
      <c r="T143" s="5">
        <v>4</v>
      </c>
      <c r="U143" s="5">
        <v>0</v>
      </c>
      <c r="V143" s="5">
        <v>8268</v>
      </c>
      <c r="W143" s="5">
        <v>8268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1514</v>
      </c>
      <c r="AE143" s="5">
        <v>170</v>
      </c>
      <c r="AF143" s="5">
        <v>26</v>
      </c>
      <c r="AG143" s="5">
        <v>0</v>
      </c>
      <c r="AH143" s="5">
        <v>0</v>
      </c>
      <c r="AI143" s="5">
        <v>1318</v>
      </c>
      <c r="AJ143" s="5">
        <v>0</v>
      </c>
      <c r="AK143" s="5">
        <v>0</v>
      </c>
      <c r="AL143" s="5">
        <v>0</v>
      </c>
      <c r="AM143" s="5">
        <v>0</v>
      </c>
      <c r="AN143" s="5">
        <v>0</v>
      </c>
      <c r="AO143" s="5">
        <v>0</v>
      </c>
      <c r="AP143" s="5">
        <v>0</v>
      </c>
      <c r="AQ143" s="5">
        <v>0</v>
      </c>
      <c r="AR143" s="5">
        <v>0</v>
      </c>
      <c r="AS143" s="5">
        <v>0</v>
      </c>
    </row>
    <row r="144" spans="1:45">
      <c r="A144" s="5">
        <v>1384</v>
      </c>
      <c r="B144" s="5">
        <v>7</v>
      </c>
      <c r="C144" s="5" t="s">
        <v>416</v>
      </c>
      <c r="D144" s="5" t="s">
        <v>417</v>
      </c>
      <c r="E144" s="5">
        <v>155949</v>
      </c>
      <c r="F144" s="5">
        <v>94440</v>
      </c>
      <c r="G144" s="5">
        <v>581</v>
      </c>
      <c r="H144" s="5">
        <v>1518</v>
      </c>
      <c r="I144" s="5">
        <v>900</v>
      </c>
      <c r="J144" s="5">
        <v>58409</v>
      </c>
      <c r="K144" s="5">
        <v>0</v>
      </c>
      <c r="L144" s="5">
        <v>101</v>
      </c>
      <c r="M144" s="5">
        <v>0</v>
      </c>
      <c r="N144" s="5">
        <v>917</v>
      </c>
      <c r="O144" s="5">
        <v>803</v>
      </c>
      <c r="P144" s="5">
        <v>0</v>
      </c>
      <c r="Q144" s="5">
        <v>82</v>
      </c>
      <c r="R144" s="5">
        <v>0</v>
      </c>
      <c r="S144" s="5">
        <v>0</v>
      </c>
      <c r="T144" s="5">
        <v>32</v>
      </c>
      <c r="U144" s="5">
        <v>0</v>
      </c>
      <c r="V144" s="5">
        <v>109</v>
      </c>
      <c r="W144" s="5">
        <v>109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3624</v>
      </c>
      <c r="AE144" s="5">
        <v>3032</v>
      </c>
      <c r="AF144" s="5">
        <v>4</v>
      </c>
      <c r="AG144" s="5">
        <v>0</v>
      </c>
      <c r="AH144" s="5">
        <v>0</v>
      </c>
      <c r="AI144" s="5">
        <v>588</v>
      </c>
      <c r="AJ144" s="5">
        <v>0</v>
      </c>
      <c r="AK144" s="5">
        <v>4016</v>
      </c>
      <c r="AL144" s="5">
        <v>183</v>
      </c>
      <c r="AM144" s="5">
        <v>0</v>
      </c>
      <c r="AN144" s="5">
        <v>4</v>
      </c>
      <c r="AO144" s="5">
        <v>1640</v>
      </c>
      <c r="AP144" s="5">
        <v>2188</v>
      </c>
      <c r="AQ144" s="5">
        <v>0</v>
      </c>
      <c r="AR144" s="5">
        <v>0</v>
      </c>
      <c r="AS144" s="5">
        <v>0</v>
      </c>
    </row>
    <row r="145" spans="1:45">
      <c r="A145" s="5">
        <v>1384</v>
      </c>
      <c r="B145" s="5">
        <v>9</v>
      </c>
      <c r="C145" s="5" t="s">
        <v>418</v>
      </c>
      <c r="D145" s="5" t="s">
        <v>417</v>
      </c>
      <c r="E145" s="5">
        <v>155949</v>
      </c>
      <c r="F145" s="5">
        <v>94440</v>
      </c>
      <c r="G145" s="5">
        <v>581</v>
      </c>
      <c r="H145" s="5">
        <v>1518</v>
      </c>
      <c r="I145" s="5">
        <v>900</v>
      </c>
      <c r="J145" s="5">
        <v>58409</v>
      </c>
      <c r="K145" s="5">
        <v>0</v>
      </c>
      <c r="L145" s="5">
        <v>101</v>
      </c>
      <c r="M145" s="5">
        <v>0</v>
      </c>
      <c r="N145" s="5">
        <v>917</v>
      </c>
      <c r="O145" s="5">
        <v>803</v>
      </c>
      <c r="P145" s="5">
        <v>0</v>
      </c>
      <c r="Q145" s="5">
        <v>82</v>
      </c>
      <c r="R145" s="5">
        <v>0</v>
      </c>
      <c r="S145" s="5">
        <v>0</v>
      </c>
      <c r="T145" s="5">
        <v>32</v>
      </c>
      <c r="U145" s="5">
        <v>0</v>
      </c>
      <c r="V145" s="5">
        <v>109</v>
      </c>
      <c r="W145" s="5">
        <v>109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3624</v>
      </c>
      <c r="AE145" s="5">
        <v>3032</v>
      </c>
      <c r="AF145" s="5">
        <v>4</v>
      </c>
      <c r="AG145" s="5">
        <v>0</v>
      </c>
      <c r="AH145" s="5">
        <v>0</v>
      </c>
      <c r="AI145" s="5">
        <v>588</v>
      </c>
      <c r="AJ145" s="5">
        <v>0</v>
      </c>
      <c r="AK145" s="5">
        <v>4016</v>
      </c>
      <c r="AL145" s="5">
        <v>183</v>
      </c>
      <c r="AM145" s="5">
        <v>0</v>
      </c>
      <c r="AN145" s="5">
        <v>4</v>
      </c>
      <c r="AO145" s="5">
        <v>1640</v>
      </c>
      <c r="AP145" s="5">
        <v>2188</v>
      </c>
      <c r="AQ145" s="5">
        <v>0</v>
      </c>
      <c r="AR145" s="5">
        <v>0</v>
      </c>
      <c r="AS145" s="5">
        <v>0</v>
      </c>
    </row>
    <row r="146" spans="1:45">
      <c r="A146" s="5">
        <v>1384</v>
      </c>
      <c r="B146" s="5">
        <v>2</v>
      </c>
      <c r="C146" s="5" t="s">
        <v>419</v>
      </c>
      <c r="D146" s="5" t="s">
        <v>420</v>
      </c>
      <c r="E146" s="5">
        <v>1054547</v>
      </c>
      <c r="F146" s="5">
        <v>402273</v>
      </c>
      <c r="G146" s="5">
        <v>100537</v>
      </c>
      <c r="H146" s="5">
        <v>47074</v>
      </c>
      <c r="I146" s="5">
        <v>38289</v>
      </c>
      <c r="J146" s="5">
        <v>361996</v>
      </c>
      <c r="K146" s="5">
        <v>100079</v>
      </c>
      <c r="L146" s="5">
        <v>4299</v>
      </c>
      <c r="M146" s="5">
        <v>0</v>
      </c>
      <c r="N146" s="5">
        <v>118564</v>
      </c>
      <c r="O146" s="5">
        <v>108593</v>
      </c>
      <c r="P146" s="5">
        <v>5018</v>
      </c>
      <c r="Q146" s="5">
        <v>2596</v>
      </c>
      <c r="R146" s="5">
        <v>177</v>
      </c>
      <c r="S146" s="5">
        <v>1941</v>
      </c>
      <c r="T146" s="5">
        <v>240</v>
      </c>
      <c r="U146" s="5">
        <v>0</v>
      </c>
      <c r="V146" s="5">
        <v>161313</v>
      </c>
      <c r="W146" s="5">
        <v>120117</v>
      </c>
      <c r="X146" s="5">
        <v>8022</v>
      </c>
      <c r="Y146" s="5">
        <v>252</v>
      </c>
      <c r="Z146" s="5">
        <v>1103</v>
      </c>
      <c r="AA146" s="5">
        <v>31819</v>
      </c>
      <c r="AB146" s="5">
        <v>0</v>
      </c>
      <c r="AC146" s="5">
        <v>0</v>
      </c>
      <c r="AD146" s="5">
        <v>65114</v>
      </c>
      <c r="AE146" s="5">
        <v>29764</v>
      </c>
      <c r="AF146" s="5">
        <v>2653</v>
      </c>
      <c r="AG146" s="5">
        <v>1102</v>
      </c>
      <c r="AH146" s="5">
        <v>2599</v>
      </c>
      <c r="AI146" s="5">
        <v>28996</v>
      </c>
      <c r="AJ146" s="5">
        <v>0</v>
      </c>
      <c r="AK146" s="5">
        <v>102406</v>
      </c>
      <c r="AL146" s="5">
        <v>42404</v>
      </c>
      <c r="AM146" s="5">
        <v>25023</v>
      </c>
      <c r="AN146" s="5">
        <v>3202</v>
      </c>
      <c r="AO146" s="5">
        <v>7442</v>
      </c>
      <c r="AP146" s="5">
        <v>19655</v>
      </c>
      <c r="AQ146" s="5">
        <v>4680</v>
      </c>
      <c r="AR146" s="5">
        <v>0</v>
      </c>
      <c r="AS146" s="5">
        <v>0</v>
      </c>
    </row>
    <row r="147" spans="1:45">
      <c r="A147" s="5">
        <v>1384</v>
      </c>
      <c r="B147" s="5">
        <v>3</v>
      </c>
      <c r="C147" s="5" t="s">
        <v>421</v>
      </c>
      <c r="D147" s="5" t="s">
        <v>422</v>
      </c>
      <c r="E147" s="5">
        <v>273755</v>
      </c>
      <c r="F147" s="5">
        <v>85705</v>
      </c>
      <c r="G147" s="5">
        <v>33628</v>
      </c>
      <c r="H147" s="5">
        <v>15592</v>
      </c>
      <c r="I147" s="5">
        <v>7684</v>
      </c>
      <c r="J147" s="5">
        <v>117982</v>
      </c>
      <c r="K147" s="5">
        <v>11603</v>
      </c>
      <c r="L147" s="5">
        <v>1560</v>
      </c>
      <c r="M147" s="5">
        <v>0</v>
      </c>
      <c r="N147" s="5">
        <v>21261</v>
      </c>
      <c r="O147" s="5">
        <v>18377</v>
      </c>
      <c r="P147" s="5">
        <v>1575</v>
      </c>
      <c r="Q147" s="5">
        <v>943</v>
      </c>
      <c r="R147" s="5">
        <v>26</v>
      </c>
      <c r="S147" s="5">
        <v>282</v>
      </c>
      <c r="T147" s="5">
        <v>58</v>
      </c>
      <c r="U147" s="5">
        <v>0</v>
      </c>
      <c r="V147" s="5">
        <v>41617</v>
      </c>
      <c r="W147" s="5">
        <v>37340</v>
      </c>
      <c r="X147" s="5">
        <v>1786</v>
      </c>
      <c r="Y147" s="5">
        <v>3</v>
      </c>
      <c r="Z147" s="5">
        <v>273</v>
      </c>
      <c r="AA147" s="5">
        <v>2214</v>
      </c>
      <c r="AB147" s="5">
        <v>0</v>
      </c>
      <c r="AC147" s="5">
        <v>0</v>
      </c>
      <c r="AD147" s="5">
        <v>9952</v>
      </c>
      <c r="AE147" s="5">
        <v>3939</v>
      </c>
      <c r="AF147" s="5">
        <v>360</v>
      </c>
      <c r="AG147" s="5">
        <v>449</v>
      </c>
      <c r="AH147" s="5">
        <v>334</v>
      </c>
      <c r="AI147" s="5">
        <v>4870</v>
      </c>
      <c r="AJ147" s="5">
        <v>0</v>
      </c>
      <c r="AK147" s="5">
        <v>12266</v>
      </c>
      <c r="AL147" s="5">
        <v>5908</v>
      </c>
      <c r="AM147" s="5">
        <v>72</v>
      </c>
      <c r="AN147" s="5">
        <v>944</v>
      </c>
      <c r="AO147" s="5">
        <v>2609</v>
      </c>
      <c r="AP147" s="5">
        <v>1318</v>
      </c>
      <c r="AQ147" s="5">
        <v>1415</v>
      </c>
      <c r="AR147" s="5">
        <v>0</v>
      </c>
      <c r="AS147" s="5">
        <v>0</v>
      </c>
    </row>
    <row r="148" spans="1:45">
      <c r="A148" s="5">
        <v>1384</v>
      </c>
      <c r="B148" s="5">
        <v>4</v>
      </c>
      <c r="C148" s="5" t="s">
        <v>423</v>
      </c>
      <c r="D148" s="5" t="s">
        <v>422</v>
      </c>
      <c r="E148" s="5">
        <v>273755</v>
      </c>
      <c r="F148" s="5">
        <v>85705</v>
      </c>
      <c r="G148" s="5">
        <v>33628</v>
      </c>
      <c r="H148" s="5">
        <v>15592</v>
      </c>
      <c r="I148" s="5">
        <v>7684</v>
      </c>
      <c r="J148" s="5">
        <v>117982</v>
      </c>
      <c r="K148" s="5">
        <v>11603</v>
      </c>
      <c r="L148" s="5">
        <v>1560</v>
      </c>
      <c r="M148" s="5">
        <v>0</v>
      </c>
      <c r="N148" s="5">
        <v>21261</v>
      </c>
      <c r="O148" s="5">
        <v>18377</v>
      </c>
      <c r="P148" s="5">
        <v>1575</v>
      </c>
      <c r="Q148" s="5">
        <v>943</v>
      </c>
      <c r="R148" s="5">
        <v>26</v>
      </c>
      <c r="S148" s="5">
        <v>282</v>
      </c>
      <c r="T148" s="5">
        <v>58</v>
      </c>
      <c r="U148" s="5">
        <v>0</v>
      </c>
      <c r="V148" s="5">
        <v>41617</v>
      </c>
      <c r="W148" s="5">
        <v>37340</v>
      </c>
      <c r="X148" s="5">
        <v>1786</v>
      </c>
      <c r="Y148" s="5">
        <v>3</v>
      </c>
      <c r="Z148" s="5">
        <v>273</v>
      </c>
      <c r="AA148" s="5">
        <v>2214</v>
      </c>
      <c r="AB148" s="5">
        <v>0</v>
      </c>
      <c r="AC148" s="5">
        <v>0</v>
      </c>
      <c r="AD148" s="5">
        <v>9952</v>
      </c>
      <c r="AE148" s="5">
        <v>3939</v>
      </c>
      <c r="AF148" s="5">
        <v>360</v>
      </c>
      <c r="AG148" s="5">
        <v>449</v>
      </c>
      <c r="AH148" s="5">
        <v>334</v>
      </c>
      <c r="AI148" s="5">
        <v>4870</v>
      </c>
      <c r="AJ148" s="5">
        <v>0</v>
      </c>
      <c r="AK148" s="5">
        <v>12266</v>
      </c>
      <c r="AL148" s="5">
        <v>5908</v>
      </c>
      <c r="AM148" s="5">
        <v>72</v>
      </c>
      <c r="AN148" s="5">
        <v>944</v>
      </c>
      <c r="AO148" s="5">
        <v>2609</v>
      </c>
      <c r="AP148" s="5">
        <v>1318</v>
      </c>
      <c r="AQ148" s="5">
        <v>1415</v>
      </c>
      <c r="AR148" s="5">
        <v>0</v>
      </c>
      <c r="AS148" s="5">
        <v>0</v>
      </c>
    </row>
    <row r="149" spans="1:45">
      <c r="A149" s="5">
        <v>1384</v>
      </c>
      <c r="B149" s="5">
        <v>3</v>
      </c>
      <c r="C149" s="5" t="s">
        <v>424</v>
      </c>
      <c r="D149" s="5" t="s">
        <v>425</v>
      </c>
      <c r="E149" s="5">
        <v>77950</v>
      </c>
      <c r="F149" s="5">
        <v>58759</v>
      </c>
      <c r="G149" s="5">
        <v>4800</v>
      </c>
      <c r="H149" s="5">
        <v>4259</v>
      </c>
      <c r="I149" s="5">
        <v>2386</v>
      </c>
      <c r="J149" s="5">
        <v>7625</v>
      </c>
      <c r="K149" s="5">
        <v>0</v>
      </c>
      <c r="L149" s="5">
        <v>121</v>
      </c>
      <c r="M149" s="5">
        <v>0</v>
      </c>
      <c r="N149" s="5">
        <v>19020</v>
      </c>
      <c r="O149" s="5">
        <v>18556</v>
      </c>
      <c r="P149" s="5">
        <v>461</v>
      </c>
      <c r="Q149" s="5">
        <v>3</v>
      </c>
      <c r="R149" s="5">
        <v>0</v>
      </c>
      <c r="S149" s="5">
        <v>0</v>
      </c>
      <c r="T149" s="5">
        <v>0</v>
      </c>
      <c r="U149" s="5">
        <v>0</v>
      </c>
      <c r="V149" s="5">
        <v>343</v>
      </c>
      <c r="W149" s="5">
        <v>326</v>
      </c>
      <c r="X149" s="5">
        <v>0</v>
      </c>
      <c r="Y149" s="5">
        <v>0</v>
      </c>
      <c r="Z149" s="5">
        <v>0</v>
      </c>
      <c r="AA149" s="5">
        <v>17</v>
      </c>
      <c r="AB149" s="5">
        <v>0</v>
      </c>
      <c r="AC149" s="5">
        <v>0</v>
      </c>
      <c r="AD149" s="5">
        <v>682</v>
      </c>
      <c r="AE149" s="5">
        <v>330</v>
      </c>
      <c r="AF149" s="5">
        <v>67</v>
      </c>
      <c r="AG149" s="5">
        <v>0</v>
      </c>
      <c r="AH149" s="5">
        <v>87</v>
      </c>
      <c r="AI149" s="5">
        <v>199</v>
      </c>
      <c r="AJ149" s="5">
        <v>0</v>
      </c>
      <c r="AK149" s="5">
        <v>4488</v>
      </c>
      <c r="AL149" s="5">
        <v>3670</v>
      </c>
      <c r="AM149" s="5">
        <v>12</v>
      </c>
      <c r="AN149" s="5">
        <v>18</v>
      </c>
      <c r="AO149" s="5">
        <v>9</v>
      </c>
      <c r="AP149" s="5">
        <v>779</v>
      </c>
      <c r="AQ149" s="5">
        <v>0</v>
      </c>
      <c r="AR149" s="5">
        <v>0</v>
      </c>
      <c r="AS149" s="5">
        <v>0</v>
      </c>
    </row>
    <row r="150" spans="1:45">
      <c r="A150" s="5">
        <v>1384</v>
      </c>
      <c r="B150" s="5">
        <v>4</v>
      </c>
      <c r="C150" s="5" t="s">
        <v>426</v>
      </c>
      <c r="D150" s="5" t="s">
        <v>425</v>
      </c>
      <c r="E150" s="5">
        <v>77950</v>
      </c>
      <c r="F150" s="5">
        <v>58759</v>
      </c>
      <c r="G150" s="5">
        <v>4800</v>
      </c>
      <c r="H150" s="5">
        <v>4259</v>
      </c>
      <c r="I150" s="5">
        <v>2386</v>
      </c>
      <c r="J150" s="5">
        <v>7625</v>
      </c>
      <c r="K150" s="5">
        <v>0</v>
      </c>
      <c r="L150" s="5">
        <v>121</v>
      </c>
      <c r="M150" s="5">
        <v>0</v>
      </c>
      <c r="N150" s="5">
        <v>19020</v>
      </c>
      <c r="O150" s="5">
        <v>18556</v>
      </c>
      <c r="P150" s="5">
        <v>461</v>
      </c>
      <c r="Q150" s="5">
        <v>3</v>
      </c>
      <c r="R150" s="5">
        <v>0</v>
      </c>
      <c r="S150" s="5">
        <v>0</v>
      </c>
      <c r="T150" s="5">
        <v>0</v>
      </c>
      <c r="U150" s="5">
        <v>0</v>
      </c>
      <c r="V150" s="5">
        <v>343</v>
      </c>
      <c r="W150" s="5">
        <v>326</v>
      </c>
      <c r="X150" s="5">
        <v>0</v>
      </c>
      <c r="Y150" s="5">
        <v>0</v>
      </c>
      <c r="Z150" s="5">
        <v>0</v>
      </c>
      <c r="AA150" s="5">
        <v>17</v>
      </c>
      <c r="AB150" s="5">
        <v>0</v>
      </c>
      <c r="AC150" s="5">
        <v>0</v>
      </c>
      <c r="AD150" s="5">
        <v>682</v>
      </c>
      <c r="AE150" s="5">
        <v>330</v>
      </c>
      <c r="AF150" s="5">
        <v>67</v>
      </c>
      <c r="AG150" s="5">
        <v>0</v>
      </c>
      <c r="AH150" s="5">
        <v>87</v>
      </c>
      <c r="AI150" s="5">
        <v>199</v>
      </c>
      <c r="AJ150" s="5">
        <v>0</v>
      </c>
      <c r="AK150" s="5">
        <v>4488</v>
      </c>
      <c r="AL150" s="5">
        <v>3670</v>
      </c>
      <c r="AM150" s="5">
        <v>12</v>
      </c>
      <c r="AN150" s="5">
        <v>18</v>
      </c>
      <c r="AO150" s="5">
        <v>9</v>
      </c>
      <c r="AP150" s="5">
        <v>779</v>
      </c>
      <c r="AQ150" s="5">
        <v>0</v>
      </c>
      <c r="AR150" s="5">
        <v>0</v>
      </c>
      <c r="AS150" s="5">
        <v>0</v>
      </c>
    </row>
    <row r="151" spans="1:45">
      <c r="A151" s="5">
        <v>1384</v>
      </c>
      <c r="B151" s="5">
        <v>3</v>
      </c>
      <c r="C151" s="5" t="s">
        <v>427</v>
      </c>
      <c r="D151" s="5" t="s">
        <v>428</v>
      </c>
      <c r="E151" s="5">
        <v>162935</v>
      </c>
      <c r="F151" s="5">
        <v>91406</v>
      </c>
      <c r="G151" s="5">
        <v>7166</v>
      </c>
      <c r="H151" s="5">
        <v>9957</v>
      </c>
      <c r="I151" s="5">
        <v>5349</v>
      </c>
      <c r="J151" s="5">
        <v>37363</v>
      </c>
      <c r="K151" s="5">
        <v>11204</v>
      </c>
      <c r="L151" s="5">
        <v>489</v>
      </c>
      <c r="M151" s="5">
        <v>0</v>
      </c>
      <c r="N151" s="5">
        <v>26571</v>
      </c>
      <c r="O151" s="5">
        <v>25564</v>
      </c>
      <c r="P151" s="5">
        <v>284</v>
      </c>
      <c r="Q151" s="5">
        <v>670</v>
      </c>
      <c r="R151" s="5">
        <v>26</v>
      </c>
      <c r="S151" s="5">
        <v>0</v>
      </c>
      <c r="T151" s="5">
        <v>26</v>
      </c>
      <c r="U151" s="5">
        <v>0</v>
      </c>
      <c r="V151" s="5">
        <v>87169</v>
      </c>
      <c r="W151" s="5">
        <v>62637</v>
      </c>
      <c r="X151" s="5">
        <v>3736</v>
      </c>
      <c r="Y151" s="5">
        <v>47</v>
      </c>
      <c r="Z151" s="5">
        <v>579</v>
      </c>
      <c r="AA151" s="5">
        <v>20170</v>
      </c>
      <c r="AB151" s="5">
        <v>0</v>
      </c>
      <c r="AC151" s="5">
        <v>0</v>
      </c>
      <c r="AD151" s="5">
        <v>13139</v>
      </c>
      <c r="AE151" s="5">
        <v>7844</v>
      </c>
      <c r="AF151" s="5">
        <v>165</v>
      </c>
      <c r="AG151" s="5">
        <v>4</v>
      </c>
      <c r="AH151" s="5">
        <v>422</v>
      </c>
      <c r="AI151" s="5">
        <v>4704</v>
      </c>
      <c r="AJ151" s="5">
        <v>0</v>
      </c>
      <c r="AK151" s="5">
        <v>2824</v>
      </c>
      <c r="AL151" s="5">
        <v>358</v>
      </c>
      <c r="AM151" s="5">
        <v>0</v>
      </c>
      <c r="AN151" s="5">
        <v>43</v>
      </c>
      <c r="AO151" s="5">
        <v>1550</v>
      </c>
      <c r="AP151" s="5">
        <v>763</v>
      </c>
      <c r="AQ151" s="5">
        <v>110</v>
      </c>
      <c r="AR151" s="5">
        <v>0</v>
      </c>
      <c r="AS151" s="5">
        <v>0</v>
      </c>
    </row>
    <row r="152" spans="1:45">
      <c r="A152" s="5">
        <v>1384</v>
      </c>
      <c r="B152" s="5">
        <v>14</v>
      </c>
      <c r="C152" s="5" t="s">
        <v>429</v>
      </c>
      <c r="D152" s="5" t="s">
        <v>430</v>
      </c>
      <c r="E152" s="5">
        <v>162935</v>
      </c>
      <c r="F152" s="5">
        <v>91406</v>
      </c>
      <c r="G152" s="5">
        <v>7166</v>
      </c>
      <c r="H152" s="5">
        <v>9957</v>
      </c>
      <c r="I152" s="5">
        <v>5349</v>
      </c>
      <c r="J152" s="5">
        <v>37363</v>
      </c>
      <c r="K152" s="5">
        <v>11204</v>
      </c>
      <c r="L152" s="5">
        <v>489</v>
      </c>
      <c r="M152" s="5">
        <v>0</v>
      </c>
      <c r="N152" s="5">
        <v>26571</v>
      </c>
      <c r="O152" s="5">
        <v>25564</v>
      </c>
      <c r="P152" s="5">
        <v>284</v>
      </c>
      <c r="Q152" s="5">
        <v>670</v>
      </c>
      <c r="R152" s="5">
        <v>26</v>
      </c>
      <c r="S152" s="5">
        <v>0</v>
      </c>
      <c r="T152" s="5">
        <v>26</v>
      </c>
      <c r="U152" s="5">
        <v>0</v>
      </c>
      <c r="V152" s="5">
        <v>87169</v>
      </c>
      <c r="W152" s="5">
        <v>62637</v>
      </c>
      <c r="X152" s="5">
        <v>3736</v>
      </c>
      <c r="Y152" s="5">
        <v>47</v>
      </c>
      <c r="Z152" s="5">
        <v>579</v>
      </c>
      <c r="AA152" s="5">
        <v>20170</v>
      </c>
      <c r="AB152" s="5">
        <v>0</v>
      </c>
      <c r="AC152" s="5">
        <v>0</v>
      </c>
      <c r="AD152" s="5">
        <v>13139</v>
      </c>
      <c r="AE152" s="5">
        <v>7844</v>
      </c>
      <c r="AF152" s="5">
        <v>165</v>
      </c>
      <c r="AG152" s="5">
        <v>4</v>
      </c>
      <c r="AH152" s="5">
        <v>422</v>
      </c>
      <c r="AI152" s="5">
        <v>4704</v>
      </c>
      <c r="AJ152" s="5">
        <v>0</v>
      </c>
      <c r="AK152" s="5">
        <v>2824</v>
      </c>
      <c r="AL152" s="5">
        <v>358</v>
      </c>
      <c r="AM152" s="5">
        <v>0</v>
      </c>
      <c r="AN152" s="5">
        <v>43</v>
      </c>
      <c r="AO152" s="5">
        <v>1550</v>
      </c>
      <c r="AP152" s="5">
        <v>763</v>
      </c>
      <c r="AQ152" s="5">
        <v>110</v>
      </c>
      <c r="AR152" s="5">
        <v>0</v>
      </c>
      <c r="AS152" s="5">
        <v>0</v>
      </c>
    </row>
    <row r="153" spans="1:45">
      <c r="A153" s="5">
        <v>1384</v>
      </c>
      <c r="B153" s="5">
        <v>3</v>
      </c>
      <c r="C153" s="5" t="s">
        <v>431</v>
      </c>
      <c r="D153" s="5" t="s">
        <v>432</v>
      </c>
      <c r="E153" s="5">
        <v>62015</v>
      </c>
      <c r="F153" s="5">
        <v>30922</v>
      </c>
      <c r="G153" s="5">
        <v>6973</v>
      </c>
      <c r="H153" s="5">
        <v>3442</v>
      </c>
      <c r="I153" s="5">
        <v>2486</v>
      </c>
      <c r="J153" s="5">
        <v>13390</v>
      </c>
      <c r="K153" s="5">
        <v>4134</v>
      </c>
      <c r="L153" s="5">
        <v>668</v>
      </c>
      <c r="M153" s="5">
        <v>0</v>
      </c>
      <c r="N153" s="5">
        <v>13077</v>
      </c>
      <c r="O153" s="5">
        <v>12511</v>
      </c>
      <c r="P153" s="5">
        <v>296</v>
      </c>
      <c r="Q153" s="5">
        <v>115</v>
      </c>
      <c r="R153" s="5">
        <v>0</v>
      </c>
      <c r="S153" s="5">
        <v>0</v>
      </c>
      <c r="T153" s="5">
        <v>156</v>
      </c>
      <c r="U153" s="5">
        <v>0</v>
      </c>
      <c r="V153" s="5">
        <v>5714</v>
      </c>
      <c r="W153" s="5">
        <v>3590</v>
      </c>
      <c r="X153" s="5">
        <v>765</v>
      </c>
      <c r="Y153" s="5">
        <v>2</v>
      </c>
      <c r="Z153" s="5">
        <v>0</v>
      </c>
      <c r="AA153" s="5">
        <v>1357</v>
      </c>
      <c r="AB153" s="5">
        <v>0</v>
      </c>
      <c r="AC153" s="5">
        <v>0</v>
      </c>
      <c r="AD153" s="5">
        <v>5472</v>
      </c>
      <c r="AE153" s="5">
        <v>3256</v>
      </c>
      <c r="AF153" s="5">
        <v>450</v>
      </c>
      <c r="AG153" s="5">
        <v>330</v>
      </c>
      <c r="AH153" s="5">
        <v>78</v>
      </c>
      <c r="AI153" s="5">
        <v>1358</v>
      </c>
      <c r="AJ153" s="5">
        <v>0</v>
      </c>
      <c r="AK153" s="5">
        <v>188</v>
      </c>
      <c r="AL153" s="5">
        <v>50</v>
      </c>
      <c r="AM153" s="5">
        <v>0</v>
      </c>
      <c r="AN153" s="5">
        <v>1</v>
      </c>
      <c r="AO153" s="5">
        <v>137</v>
      </c>
      <c r="AP153" s="5">
        <v>0</v>
      </c>
      <c r="AQ153" s="5">
        <v>0</v>
      </c>
      <c r="AR153" s="5">
        <v>0</v>
      </c>
      <c r="AS153" s="5">
        <v>0</v>
      </c>
    </row>
    <row r="154" spans="1:45">
      <c r="A154" s="5">
        <v>1384</v>
      </c>
      <c r="B154" s="5">
        <v>4</v>
      </c>
      <c r="C154" s="5" t="s">
        <v>433</v>
      </c>
      <c r="D154" s="5" t="s">
        <v>432</v>
      </c>
      <c r="E154" s="5">
        <v>62015</v>
      </c>
      <c r="F154" s="5">
        <v>30922</v>
      </c>
      <c r="G154" s="5">
        <v>6973</v>
      </c>
      <c r="H154" s="5">
        <v>3442</v>
      </c>
      <c r="I154" s="5">
        <v>2486</v>
      </c>
      <c r="J154" s="5">
        <v>13390</v>
      </c>
      <c r="K154" s="5">
        <v>4134</v>
      </c>
      <c r="L154" s="5">
        <v>668</v>
      </c>
      <c r="M154" s="5">
        <v>0</v>
      </c>
      <c r="N154" s="5">
        <v>13077</v>
      </c>
      <c r="O154" s="5">
        <v>12511</v>
      </c>
      <c r="P154" s="5">
        <v>296</v>
      </c>
      <c r="Q154" s="5">
        <v>115</v>
      </c>
      <c r="R154" s="5">
        <v>0</v>
      </c>
      <c r="S154" s="5">
        <v>0</v>
      </c>
      <c r="T154" s="5">
        <v>156</v>
      </c>
      <c r="U154" s="5">
        <v>0</v>
      </c>
      <c r="V154" s="5">
        <v>5714</v>
      </c>
      <c r="W154" s="5">
        <v>3590</v>
      </c>
      <c r="X154" s="5">
        <v>765</v>
      </c>
      <c r="Y154" s="5">
        <v>2</v>
      </c>
      <c r="Z154" s="5">
        <v>0</v>
      </c>
      <c r="AA154" s="5">
        <v>1357</v>
      </c>
      <c r="AB154" s="5">
        <v>0</v>
      </c>
      <c r="AC154" s="5">
        <v>0</v>
      </c>
      <c r="AD154" s="5">
        <v>5472</v>
      </c>
      <c r="AE154" s="5">
        <v>3256</v>
      </c>
      <c r="AF154" s="5">
        <v>450</v>
      </c>
      <c r="AG154" s="5">
        <v>330</v>
      </c>
      <c r="AH154" s="5">
        <v>78</v>
      </c>
      <c r="AI154" s="5">
        <v>1358</v>
      </c>
      <c r="AJ154" s="5">
        <v>0</v>
      </c>
      <c r="AK154" s="5">
        <v>188</v>
      </c>
      <c r="AL154" s="5">
        <v>50</v>
      </c>
      <c r="AM154" s="5">
        <v>0</v>
      </c>
      <c r="AN154" s="5">
        <v>1</v>
      </c>
      <c r="AO154" s="5">
        <v>137</v>
      </c>
      <c r="AP154" s="5">
        <v>0</v>
      </c>
      <c r="AQ154" s="5">
        <v>0</v>
      </c>
      <c r="AR154" s="5">
        <v>0</v>
      </c>
      <c r="AS154" s="5">
        <v>0</v>
      </c>
    </row>
    <row r="155" spans="1:45">
      <c r="A155" s="5">
        <v>1384</v>
      </c>
      <c r="B155" s="5">
        <v>3</v>
      </c>
      <c r="C155" s="5" t="s">
        <v>434</v>
      </c>
      <c r="D155" s="5" t="s">
        <v>435</v>
      </c>
      <c r="E155" s="5">
        <v>445457</v>
      </c>
      <c r="F155" s="5">
        <v>118480</v>
      </c>
      <c r="G155" s="5">
        <v>46344</v>
      </c>
      <c r="H155" s="5">
        <v>12458</v>
      </c>
      <c r="I155" s="5">
        <v>18278</v>
      </c>
      <c r="J155" s="5">
        <v>175991</v>
      </c>
      <c r="K155" s="5">
        <v>72720</v>
      </c>
      <c r="L155" s="5">
        <v>1187</v>
      </c>
      <c r="M155" s="5">
        <v>0</v>
      </c>
      <c r="N155" s="5">
        <v>33477</v>
      </c>
      <c r="O155" s="5">
        <v>28540</v>
      </c>
      <c r="P155" s="5">
        <v>2347</v>
      </c>
      <c r="Q155" s="5">
        <v>806</v>
      </c>
      <c r="R155" s="5">
        <v>125</v>
      </c>
      <c r="S155" s="5">
        <v>1659</v>
      </c>
      <c r="T155" s="5">
        <v>0</v>
      </c>
      <c r="U155" s="5">
        <v>0</v>
      </c>
      <c r="V155" s="5">
        <v>25205</v>
      </c>
      <c r="W155" s="5">
        <v>15033</v>
      </c>
      <c r="X155" s="5">
        <v>1704</v>
      </c>
      <c r="Y155" s="5">
        <v>200</v>
      </c>
      <c r="Z155" s="5">
        <v>251</v>
      </c>
      <c r="AA155" s="5">
        <v>8016</v>
      </c>
      <c r="AB155" s="5">
        <v>0</v>
      </c>
      <c r="AC155" s="5">
        <v>0</v>
      </c>
      <c r="AD155" s="5">
        <v>33906</v>
      </c>
      <c r="AE155" s="5">
        <v>13488</v>
      </c>
      <c r="AF155" s="5">
        <v>1507</v>
      </c>
      <c r="AG155" s="5">
        <v>261</v>
      </c>
      <c r="AH155" s="5">
        <v>1233</v>
      </c>
      <c r="AI155" s="5">
        <v>17417</v>
      </c>
      <c r="AJ155" s="5">
        <v>0</v>
      </c>
      <c r="AK155" s="5">
        <v>78137</v>
      </c>
      <c r="AL155" s="5">
        <v>28071</v>
      </c>
      <c r="AM155" s="5">
        <v>24939</v>
      </c>
      <c r="AN155" s="5">
        <v>2193</v>
      </c>
      <c r="AO155" s="5">
        <v>2985</v>
      </c>
      <c r="AP155" s="5">
        <v>16795</v>
      </c>
      <c r="AQ155" s="5">
        <v>3156</v>
      </c>
      <c r="AR155" s="5">
        <v>0</v>
      </c>
      <c r="AS155" s="5">
        <v>0</v>
      </c>
    </row>
    <row r="156" spans="1:45">
      <c r="A156" s="5">
        <v>1384</v>
      </c>
      <c r="B156" s="5">
        <v>4</v>
      </c>
      <c r="C156" s="5" t="s">
        <v>436</v>
      </c>
      <c r="D156" s="5" t="s">
        <v>435</v>
      </c>
      <c r="E156" s="5">
        <v>445457</v>
      </c>
      <c r="F156" s="5">
        <v>118480</v>
      </c>
      <c r="G156" s="5">
        <v>46344</v>
      </c>
      <c r="H156" s="5">
        <v>12458</v>
      </c>
      <c r="I156" s="5">
        <v>18278</v>
      </c>
      <c r="J156" s="5">
        <v>175991</v>
      </c>
      <c r="K156" s="5">
        <v>72720</v>
      </c>
      <c r="L156" s="5">
        <v>1187</v>
      </c>
      <c r="M156" s="5">
        <v>0</v>
      </c>
      <c r="N156" s="5">
        <v>33477</v>
      </c>
      <c r="O156" s="5">
        <v>28540</v>
      </c>
      <c r="P156" s="5">
        <v>2347</v>
      </c>
      <c r="Q156" s="5">
        <v>806</v>
      </c>
      <c r="R156" s="5">
        <v>125</v>
      </c>
      <c r="S156" s="5">
        <v>1659</v>
      </c>
      <c r="T156" s="5">
        <v>0</v>
      </c>
      <c r="U156" s="5">
        <v>0</v>
      </c>
      <c r="V156" s="5">
        <v>25205</v>
      </c>
      <c r="W156" s="5">
        <v>15033</v>
      </c>
      <c r="X156" s="5">
        <v>1704</v>
      </c>
      <c r="Y156" s="5">
        <v>200</v>
      </c>
      <c r="Z156" s="5">
        <v>251</v>
      </c>
      <c r="AA156" s="5">
        <v>8016</v>
      </c>
      <c r="AB156" s="5">
        <v>0</v>
      </c>
      <c r="AC156" s="5">
        <v>0</v>
      </c>
      <c r="AD156" s="5">
        <v>33906</v>
      </c>
      <c r="AE156" s="5">
        <v>13488</v>
      </c>
      <c r="AF156" s="5">
        <v>1507</v>
      </c>
      <c r="AG156" s="5">
        <v>261</v>
      </c>
      <c r="AH156" s="5">
        <v>1233</v>
      </c>
      <c r="AI156" s="5">
        <v>17417</v>
      </c>
      <c r="AJ156" s="5">
        <v>0</v>
      </c>
      <c r="AK156" s="5">
        <v>78137</v>
      </c>
      <c r="AL156" s="5">
        <v>28071</v>
      </c>
      <c r="AM156" s="5">
        <v>24939</v>
      </c>
      <c r="AN156" s="5">
        <v>2193</v>
      </c>
      <c r="AO156" s="5">
        <v>2985</v>
      </c>
      <c r="AP156" s="5">
        <v>16795</v>
      </c>
      <c r="AQ156" s="5">
        <v>3156</v>
      </c>
      <c r="AR156" s="5">
        <v>0</v>
      </c>
      <c r="AS156" s="5">
        <v>0</v>
      </c>
    </row>
    <row r="157" spans="1:45">
      <c r="A157" s="5">
        <v>1384</v>
      </c>
      <c r="B157" s="5">
        <v>3</v>
      </c>
      <c r="C157" s="5" t="s">
        <v>437</v>
      </c>
      <c r="D157" s="5" t="s">
        <v>438</v>
      </c>
      <c r="E157" s="5">
        <v>32434</v>
      </c>
      <c r="F157" s="5">
        <v>17001</v>
      </c>
      <c r="G157" s="5">
        <v>1626</v>
      </c>
      <c r="H157" s="5">
        <v>1366</v>
      </c>
      <c r="I157" s="5">
        <v>2106</v>
      </c>
      <c r="J157" s="5">
        <v>9644</v>
      </c>
      <c r="K157" s="5">
        <v>419</v>
      </c>
      <c r="L157" s="5">
        <v>272</v>
      </c>
      <c r="M157" s="5">
        <v>0</v>
      </c>
      <c r="N157" s="5">
        <v>5157</v>
      </c>
      <c r="O157" s="5">
        <v>5044</v>
      </c>
      <c r="P157" s="5">
        <v>56</v>
      </c>
      <c r="Q157" s="5">
        <v>58</v>
      </c>
      <c r="R157" s="5">
        <v>0</v>
      </c>
      <c r="S157" s="5">
        <v>0</v>
      </c>
      <c r="T157" s="5">
        <v>0</v>
      </c>
      <c r="U157" s="5">
        <v>0</v>
      </c>
      <c r="V157" s="5">
        <v>1266</v>
      </c>
      <c r="W157" s="5">
        <v>1190</v>
      </c>
      <c r="X157" s="5">
        <v>31</v>
      </c>
      <c r="Y157" s="5">
        <v>0</v>
      </c>
      <c r="Z157" s="5">
        <v>0</v>
      </c>
      <c r="AA157" s="5">
        <v>45</v>
      </c>
      <c r="AB157" s="5">
        <v>0</v>
      </c>
      <c r="AC157" s="5">
        <v>0</v>
      </c>
      <c r="AD157" s="5">
        <v>1963</v>
      </c>
      <c r="AE157" s="5">
        <v>907</v>
      </c>
      <c r="AF157" s="5">
        <v>104</v>
      </c>
      <c r="AG157" s="5">
        <v>59</v>
      </c>
      <c r="AH157" s="5">
        <v>445</v>
      </c>
      <c r="AI157" s="5">
        <v>448</v>
      </c>
      <c r="AJ157" s="5">
        <v>0</v>
      </c>
      <c r="AK157" s="5">
        <v>4504</v>
      </c>
      <c r="AL157" s="5">
        <v>4347</v>
      </c>
      <c r="AM157" s="5">
        <v>0</v>
      </c>
      <c r="AN157" s="5">
        <v>3</v>
      </c>
      <c r="AO157" s="5">
        <v>151</v>
      </c>
      <c r="AP157" s="5">
        <v>2</v>
      </c>
      <c r="AQ157" s="5">
        <v>0</v>
      </c>
      <c r="AR157" s="5">
        <v>0</v>
      </c>
      <c r="AS157" s="5">
        <v>0</v>
      </c>
    </row>
    <row r="158" spans="1:45">
      <c r="A158" s="5">
        <v>1384</v>
      </c>
      <c r="B158" s="5">
        <v>4</v>
      </c>
      <c r="C158" s="5" t="s">
        <v>439</v>
      </c>
      <c r="D158" s="5" t="s">
        <v>438</v>
      </c>
      <c r="E158" s="5">
        <v>32434</v>
      </c>
      <c r="F158" s="5">
        <v>17001</v>
      </c>
      <c r="G158" s="5">
        <v>1626</v>
      </c>
      <c r="H158" s="5">
        <v>1366</v>
      </c>
      <c r="I158" s="5">
        <v>2106</v>
      </c>
      <c r="J158" s="5">
        <v>9644</v>
      </c>
      <c r="K158" s="5">
        <v>419</v>
      </c>
      <c r="L158" s="5">
        <v>272</v>
      </c>
      <c r="M158" s="5">
        <v>0</v>
      </c>
      <c r="N158" s="5">
        <v>5157</v>
      </c>
      <c r="O158" s="5">
        <v>5044</v>
      </c>
      <c r="P158" s="5">
        <v>56</v>
      </c>
      <c r="Q158" s="5">
        <v>58</v>
      </c>
      <c r="R158" s="5">
        <v>0</v>
      </c>
      <c r="S158" s="5">
        <v>0</v>
      </c>
      <c r="T158" s="5">
        <v>0</v>
      </c>
      <c r="U158" s="5">
        <v>0</v>
      </c>
      <c r="V158" s="5">
        <v>1266</v>
      </c>
      <c r="W158" s="5">
        <v>1190</v>
      </c>
      <c r="X158" s="5">
        <v>31</v>
      </c>
      <c r="Y158" s="5">
        <v>0</v>
      </c>
      <c r="Z158" s="5">
        <v>0</v>
      </c>
      <c r="AA158" s="5">
        <v>45</v>
      </c>
      <c r="AB158" s="5">
        <v>0</v>
      </c>
      <c r="AC158" s="5">
        <v>0</v>
      </c>
      <c r="AD158" s="5">
        <v>1963</v>
      </c>
      <c r="AE158" s="5">
        <v>907</v>
      </c>
      <c r="AF158" s="5">
        <v>104</v>
      </c>
      <c r="AG158" s="5">
        <v>59</v>
      </c>
      <c r="AH158" s="5">
        <v>445</v>
      </c>
      <c r="AI158" s="5">
        <v>448</v>
      </c>
      <c r="AJ158" s="5">
        <v>0</v>
      </c>
      <c r="AK158" s="5">
        <v>4504</v>
      </c>
      <c r="AL158" s="5">
        <v>4347</v>
      </c>
      <c r="AM158" s="5">
        <v>0</v>
      </c>
      <c r="AN158" s="5">
        <v>3</v>
      </c>
      <c r="AO158" s="5">
        <v>151</v>
      </c>
      <c r="AP158" s="5">
        <v>2</v>
      </c>
      <c r="AQ158" s="5">
        <v>0</v>
      </c>
      <c r="AR158" s="5">
        <v>0</v>
      </c>
      <c r="AS158" s="5">
        <v>0</v>
      </c>
    </row>
    <row r="159" spans="1:45">
      <c r="A159" s="5">
        <v>1384</v>
      </c>
      <c r="B159" s="5">
        <v>2</v>
      </c>
      <c r="C159" s="5" t="s">
        <v>440</v>
      </c>
      <c r="D159" s="5" t="s">
        <v>441</v>
      </c>
      <c r="E159" s="5">
        <v>2105371</v>
      </c>
      <c r="F159" s="5">
        <v>1444256</v>
      </c>
      <c r="G159" s="5">
        <v>93664</v>
      </c>
      <c r="H159" s="5">
        <v>57785</v>
      </c>
      <c r="I159" s="5">
        <v>65932</v>
      </c>
      <c r="J159" s="5">
        <v>269019</v>
      </c>
      <c r="K159" s="5">
        <v>170575</v>
      </c>
      <c r="L159" s="5">
        <v>4141</v>
      </c>
      <c r="M159" s="5">
        <v>0</v>
      </c>
      <c r="N159" s="5">
        <v>298728</v>
      </c>
      <c r="O159" s="5">
        <v>275233</v>
      </c>
      <c r="P159" s="5">
        <v>6620</v>
      </c>
      <c r="Q159" s="5">
        <v>11644</v>
      </c>
      <c r="R159" s="5">
        <v>4117</v>
      </c>
      <c r="S159" s="5">
        <v>654</v>
      </c>
      <c r="T159" s="5">
        <v>460</v>
      </c>
      <c r="U159" s="5">
        <v>0</v>
      </c>
      <c r="V159" s="5">
        <v>101495</v>
      </c>
      <c r="W159" s="5">
        <v>56195</v>
      </c>
      <c r="X159" s="5">
        <v>3682</v>
      </c>
      <c r="Y159" s="5">
        <v>879</v>
      </c>
      <c r="Z159" s="5">
        <v>1690</v>
      </c>
      <c r="AA159" s="5">
        <v>39028</v>
      </c>
      <c r="AB159" s="5">
        <v>21</v>
      </c>
      <c r="AC159" s="5">
        <v>0</v>
      </c>
      <c r="AD159" s="5">
        <v>180304</v>
      </c>
      <c r="AE159" s="5">
        <v>147235</v>
      </c>
      <c r="AF159" s="5">
        <v>2047</v>
      </c>
      <c r="AG159" s="5">
        <v>1787</v>
      </c>
      <c r="AH159" s="5">
        <v>4175</v>
      </c>
      <c r="AI159" s="5">
        <v>25060</v>
      </c>
      <c r="AJ159" s="5">
        <v>0</v>
      </c>
      <c r="AK159" s="5">
        <v>104551</v>
      </c>
      <c r="AL159" s="5">
        <v>34715</v>
      </c>
      <c r="AM159" s="5">
        <v>3071</v>
      </c>
      <c r="AN159" s="5">
        <v>3185</v>
      </c>
      <c r="AO159" s="5">
        <v>14952</v>
      </c>
      <c r="AP159" s="5">
        <v>29647</v>
      </c>
      <c r="AQ159" s="5">
        <v>18981</v>
      </c>
      <c r="AR159" s="5">
        <v>0</v>
      </c>
      <c r="AS159" s="5">
        <v>0</v>
      </c>
    </row>
    <row r="160" spans="1:45">
      <c r="A160" s="5">
        <v>1384</v>
      </c>
      <c r="B160" s="5">
        <v>3</v>
      </c>
      <c r="C160" s="5" t="s">
        <v>442</v>
      </c>
      <c r="D160" s="5" t="s">
        <v>443</v>
      </c>
      <c r="E160" s="5">
        <v>1768417</v>
      </c>
      <c r="F160" s="5">
        <v>1303041</v>
      </c>
      <c r="G160" s="5">
        <v>65230</v>
      </c>
      <c r="H160" s="5">
        <v>41806</v>
      </c>
      <c r="I160" s="5">
        <v>49963</v>
      </c>
      <c r="J160" s="5">
        <v>215579</v>
      </c>
      <c r="K160" s="5">
        <v>90208</v>
      </c>
      <c r="L160" s="5">
        <v>2589</v>
      </c>
      <c r="M160" s="5">
        <v>0</v>
      </c>
      <c r="N160" s="5">
        <v>254491</v>
      </c>
      <c r="O160" s="5">
        <v>238562</v>
      </c>
      <c r="P160" s="5">
        <v>3637</v>
      </c>
      <c r="Q160" s="5">
        <v>9275</v>
      </c>
      <c r="R160" s="5">
        <v>2443</v>
      </c>
      <c r="S160" s="5">
        <v>208</v>
      </c>
      <c r="T160" s="5">
        <v>367</v>
      </c>
      <c r="U160" s="5">
        <v>0</v>
      </c>
      <c r="V160" s="5">
        <v>69495</v>
      </c>
      <c r="W160" s="5">
        <v>30636</v>
      </c>
      <c r="X160" s="5">
        <v>1943</v>
      </c>
      <c r="Y160" s="5">
        <v>756</v>
      </c>
      <c r="Z160" s="5">
        <v>719</v>
      </c>
      <c r="AA160" s="5">
        <v>35441</v>
      </c>
      <c r="AB160" s="5">
        <v>0</v>
      </c>
      <c r="AC160" s="5">
        <v>0</v>
      </c>
      <c r="AD160" s="5">
        <v>151162</v>
      </c>
      <c r="AE160" s="5">
        <v>131176</v>
      </c>
      <c r="AF160" s="5">
        <v>1076</v>
      </c>
      <c r="AG160" s="5">
        <v>1148</v>
      </c>
      <c r="AH160" s="5">
        <v>2025</v>
      </c>
      <c r="AI160" s="5">
        <v>15736</v>
      </c>
      <c r="AJ160" s="5">
        <v>0</v>
      </c>
      <c r="AK160" s="5">
        <v>27634</v>
      </c>
      <c r="AL160" s="5">
        <v>14331</v>
      </c>
      <c r="AM160" s="5">
        <v>1979</v>
      </c>
      <c r="AN160" s="5">
        <v>1796</v>
      </c>
      <c r="AO160" s="5">
        <v>7286</v>
      </c>
      <c r="AP160" s="5">
        <v>2026</v>
      </c>
      <c r="AQ160" s="5">
        <v>216</v>
      </c>
      <c r="AR160" s="5">
        <v>0</v>
      </c>
      <c r="AS160" s="5">
        <v>0</v>
      </c>
    </row>
    <row r="161" spans="1:45">
      <c r="A161" s="5">
        <v>1384</v>
      </c>
      <c r="B161" s="5">
        <v>4</v>
      </c>
      <c r="C161" s="5" t="s">
        <v>444</v>
      </c>
      <c r="D161" s="5" t="s">
        <v>445</v>
      </c>
      <c r="E161" s="5">
        <v>1193921</v>
      </c>
      <c r="F161" s="5">
        <v>1044393</v>
      </c>
      <c r="G161" s="5">
        <v>25997</v>
      </c>
      <c r="H161" s="5">
        <v>16626</v>
      </c>
      <c r="I161" s="5">
        <v>5341</v>
      </c>
      <c r="J161" s="5">
        <v>97284</v>
      </c>
      <c r="K161" s="5">
        <v>4046</v>
      </c>
      <c r="L161" s="5">
        <v>233</v>
      </c>
      <c r="M161" s="5">
        <v>0</v>
      </c>
      <c r="N161" s="5">
        <v>111088</v>
      </c>
      <c r="O161" s="5">
        <v>101360</v>
      </c>
      <c r="P161" s="5">
        <v>440</v>
      </c>
      <c r="Q161" s="5">
        <v>7278</v>
      </c>
      <c r="R161" s="5">
        <v>1682</v>
      </c>
      <c r="S161" s="5">
        <v>145</v>
      </c>
      <c r="T161" s="5">
        <v>183</v>
      </c>
      <c r="U161" s="5">
        <v>0</v>
      </c>
      <c r="V161" s="5">
        <v>7374</v>
      </c>
      <c r="W161" s="5">
        <v>5041</v>
      </c>
      <c r="X161" s="5">
        <v>1347</v>
      </c>
      <c r="Y161" s="5">
        <v>402</v>
      </c>
      <c r="Z161" s="5">
        <v>72</v>
      </c>
      <c r="AA161" s="5">
        <v>512</v>
      </c>
      <c r="AB161" s="5">
        <v>0</v>
      </c>
      <c r="AC161" s="5">
        <v>0</v>
      </c>
      <c r="AD161" s="5">
        <v>101497</v>
      </c>
      <c r="AE161" s="5">
        <v>100553</v>
      </c>
      <c r="AF161" s="5">
        <v>13</v>
      </c>
      <c r="AG161" s="5">
        <v>600</v>
      </c>
      <c r="AH161" s="5">
        <v>309</v>
      </c>
      <c r="AI161" s="5">
        <v>22</v>
      </c>
      <c r="AJ161" s="5">
        <v>0</v>
      </c>
      <c r="AK161" s="5">
        <v>6600</v>
      </c>
      <c r="AL161" s="5">
        <v>2282</v>
      </c>
      <c r="AM161" s="5">
        <v>958</v>
      </c>
      <c r="AN161" s="5">
        <v>1246</v>
      </c>
      <c r="AO161" s="5">
        <v>1224</v>
      </c>
      <c r="AP161" s="5">
        <v>871</v>
      </c>
      <c r="AQ161" s="5">
        <v>19</v>
      </c>
      <c r="AR161" s="5">
        <v>0</v>
      </c>
      <c r="AS161" s="5">
        <v>0</v>
      </c>
    </row>
    <row r="162" spans="1:45">
      <c r="A162" s="5">
        <v>1384</v>
      </c>
      <c r="B162" s="5">
        <v>4</v>
      </c>
      <c r="C162" s="5" t="s">
        <v>446</v>
      </c>
      <c r="D162" s="5" t="s">
        <v>447</v>
      </c>
      <c r="E162" s="5">
        <v>5482</v>
      </c>
      <c r="F162" s="5">
        <v>4882</v>
      </c>
      <c r="G162" s="5">
        <v>114</v>
      </c>
      <c r="H162" s="5">
        <v>437</v>
      </c>
      <c r="I162" s="5">
        <v>0</v>
      </c>
      <c r="J162" s="5">
        <v>48</v>
      </c>
      <c r="K162" s="5">
        <v>0</v>
      </c>
      <c r="L162" s="5">
        <v>0</v>
      </c>
      <c r="M162" s="5">
        <v>0</v>
      </c>
      <c r="N162" s="5">
        <v>4523</v>
      </c>
      <c r="O162" s="5">
        <v>4470</v>
      </c>
      <c r="P162" s="5">
        <v>52</v>
      </c>
      <c r="Q162" s="5">
        <v>0</v>
      </c>
      <c r="R162" s="5">
        <v>0</v>
      </c>
      <c r="S162" s="5">
        <v>0</v>
      </c>
      <c r="T162" s="5">
        <v>0</v>
      </c>
      <c r="U162" s="5">
        <v>0</v>
      </c>
      <c r="V162" s="5">
        <v>26</v>
      </c>
      <c r="W162" s="5">
        <v>23</v>
      </c>
      <c r="X162" s="5">
        <v>0</v>
      </c>
      <c r="Y162" s="5">
        <v>0</v>
      </c>
      <c r="Z162" s="5">
        <v>1</v>
      </c>
      <c r="AA162" s="5">
        <v>3</v>
      </c>
      <c r="AB162" s="5">
        <v>0</v>
      </c>
      <c r="AC162" s="5">
        <v>0</v>
      </c>
      <c r="AD162" s="5">
        <v>466</v>
      </c>
      <c r="AE162" s="5">
        <v>274</v>
      </c>
      <c r="AF162" s="5">
        <v>0</v>
      </c>
      <c r="AG162" s="5">
        <v>0</v>
      </c>
      <c r="AH162" s="5">
        <v>5</v>
      </c>
      <c r="AI162" s="5">
        <v>188</v>
      </c>
      <c r="AJ162" s="5">
        <v>0</v>
      </c>
      <c r="AK162" s="5">
        <v>45</v>
      </c>
      <c r="AL162" s="5">
        <v>45</v>
      </c>
      <c r="AM162" s="5">
        <v>0</v>
      </c>
      <c r="AN162" s="5">
        <v>0</v>
      </c>
      <c r="AO162" s="5">
        <v>0</v>
      </c>
      <c r="AP162" s="5">
        <v>0</v>
      </c>
      <c r="AQ162" s="5">
        <v>0</v>
      </c>
      <c r="AR162" s="5">
        <v>0</v>
      </c>
      <c r="AS162" s="5">
        <v>0</v>
      </c>
    </row>
    <row r="163" spans="1:45">
      <c r="A163" s="5">
        <v>1384</v>
      </c>
      <c r="B163" s="5">
        <v>4</v>
      </c>
      <c r="C163" s="5" t="s">
        <v>448</v>
      </c>
      <c r="D163" s="5" t="s">
        <v>449</v>
      </c>
      <c r="E163" s="5">
        <v>240693</v>
      </c>
      <c r="F163" s="5">
        <v>142977</v>
      </c>
      <c r="G163" s="5">
        <v>12026</v>
      </c>
      <c r="H163" s="5">
        <v>6114</v>
      </c>
      <c r="I163" s="5">
        <v>10354</v>
      </c>
      <c r="J163" s="5">
        <v>16303</v>
      </c>
      <c r="K163" s="5">
        <v>51369</v>
      </c>
      <c r="L163" s="5">
        <v>1551</v>
      </c>
      <c r="M163" s="5">
        <v>0</v>
      </c>
      <c r="N163" s="5">
        <v>108338</v>
      </c>
      <c r="O163" s="5">
        <v>106004</v>
      </c>
      <c r="P163" s="5">
        <v>1307</v>
      </c>
      <c r="Q163" s="5">
        <v>652</v>
      </c>
      <c r="R163" s="5">
        <v>344</v>
      </c>
      <c r="S163" s="5">
        <v>32</v>
      </c>
      <c r="T163" s="5">
        <v>0</v>
      </c>
      <c r="U163" s="5">
        <v>0</v>
      </c>
      <c r="V163" s="5">
        <v>39526</v>
      </c>
      <c r="W163" s="5">
        <v>6172</v>
      </c>
      <c r="X163" s="5">
        <v>323</v>
      </c>
      <c r="Y163" s="5">
        <v>120</v>
      </c>
      <c r="Z163" s="5">
        <v>556</v>
      </c>
      <c r="AA163" s="5">
        <v>32354</v>
      </c>
      <c r="AB163" s="5">
        <v>0</v>
      </c>
      <c r="AC163" s="5">
        <v>0</v>
      </c>
      <c r="AD163" s="5">
        <v>10378</v>
      </c>
      <c r="AE163" s="5">
        <v>7078</v>
      </c>
      <c r="AF163" s="5">
        <v>757</v>
      </c>
      <c r="AG163" s="5">
        <v>226</v>
      </c>
      <c r="AH163" s="5">
        <v>648</v>
      </c>
      <c r="AI163" s="5">
        <v>1670</v>
      </c>
      <c r="AJ163" s="5">
        <v>0</v>
      </c>
      <c r="AK163" s="5">
        <v>3531</v>
      </c>
      <c r="AL163" s="5">
        <v>420</v>
      </c>
      <c r="AM163" s="5">
        <v>72</v>
      </c>
      <c r="AN163" s="5">
        <v>3</v>
      </c>
      <c r="AO163" s="5">
        <v>2249</v>
      </c>
      <c r="AP163" s="5">
        <v>787</v>
      </c>
      <c r="AQ163" s="5">
        <v>0</v>
      </c>
      <c r="AR163" s="5">
        <v>0</v>
      </c>
      <c r="AS163" s="5">
        <v>0</v>
      </c>
    </row>
    <row r="164" spans="1:45">
      <c r="A164" s="5">
        <v>1384</v>
      </c>
      <c r="B164" s="5">
        <v>4</v>
      </c>
      <c r="C164" s="5" t="s">
        <v>450</v>
      </c>
      <c r="D164" s="5" t="s">
        <v>451</v>
      </c>
      <c r="E164" s="5">
        <v>18125</v>
      </c>
      <c r="F164" s="5">
        <v>6456</v>
      </c>
      <c r="G164" s="5">
        <v>3945</v>
      </c>
      <c r="H164" s="5">
        <v>569</v>
      </c>
      <c r="I164" s="5">
        <v>185</v>
      </c>
      <c r="J164" s="5">
        <v>6921</v>
      </c>
      <c r="K164" s="5">
        <v>0</v>
      </c>
      <c r="L164" s="5">
        <v>50</v>
      </c>
      <c r="M164" s="5">
        <v>0</v>
      </c>
      <c r="N164" s="5">
        <v>3166</v>
      </c>
      <c r="O164" s="5">
        <v>2582</v>
      </c>
      <c r="P164" s="5">
        <v>517</v>
      </c>
      <c r="Q164" s="5">
        <v>28</v>
      </c>
      <c r="R164" s="5">
        <v>0</v>
      </c>
      <c r="S164" s="5">
        <v>30</v>
      </c>
      <c r="T164" s="5">
        <v>9</v>
      </c>
      <c r="U164" s="5">
        <v>0</v>
      </c>
      <c r="V164" s="5">
        <v>1955</v>
      </c>
      <c r="W164" s="5">
        <v>1761</v>
      </c>
      <c r="X164" s="5">
        <v>39</v>
      </c>
      <c r="Y164" s="5">
        <v>9</v>
      </c>
      <c r="Z164" s="5">
        <v>10</v>
      </c>
      <c r="AA164" s="5">
        <v>136</v>
      </c>
      <c r="AB164" s="5">
        <v>0</v>
      </c>
      <c r="AC164" s="5">
        <v>0</v>
      </c>
      <c r="AD164" s="5">
        <v>3063</v>
      </c>
      <c r="AE164" s="5">
        <v>2710</v>
      </c>
      <c r="AF164" s="5">
        <v>4</v>
      </c>
      <c r="AG164" s="5">
        <v>5</v>
      </c>
      <c r="AH164" s="5">
        <v>21</v>
      </c>
      <c r="AI164" s="5">
        <v>322</v>
      </c>
      <c r="AJ164" s="5">
        <v>0</v>
      </c>
      <c r="AK164" s="5">
        <v>8427</v>
      </c>
      <c r="AL164" s="5">
        <v>7942</v>
      </c>
      <c r="AM164" s="5">
        <v>0</v>
      </c>
      <c r="AN164" s="5">
        <v>13</v>
      </c>
      <c r="AO164" s="5">
        <v>274</v>
      </c>
      <c r="AP164" s="5">
        <v>0</v>
      </c>
      <c r="AQ164" s="5">
        <v>197</v>
      </c>
      <c r="AR164" s="5">
        <v>0</v>
      </c>
      <c r="AS164" s="5">
        <v>0</v>
      </c>
    </row>
    <row r="165" spans="1:45">
      <c r="A165" s="5">
        <v>1384</v>
      </c>
      <c r="B165" s="5">
        <v>4</v>
      </c>
      <c r="C165" s="5" t="s">
        <v>452</v>
      </c>
      <c r="D165" s="5" t="s">
        <v>453</v>
      </c>
      <c r="E165" s="5">
        <v>13177</v>
      </c>
      <c r="F165" s="5">
        <v>5661</v>
      </c>
      <c r="G165" s="5">
        <v>1407</v>
      </c>
      <c r="H165" s="5">
        <v>1657</v>
      </c>
      <c r="I165" s="5">
        <v>596</v>
      </c>
      <c r="J165" s="5">
        <v>670</v>
      </c>
      <c r="K165" s="5">
        <v>3166</v>
      </c>
      <c r="L165" s="5">
        <v>20</v>
      </c>
      <c r="M165" s="5">
        <v>0</v>
      </c>
      <c r="N165" s="5">
        <v>812</v>
      </c>
      <c r="O165" s="5">
        <v>618</v>
      </c>
      <c r="P165" s="5">
        <v>159</v>
      </c>
      <c r="Q165" s="5">
        <v>35</v>
      </c>
      <c r="R165" s="5">
        <v>0</v>
      </c>
      <c r="S165" s="5">
        <v>0</v>
      </c>
      <c r="T165" s="5">
        <v>0</v>
      </c>
      <c r="U165" s="5">
        <v>0</v>
      </c>
      <c r="V165" s="5">
        <v>1744</v>
      </c>
      <c r="W165" s="5">
        <v>997</v>
      </c>
      <c r="X165" s="5">
        <v>0</v>
      </c>
      <c r="Y165" s="5">
        <v>107</v>
      </c>
      <c r="Z165" s="5">
        <v>0</v>
      </c>
      <c r="AA165" s="5">
        <v>640</v>
      </c>
      <c r="AB165" s="5">
        <v>0</v>
      </c>
      <c r="AC165" s="5">
        <v>0</v>
      </c>
      <c r="AD165" s="5">
        <v>2094</v>
      </c>
      <c r="AE165" s="5">
        <v>1126</v>
      </c>
      <c r="AF165" s="5">
        <v>35</v>
      </c>
      <c r="AG165" s="5">
        <v>107</v>
      </c>
      <c r="AH165" s="5">
        <v>60</v>
      </c>
      <c r="AI165" s="5">
        <v>766</v>
      </c>
      <c r="AJ165" s="5">
        <v>0</v>
      </c>
      <c r="AK165" s="5">
        <v>427</v>
      </c>
      <c r="AL165" s="5">
        <v>36</v>
      </c>
      <c r="AM165" s="5">
        <v>18</v>
      </c>
      <c r="AN165" s="5">
        <v>4</v>
      </c>
      <c r="AO165" s="5">
        <v>368</v>
      </c>
      <c r="AP165" s="5">
        <v>0</v>
      </c>
      <c r="AQ165" s="5">
        <v>0</v>
      </c>
      <c r="AR165" s="5">
        <v>0</v>
      </c>
      <c r="AS165" s="5">
        <v>0</v>
      </c>
    </row>
    <row r="166" spans="1:45">
      <c r="A166" s="5">
        <v>1384</v>
      </c>
      <c r="B166" s="5">
        <v>4</v>
      </c>
      <c r="C166" s="5" t="s">
        <v>454</v>
      </c>
      <c r="D166" s="5" t="s">
        <v>455</v>
      </c>
      <c r="E166" s="5">
        <v>21105</v>
      </c>
      <c r="F166" s="5">
        <v>12362</v>
      </c>
      <c r="G166" s="5">
        <v>1863</v>
      </c>
      <c r="H166" s="5">
        <v>1732</v>
      </c>
      <c r="I166" s="5">
        <v>1910</v>
      </c>
      <c r="J166" s="5">
        <v>2854</v>
      </c>
      <c r="K166" s="5">
        <v>200</v>
      </c>
      <c r="L166" s="5">
        <v>184</v>
      </c>
      <c r="M166" s="5">
        <v>0</v>
      </c>
      <c r="N166" s="5">
        <v>5348</v>
      </c>
      <c r="O166" s="5">
        <v>4062</v>
      </c>
      <c r="P166" s="5">
        <v>503</v>
      </c>
      <c r="Q166" s="5">
        <v>764</v>
      </c>
      <c r="R166" s="5">
        <v>0</v>
      </c>
      <c r="S166" s="5">
        <v>0</v>
      </c>
      <c r="T166" s="5">
        <v>18</v>
      </c>
      <c r="U166" s="5">
        <v>0</v>
      </c>
      <c r="V166" s="5">
        <v>794</v>
      </c>
      <c r="W166" s="5">
        <v>498</v>
      </c>
      <c r="X166" s="5">
        <v>8</v>
      </c>
      <c r="Y166" s="5">
        <v>89</v>
      </c>
      <c r="Z166" s="5">
        <v>0</v>
      </c>
      <c r="AA166" s="5">
        <v>198</v>
      </c>
      <c r="AB166" s="5">
        <v>0</v>
      </c>
      <c r="AC166" s="5">
        <v>0</v>
      </c>
      <c r="AD166" s="5">
        <v>14249</v>
      </c>
      <c r="AE166" s="5">
        <v>12004</v>
      </c>
      <c r="AF166" s="5">
        <v>34</v>
      </c>
      <c r="AG166" s="5">
        <v>18</v>
      </c>
      <c r="AH166" s="5">
        <v>148</v>
      </c>
      <c r="AI166" s="5">
        <v>2045</v>
      </c>
      <c r="AJ166" s="5">
        <v>0</v>
      </c>
      <c r="AK166" s="5">
        <v>3726</v>
      </c>
      <c r="AL166" s="5">
        <v>1827</v>
      </c>
      <c r="AM166" s="5">
        <v>809</v>
      </c>
      <c r="AN166" s="5">
        <v>183</v>
      </c>
      <c r="AO166" s="5">
        <v>908</v>
      </c>
      <c r="AP166" s="5">
        <v>0</v>
      </c>
      <c r="AQ166" s="5">
        <v>0</v>
      </c>
      <c r="AR166" s="5">
        <v>0</v>
      </c>
      <c r="AS166" s="5">
        <v>0</v>
      </c>
    </row>
    <row r="167" spans="1:45">
      <c r="A167" s="5">
        <v>1384</v>
      </c>
      <c r="B167" s="5">
        <v>4</v>
      </c>
      <c r="C167" s="5" t="s">
        <v>456</v>
      </c>
      <c r="D167" s="5" t="s">
        <v>457</v>
      </c>
      <c r="E167" s="5">
        <v>491</v>
      </c>
      <c r="F167" s="5">
        <v>2</v>
      </c>
      <c r="G167" s="5">
        <v>3</v>
      </c>
      <c r="H167" s="5">
        <v>390</v>
      </c>
      <c r="I167" s="5">
        <v>0</v>
      </c>
      <c r="J167" s="5">
        <v>96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505</v>
      </c>
      <c r="AE167" s="5">
        <v>505</v>
      </c>
      <c r="AF167" s="5">
        <v>0</v>
      </c>
      <c r="AG167" s="5">
        <v>0</v>
      </c>
      <c r="AH167" s="5">
        <v>0</v>
      </c>
      <c r="AI167" s="5">
        <v>0</v>
      </c>
      <c r="AJ167" s="5">
        <v>0</v>
      </c>
      <c r="AK167" s="5">
        <v>453</v>
      </c>
      <c r="AL167" s="5">
        <v>0</v>
      </c>
      <c r="AM167" s="5">
        <v>0</v>
      </c>
      <c r="AN167" s="5">
        <v>203</v>
      </c>
      <c r="AO167" s="5">
        <v>0</v>
      </c>
      <c r="AP167" s="5">
        <v>250</v>
      </c>
      <c r="AQ167" s="5">
        <v>0</v>
      </c>
      <c r="AR167" s="5">
        <v>0</v>
      </c>
      <c r="AS167" s="5">
        <v>0</v>
      </c>
    </row>
    <row r="168" spans="1:45">
      <c r="A168" s="5">
        <v>1384</v>
      </c>
      <c r="B168" s="5">
        <v>9</v>
      </c>
      <c r="C168" s="5" t="s">
        <v>458</v>
      </c>
      <c r="D168" s="5" t="s">
        <v>459</v>
      </c>
      <c r="E168" s="5">
        <v>275425</v>
      </c>
      <c r="F168" s="5">
        <v>86309</v>
      </c>
      <c r="G168" s="5">
        <v>19875</v>
      </c>
      <c r="H168" s="5">
        <v>14281</v>
      </c>
      <c r="I168" s="5">
        <v>31578</v>
      </c>
      <c r="J168" s="5">
        <v>91403</v>
      </c>
      <c r="K168" s="5">
        <v>31427</v>
      </c>
      <c r="L168" s="5">
        <v>551</v>
      </c>
      <c r="M168" s="5">
        <v>0</v>
      </c>
      <c r="N168" s="5">
        <v>21216</v>
      </c>
      <c r="O168" s="5">
        <v>19466</v>
      </c>
      <c r="P168" s="5">
        <v>659</v>
      </c>
      <c r="Q168" s="5">
        <v>517</v>
      </c>
      <c r="R168" s="5">
        <v>417</v>
      </c>
      <c r="S168" s="5">
        <v>1</v>
      </c>
      <c r="T168" s="5">
        <v>157</v>
      </c>
      <c r="U168" s="5">
        <v>0</v>
      </c>
      <c r="V168" s="5">
        <v>18076</v>
      </c>
      <c r="W168" s="5">
        <v>16143</v>
      </c>
      <c r="X168" s="5">
        <v>225</v>
      </c>
      <c r="Y168" s="5">
        <v>29</v>
      </c>
      <c r="Z168" s="5">
        <v>80</v>
      </c>
      <c r="AA168" s="5">
        <v>1599</v>
      </c>
      <c r="AB168" s="5">
        <v>0</v>
      </c>
      <c r="AC168" s="5">
        <v>0</v>
      </c>
      <c r="AD168" s="5">
        <v>18910</v>
      </c>
      <c r="AE168" s="5">
        <v>6928</v>
      </c>
      <c r="AF168" s="5">
        <v>233</v>
      </c>
      <c r="AG168" s="5">
        <v>192</v>
      </c>
      <c r="AH168" s="5">
        <v>834</v>
      </c>
      <c r="AI168" s="5">
        <v>10723</v>
      </c>
      <c r="AJ168" s="5">
        <v>0</v>
      </c>
      <c r="AK168" s="5">
        <v>4425</v>
      </c>
      <c r="AL168" s="5">
        <v>1778</v>
      </c>
      <c r="AM168" s="5">
        <v>121</v>
      </c>
      <c r="AN168" s="5">
        <v>144</v>
      </c>
      <c r="AO168" s="5">
        <v>2263</v>
      </c>
      <c r="AP168" s="5">
        <v>118</v>
      </c>
      <c r="AQ168" s="5">
        <v>0</v>
      </c>
      <c r="AR168" s="5">
        <v>0</v>
      </c>
      <c r="AS168" s="5">
        <v>0</v>
      </c>
    </row>
    <row r="169" spans="1:45">
      <c r="A169" s="5">
        <v>1384</v>
      </c>
      <c r="B169" s="5">
        <v>3</v>
      </c>
      <c r="C169" s="5" t="s">
        <v>460</v>
      </c>
      <c r="D169" s="5" t="s">
        <v>461</v>
      </c>
      <c r="E169" s="5">
        <v>336954</v>
      </c>
      <c r="F169" s="5">
        <v>141214</v>
      </c>
      <c r="G169" s="5">
        <v>28434</v>
      </c>
      <c r="H169" s="5">
        <v>15979</v>
      </c>
      <c r="I169" s="5">
        <v>15968</v>
      </c>
      <c r="J169" s="5">
        <v>53440</v>
      </c>
      <c r="K169" s="5">
        <v>80366</v>
      </c>
      <c r="L169" s="5">
        <v>1552</v>
      </c>
      <c r="M169" s="5">
        <v>0</v>
      </c>
      <c r="N169" s="5">
        <v>44237</v>
      </c>
      <c r="O169" s="5">
        <v>36671</v>
      </c>
      <c r="P169" s="5">
        <v>2983</v>
      </c>
      <c r="Q169" s="5">
        <v>2369</v>
      </c>
      <c r="R169" s="5">
        <v>1674</v>
      </c>
      <c r="S169" s="5">
        <v>446</v>
      </c>
      <c r="T169" s="5">
        <v>93</v>
      </c>
      <c r="U169" s="5">
        <v>0</v>
      </c>
      <c r="V169" s="5">
        <v>32000</v>
      </c>
      <c r="W169" s="5">
        <v>25559</v>
      </c>
      <c r="X169" s="5">
        <v>1739</v>
      </c>
      <c r="Y169" s="5">
        <v>123</v>
      </c>
      <c r="Z169" s="5">
        <v>971</v>
      </c>
      <c r="AA169" s="5">
        <v>3587</v>
      </c>
      <c r="AB169" s="5">
        <v>21</v>
      </c>
      <c r="AC169" s="5">
        <v>0</v>
      </c>
      <c r="AD169" s="5">
        <v>29142</v>
      </c>
      <c r="AE169" s="5">
        <v>16059</v>
      </c>
      <c r="AF169" s="5">
        <v>971</v>
      </c>
      <c r="AG169" s="5">
        <v>639</v>
      </c>
      <c r="AH169" s="5">
        <v>2150</v>
      </c>
      <c r="AI169" s="5">
        <v>9323</v>
      </c>
      <c r="AJ169" s="5">
        <v>0</v>
      </c>
      <c r="AK169" s="5">
        <v>76916</v>
      </c>
      <c r="AL169" s="5">
        <v>20384</v>
      </c>
      <c r="AM169" s="5">
        <v>1093</v>
      </c>
      <c r="AN169" s="5">
        <v>1389</v>
      </c>
      <c r="AO169" s="5">
        <v>7666</v>
      </c>
      <c r="AP169" s="5">
        <v>27620</v>
      </c>
      <c r="AQ169" s="5">
        <v>18764</v>
      </c>
      <c r="AR169" s="5">
        <v>0</v>
      </c>
      <c r="AS169" s="5">
        <v>0</v>
      </c>
    </row>
    <row r="170" spans="1:45">
      <c r="A170" s="5">
        <v>1384</v>
      </c>
      <c r="B170" s="5">
        <v>4</v>
      </c>
      <c r="C170" s="5" t="s">
        <v>462</v>
      </c>
      <c r="D170" s="5" t="s">
        <v>463</v>
      </c>
      <c r="E170" s="5">
        <v>32125</v>
      </c>
      <c r="F170" s="5">
        <v>18218</v>
      </c>
      <c r="G170" s="5">
        <v>2819</v>
      </c>
      <c r="H170" s="5">
        <v>2830</v>
      </c>
      <c r="I170" s="5">
        <v>2163</v>
      </c>
      <c r="J170" s="5">
        <v>4795</v>
      </c>
      <c r="K170" s="5">
        <v>764</v>
      </c>
      <c r="L170" s="5">
        <v>537</v>
      </c>
      <c r="M170" s="5">
        <v>0</v>
      </c>
      <c r="N170" s="5">
        <v>3734</v>
      </c>
      <c r="O170" s="5">
        <v>3304</v>
      </c>
      <c r="P170" s="5">
        <v>117</v>
      </c>
      <c r="Q170" s="5">
        <v>180</v>
      </c>
      <c r="R170" s="5">
        <v>120</v>
      </c>
      <c r="S170" s="5">
        <v>0</v>
      </c>
      <c r="T170" s="5">
        <v>14</v>
      </c>
      <c r="U170" s="5">
        <v>0</v>
      </c>
      <c r="V170" s="5">
        <v>6650</v>
      </c>
      <c r="W170" s="5">
        <v>4774</v>
      </c>
      <c r="X170" s="5">
        <v>1127</v>
      </c>
      <c r="Y170" s="5">
        <v>11</v>
      </c>
      <c r="Z170" s="5">
        <v>33</v>
      </c>
      <c r="AA170" s="5">
        <v>704</v>
      </c>
      <c r="AB170" s="5">
        <v>0</v>
      </c>
      <c r="AC170" s="5">
        <v>0</v>
      </c>
      <c r="AD170" s="5">
        <v>8396</v>
      </c>
      <c r="AE170" s="5">
        <v>3490</v>
      </c>
      <c r="AF170" s="5">
        <v>52</v>
      </c>
      <c r="AG170" s="5">
        <v>458</v>
      </c>
      <c r="AH170" s="5">
        <v>984</v>
      </c>
      <c r="AI170" s="5">
        <v>3411</v>
      </c>
      <c r="AJ170" s="5">
        <v>0</v>
      </c>
      <c r="AK170" s="5">
        <v>4370</v>
      </c>
      <c r="AL170" s="5">
        <v>240</v>
      </c>
      <c r="AM170" s="5">
        <v>135</v>
      </c>
      <c r="AN170" s="5">
        <v>86</v>
      </c>
      <c r="AO170" s="5">
        <v>3901</v>
      </c>
      <c r="AP170" s="5">
        <v>9</v>
      </c>
      <c r="AQ170" s="5">
        <v>0</v>
      </c>
      <c r="AR170" s="5">
        <v>0</v>
      </c>
      <c r="AS170" s="5">
        <v>0</v>
      </c>
    </row>
    <row r="171" spans="1:45">
      <c r="A171" s="5">
        <v>1384</v>
      </c>
      <c r="B171" s="5">
        <v>4</v>
      </c>
      <c r="C171" s="5" t="s">
        <v>464</v>
      </c>
      <c r="D171" s="5" t="s">
        <v>465</v>
      </c>
      <c r="E171" s="5">
        <v>66355</v>
      </c>
      <c r="F171" s="5">
        <v>23716</v>
      </c>
      <c r="G171" s="5">
        <v>2522</v>
      </c>
      <c r="H171" s="5">
        <v>1057</v>
      </c>
      <c r="I171" s="5">
        <v>3132</v>
      </c>
      <c r="J171" s="5">
        <v>23135</v>
      </c>
      <c r="K171" s="5">
        <v>12717</v>
      </c>
      <c r="L171" s="5">
        <v>75</v>
      </c>
      <c r="M171" s="5">
        <v>0</v>
      </c>
      <c r="N171" s="5">
        <v>8842</v>
      </c>
      <c r="O171" s="5">
        <v>7748</v>
      </c>
      <c r="P171" s="5">
        <v>930</v>
      </c>
      <c r="Q171" s="5">
        <v>119</v>
      </c>
      <c r="R171" s="5">
        <v>0</v>
      </c>
      <c r="S171" s="5">
        <v>0</v>
      </c>
      <c r="T171" s="5">
        <v>44</v>
      </c>
      <c r="U171" s="5">
        <v>0</v>
      </c>
      <c r="V171" s="5">
        <v>3531</v>
      </c>
      <c r="W171" s="5">
        <v>2712</v>
      </c>
      <c r="X171" s="5">
        <v>260</v>
      </c>
      <c r="Y171" s="5">
        <v>106</v>
      </c>
      <c r="Z171" s="5">
        <v>104</v>
      </c>
      <c r="AA171" s="5">
        <v>349</v>
      </c>
      <c r="AB171" s="5">
        <v>0</v>
      </c>
      <c r="AC171" s="5">
        <v>0</v>
      </c>
      <c r="AD171" s="5">
        <v>5787</v>
      </c>
      <c r="AE171" s="5">
        <v>2572</v>
      </c>
      <c r="AF171" s="5">
        <v>182</v>
      </c>
      <c r="AG171" s="5">
        <v>62</v>
      </c>
      <c r="AH171" s="5">
        <v>217</v>
      </c>
      <c r="AI171" s="5">
        <v>2754</v>
      </c>
      <c r="AJ171" s="5">
        <v>0</v>
      </c>
      <c r="AK171" s="5">
        <v>3865</v>
      </c>
      <c r="AL171" s="5">
        <v>1355</v>
      </c>
      <c r="AM171" s="5">
        <v>52</v>
      </c>
      <c r="AN171" s="5">
        <v>97</v>
      </c>
      <c r="AO171" s="5">
        <v>91</v>
      </c>
      <c r="AP171" s="5">
        <v>300</v>
      </c>
      <c r="AQ171" s="5">
        <v>1970</v>
      </c>
      <c r="AR171" s="5">
        <v>0</v>
      </c>
      <c r="AS171" s="5">
        <v>0</v>
      </c>
    </row>
    <row r="172" spans="1:45">
      <c r="A172" s="5">
        <v>1384</v>
      </c>
      <c r="B172" s="5">
        <v>4</v>
      </c>
      <c r="C172" s="5" t="s">
        <v>466</v>
      </c>
      <c r="D172" s="5" t="s">
        <v>467</v>
      </c>
      <c r="E172" s="5">
        <v>3976</v>
      </c>
      <c r="F172" s="5">
        <v>1647</v>
      </c>
      <c r="G172" s="5">
        <v>307</v>
      </c>
      <c r="H172" s="5">
        <v>93</v>
      </c>
      <c r="I172" s="5">
        <v>1528</v>
      </c>
      <c r="J172" s="5">
        <v>382</v>
      </c>
      <c r="K172" s="5">
        <v>0</v>
      </c>
      <c r="L172" s="5">
        <v>18</v>
      </c>
      <c r="M172" s="5">
        <v>0</v>
      </c>
      <c r="N172" s="5">
        <v>85</v>
      </c>
      <c r="O172" s="5">
        <v>0</v>
      </c>
      <c r="P172" s="5">
        <v>62</v>
      </c>
      <c r="Q172" s="5">
        <v>16</v>
      </c>
      <c r="R172" s="5">
        <v>0</v>
      </c>
      <c r="S172" s="5">
        <v>0</v>
      </c>
      <c r="T172" s="5">
        <v>7</v>
      </c>
      <c r="U172" s="5">
        <v>0</v>
      </c>
      <c r="V172" s="5">
        <v>286</v>
      </c>
      <c r="W172" s="5">
        <v>182</v>
      </c>
      <c r="X172" s="5">
        <v>104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24</v>
      </c>
      <c r="AE172" s="5">
        <v>14</v>
      </c>
      <c r="AF172" s="5">
        <v>3</v>
      </c>
      <c r="AG172" s="5">
        <v>0</v>
      </c>
      <c r="AH172" s="5">
        <v>0</v>
      </c>
      <c r="AI172" s="5">
        <v>8</v>
      </c>
      <c r="AJ172" s="5">
        <v>0</v>
      </c>
      <c r="AK172" s="5">
        <v>301</v>
      </c>
      <c r="AL172" s="5">
        <v>0</v>
      </c>
      <c r="AM172" s="5">
        <v>0</v>
      </c>
      <c r="AN172" s="5">
        <v>5</v>
      </c>
      <c r="AO172" s="5">
        <v>296</v>
      </c>
      <c r="AP172" s="5">
        <v>0</v>
      </c>
      <c r="AQ172" s="5">
        <v>0</v>
      </c>
      <c r="AR172" s="5">
        <v>0</v>
      </c>
      <c r="AS172" s="5">
        <v>0</v>
      </c>
    </row>
    <row r="173" spans="1:45">
      <c r="A173" s="5">
        <v>1384</v>
      </c>
      <c r="B173" s="5">
        <v>4</v>
      </c>
      <c r="C173" s="5" t="s">
        <v>468</v>
      </c>
      <c r="D173" s="5" t="s">
        <v>469</v>
      </c>
      <c r="E173" s="5">
        <v>125098</v>
      </c>
      <c r="F173" s="5">
        <v>46047</v>
      </c>
      <c r="G173" s="5">
        <v>17135</v>
      </c>
      <c r="H173" s="5">
        <v>5667</v>
      </c>
      <c r="I173" s="5">
        <v>4766</v>
      </c>
      <c r="J173" s="5">
        <v>6521</v>
      </c>
      <c r="K173" s="5">
        <v>44779</v>
      </c>
      <c r="L173" s="5">
        <v>184</v>
      </c>
      <c r="M173" s="5">
        <v>0</v>
      </c>
      <c r="N173" s="5">
        <v>12144</v>
      </c>
      <c r="O173" s="5">
        <v>7832</v>
      </c>
      <c r="P173" s="5">
        <v>1407</v>
      </c>
      <c r="Q173" s="5">
        <v>1633</v>
      </c>
      <c r="R173" s="5">
        <v>802</v>
      </c>
      <c r="S173" s="5">
        <v>446</v>
      </c>
      <c r="T173" s="5">
        <v>25</v>
      </c>
      <c r="U173" s="5">
        <v>0</v>
      </c>
      <c r="V173" s="5">
        <v>8352</v>
      </c>
      <c r="W173" s="5">
        <v>7499</v>
      </c>
      <c r="X173" s="5">
        <v>0</v>
      </c>
      <c r="Y173" s="5">
        <v>0</v>
      </c>
      <c r="Z173" s="5">
        <v>832</v>
      </c>
      <c r="AA173" s="5">
        <v>20</v>
      </c>
      <c r="AB173" s="5">
        <v>0</v>
      </c>
      <c r="AC173" s="5">
        <v>0</v>
      </c>
      <c r="AD173" s="5">
        <v>5845</v>
      </c>
      <c r="AE173" s="5">
        <v>4042</v>
      </c>
      <c r="AF173" s="5">
        <v>160</v>
      </c>
      <c r="AG173" s="5">
        <v>9</v>
      </c>
      <c r="AH173" s="5">
        <v>679</v>
      </c>
      <c r="AI173" s="5">
        <v>955</v>
      </c>
      <c r="AJ173" s="5">
        <v>0</v>
      </c>
      <c r="AK173" s="5">
        <v>24051</v>
      </c>
      <c r="AL173" s="5">
        <v>1443</v>
      </c>
      <c r="AM173" s="5">
        <v>621</v>
      </c>
      <c r="AN173" s="5">
        <v>897</v>
      </c>
      <c r="AO173" s="5">
        <v>2015</v>
      </c>
      <c r="AP173" s="5">
        <v>12956</v>
      </c>
      <c r="AQ173" s="5">
        <v>6120</v>
      </c>
      <c r="AR173" s="5">
        <v>0</v>
      </c>
      <c r="AS173" s="5">
        <v>0</v>
      </c>
    </row>
    <row r="174" spans="1:45">
      <c r="A174" s="5">
        <v>1384</v>
      </c>
      <c r="B174" s="5">
        <v>4</v>
      </c>
      <c r="C174" s="5" t="s">
        <v>470</v>
      </c>
      <c r="D174" s="5" t="s">
        <v>471</v>
      </c>
      <c r="E174" s="5">
        <v>25273</v>
      </c>
      <c r="F174" s="5">
        <v>15526</v>
      </c>
      <c r="G174" s="5">
        <v>1812</v>
      </c>
      <c r="H174" s="5">
        <v>1553</v>
      </c>
      <c r="I174" s="5">
        <v>1416</v>
      </c>
      <c r="J174" s="5">
        <v>4878</v>
      </c>
      <c r="K174" s="5">
        <v>0</v>
      </c>
      <c r="L174" s="5">
        <v>87</v>
      </c>
      <c r="M174" s="5">
        <v>0</v>
      </c>
      <c r="N174" s="5">
        <v>6953</v>
      </c>
      <c r="O174" s="5">
        <v>6001</v>
      </c>
      <c r="P174" s="5">
        <v>171</v>
      </c>
      <c r="Q174" s="5">
        <v>30</v>
      </c>
      <c r="R174" s="5">
        <v>752</v>
      </c>
      <c r="S174" s="5">
        <v>0</v>
      </c>
      <c r="T174" s="5">
        <v>0</v>
      </c>
      <c r="U174" s="5">
        <v>0</v>
      </c>
      <c r="V174" s="5">
        <v>6029</v>
      </c>
      <c r="W174" s="5">
        <v>3853</v>
      </c>
      <c r="X174" s="5">
        <v>78</v>
      </c>
      <c r="Y174" s="5">
        <v>0</v>
      </c>
      <c r="Z174" s="5">
        <v>0</v>
      </c>
      <c r="AA174" s="5">
        <v>2098</v>
      </c>
      <c r="AB174" s="5">
        <v>0</v>
      </c>
      <c r="AC174" s="5">
        <v>0</v>
      </c>
      <c r="AD174" s="5">
        <v>4763</v>
      </c>
      <c r="AE174" s="5">
        <v>3034</v>
      </c>
      <c r="AF174" s="5">
        <v>387</v>
      </c>
      <c r="AG174" s="5">
        <v>88</v>
      </c>
      <c r="AH174" s="5">
        <v>125</v>
      </c>
      <c r="AI174" s="5">
        <v>1129</v>
      </c>
      <c r="AJ174" s="5">
        <v>0</v>
      </c>
      <c r="AK174" s="5">
        <v>35212</v>
      </c>
      <c r="AL174" s="5">
        <v>9215</v>
      </c>
      <c r="AM174" s="5">
        <v>179</v>
      </c>
      <c r="AN174" s="5">
        <v>297</v>
      </c>
      <c r="AO174" s="5">
        <v>665</v>
      </c>
      <c r="AP174" s="5">
        <v>14182</v>
      </c>
      <c r="AQ174" s="5">
        <v>10675</v>
      </c>
      <c r="AR174" s="5">
        <v>0</v>
      </c>
      <c r="AS174" s="5">
        <v>0</v>
      </c>
    </row>
    <row r="175" spans="1:45">
      <c r="A175" s="5">
        <v>1384</v>
      </c>
      <c r="B175" s="5">
        <v>4</v>
      </c>
      <c r="C175" s="5" t="s">
        <v>472</v>
      </c>
      <c r="D175" s="5" t="s">
        <v>473</v>
      </c>
      <c r="E175" s="5">
        <v>6902</v>
      </c>
      <c r="F175" s="5">
        <v>4657</v>
      </c>
      <c r="G175" s="5">
        <v>588</v>
      </c>
      <c r="H175" s="5">
        <v>637</v>
      </c>
      <c r="I175" s="5">
        <v>937</v>
      </c>
      <c r="J175" s="5">
        <v>30</v>
      </c>
      <c r="K175" s="5">
        <v>0</v>
      </c>
      <c r="L175" s="5">
        <v>53</v>
      </c>
      <c r="M175" s="5">
        <v>0</v>
      </c>
      <c r="N175" s="5">
        <v>3398</v>
      </c>
      <c r="O175" s="5">
        <v>3339</v>
      </c>
      <c r="P175" s="5">
        <v>57</v>
      </c>
      <c r="Q175" s="5">
        <v>0</v>
      </c>
      <c r="R175" s="5">
        <v>0</v>
      </c>
      <c r="S175" s="5">
        <v>0</v>
      </c>
      <c r="T175" s="5">
        <v>3</v>
      </c>
      <c r="U175" s="5">
        <v>0</v>
      </c>
      <c r="V175" s="5">
        <v>4409</v>
      </c>
      <c r="W175" s="5">
        <v>3999</v>
      </c>
      <c r="X175" s="5">
        <v>0</v>
      </c>
      <c r="Y175" s="5">
        <v>0</v>
      </c>
      <c r="Z175" s="5">
        <v>0</v>
      </c>
      <c r="AA175" s="5">
        <v>410</v>
      </c>
      <c r="AB175" s="5">
        <v>0</v>
      </c>
      <c r="AC175" s="5">
        <v>0</v>
      </c>
      <c r="AD175" s="5">
        <v>941</v>
      </c>
      <c r="AE175" s="5">
        <v>904</v>
      </c>
      <c r="AF175" s="5">
        <v>11</v>
      </c>
      <c r="AG175" s="5">
        <v>11</v>
      </c>
      <c r="AH175" s="5">
        <v>7</v>
      </c>
      <c r="AI175" s="5">
        <v>8</v>
      </c>
      <c r="AJ175" s="5">
        <v>0</v>
      </c>
      <c r="AK175" s="5">
        <v>8339</v>
      </c>
      <c r="AL175" s="5">
        <v>7838</v>
      </c>
      <c r="AM175" s="5">
        <v>0</v>
      </c>
      <c r="AN175" s="5">
        <v>8</v>
      </c>
      <c r="AO175" s="5">
        <v>492</v>
      </c>
      <c r="AP175" s="5">
        <v>0</v>
      </c>
      <c r="AQ175" s="5">
        <v>0</v>
      </c>
      <c r="AR175" s="5">
        <v>0</v>
      </c>
      <c r="AS175" s="5">
        <v>0</v>
      </c>
    </row>
    <row r="176" spans="1:45">
      <c r="A176" s="5">
        <v>1384</v>
      </c>
      <c r="B176" s="5">
        <v>4</v>
      </c>
      <c r="C176" s="5" t="s">
        <v>474</v>
      </c>
      <c r="D176" s="5" t="s">
        <v>475</v>
      </c>
      <c r="E176" s="5">
        <v>77225</v>
      </c>
      <c r="F176" s="5">
        <v>31403</v>
      </c>
      <c r="G176" s="5">
        <v>3252</v>
      </c>
      <c r="H176" s="5">
        <v>4143</v>
      </c>
      <c r="I176" s="5">
        <v>2025</v>
      </c>
      <c r="J176" s="5">
        <v>13699</v>
      </c>
      <c r="K176" s="5">
        <v>22106</v>
      </c>
      <c r="L176" s="5">
        <v>597</v>
      </c>
      <c r="M176" s="5">
        <v>0</v>
      </c>
      <c r="N176" s="5">
        <v>9081</v>
      </c>
      <c r="O176" s="5">
        <v>8448</v>
      </c>
      <c r="P176" s="5">
        <v>241</v>
      </c>
      <c r="Q176" s="5">
        <v>391</v>
      </c>
      <c r="R176" s="5">
        <v>0</v>
      </c>
      <c r="S176" s="5">
        <v>0</v>
      </c>
      <c r="T176" s="5">
        <v>0</v>
      </c>
      <c r="U176" s="5">
        <v>0</v>
      </c>
      <c r="V176" s="5">
        <v>2742</v>
      </c>
      <c r="W176" s="5">
        <v>2539</v>
      </c>
      <c r="X176" s="5">
        <v>170</v>
      </c>
      <c r="Y176" s="5">
        <v>6</v>
      </c>
      <c r="Z176" s="5">
        <v>1</v>
      </c>
      <c r="AA176" s="5">
        <v>5</v>
      </c>
      <c r="AB176" s="5">
        <v>21</v>
      </c>
      <c r="AC176" s="5">
        <v>0</v>
      </c>
      <c r="AD176" s="5">
        <v>3385</v>
      </c>
      <c r="AE176" s="5">
        <v>2002</v>
      </c>
      <c r="AF176" s="5">
        <v>177</v>
      </c>
      <c r="AG176" s="5">
        <v>11</v>
      </c>
      <c r="AH176" s="5">
        <v>138</v>
      </c>
      <c r="AI176" s="5">
        <v>1058</v>
      </c>
      <c r="AJ176" s="5">
        <v>0</v>
      </c>
      <c r="AK176" s="5">
        <v>779</v>
      </c>
      <c r="AL176" s="5">
        <v>294</v>
      </c>
      <c r="AM176" s="5">
        <v>106</v>
      </c>
      <c r="AN176" s="5">
        <v>0</v>
      </c>
      <c r="AO176" s="5">
        <v>206</v>
      </c>
      <c r="AP176" s="5">
        <v>173</v>
      </c>
      <c r="AQ176" s="5">
        <v>0</v>
      </c>
      <c r="AR176" s="5">
        <v>0</v>
      </c>
      <c r="AS176" s="5">
        <v>0</v>
      </c>
    </row>
    <row r="177" spans="1:45">
      <c r="A177" s="5">
        <v>1384</v>
      </c>
      <c r="B177" s="5">
        <v>2</v>
      </c>
      <c r="C177" s="5" t="s">
        <v>476</v>
      </c>
      <c r="D177" s="5" t="s">
        <v>477</v>
      </c>
      <c r="E177" s="5">
        <v>4198501</v>
      </c>
      <c r="F177" s="5">
        <v>1707291</v>
      </c>
      <c r="G177" s="5">
        <v>305310</v>
      </c>
      <c r="H177" s="5">
        <v>147380</v>
      </c>
      <c r="I177" s="5">
        <v>224831</v>
      </c>
      <c r="J177" s="5">
        <v>1620688</v>
      </c>
      <c r="K177" s="5">
        <v>176704</v>
      </c>
      <c r="L177" s="5">
        <v>16297</v>
      </c>
      <c r="M177" s="5">
        <v>0</v>
      </c>
      <c r="N177" s="5">
        <v>298725</v>
      </c>
      <c r="O177" s="5">
        <v>222110</v>
      </c>
      <c r="P177" s="5">
        <v>39840</v>
      </c>
      <c r="Q177" s="5">
        <v>6673</v>
      </c>
      <c r="R177" s="5">
        <v>27922</v>
      </c>
      <c r="S177" s="5">
        <v>2069</v>
      </c>
      <c r="T177" s="5">
        <v>112</v>
      </c>
      <c r="U177" s="5">
        <v>0</v>
      </c>
      <c r="V177" s="5">
        <v>1804219</v>
      </c>
      <c r="W177" s="5">
        <v>584565</v>
      </c>
      <c r="X177" s="5">
        <v>529737</v>
      </c>
      <c r="Y177" s="5">
        <v>138121</v>
      </c>
      <c r="Z177" s="5">
        <v>16567</v>
      </c>
      <c r="AA177" s="5">
        <v>535211</v>
      </c>
      <c r="AB177" s="5">
        <v>18</v>
      </c>
      <c r="AC177" s="5">
        <v>0</v>
      </c>
      <c r="AD177" s="5">
        <v>373465</v>
      </c>
      <c r="AE177" s="5">
        <v>82056</v>
      </c>
      <c r="AF177" s="5">
        <v>154015</v>
      </c>
      <c r="AG177" s="5">
        <v>5169</v>
      </c>
      <c r="AH177" s="5">
        <v>4081</v>
      </c>
      <c r="AI177" s="5">
        <v>128145</v>
      </c>
      <c r="AJ177" s="5">
        <v>0</v>
      </c>
      <c r="AK177" s="5">
        <v>430524</v>
      </c>
      <c r="AL177" s="5">
        <v>149155</v>
      </c>
      <c r="AM177" s="5">
        <v>47327</v>
      </c>
      <c r="AN177" s="5">
        <v>55496</v>
      </c>
      <c r="AO177" s="5">
        <v>101529</v>
      </c>
      <c r="AP177" s="5">
        <v>62167</v>
      </c>
      <c r="AQ177" s="5">
        <v>13707</v>
      </c>
      <c r="AR177" s="5">
        <v>1144</v>
      </c>
      <c r="AS177" s="5">
        <v>0</v>
      </c>
    </row>
    <row r="178" spans="1:45">
      <c r="A178" s="5">
        <v>1384</v>
      </c>
      <c r="B178" s="5">
        <v>3</v>
      </c>
      <c r="C178" s="5" t="s">
        <v>478</v>
      </c>
      <c r="D178" s="5" t="s">
        <v>479</v>
      </c>
      <c r="E178" s="5">
        <v>3129546</v>
      </c>
      <c r="F178" s="5">
        <v>1138277</v>
      </c>
      <c r="G178" s="5">
        <v>218475</v>
      </c>
      <c r="H178" s="5">
        <v>100595</v>
      </c>
      <c r="I178" s="5">
        <v>184195</v>
      </c>
      <c r="J178" s="5">
        <v>1335400</v>
      </c>
      <c r="K178" s="5">
        <v>141000</v>
      </c>
      <c r="L178" s="5">
        <v>11603</v>
      </c>
      <c r="M178" s="5">
        <v>0</v>
      </c>
      <c r="N178" s="5">
        <v>166585</v>
      </c>
      <c r="O178" s="5">
        <v>104210</v>
      </c>
      <c r="P178" s="5">
        <v>30618</v>
      </c>
      <c r="Q178" s="5">
        <v>3547</v>
      </c>
      <c r="R178" s="5">
        <v>26964</v>
      </c>
      <c r="S178" s="5">
        <v>1247</v>
      </c>
      <c r="T178" s="5">
        <v>0</v>
      </c>
      <c r="U178" s="5">
        <v>0</v>
      </c>
      <c r="V178" s="5">
        <v>1741974</v>
      </c>
      <c r="W178" s="5">
        <v>530363</v>
      </c>
      <c r="X178" s="5">
        <v>525935</v>
      </c>
      <c r="Y178" s="5">
        <v>138070</v>
      </c>
      <c r="Z178" s="5">
        <v>16417</v>
      </c>
      <c r="AA178" s="5">
        <v>531190</v>
      </c>
      <c r="AB178" s="5">
        <v>0</v>
      </c>
      <c r="AC178" s="5">
        <v>0</v>
      </c>
      <c r="AD178" s="5">
        <v>240239</v>
      </c>
      <c r="AE178" s="5">
        <v>4192</v>
      </c>
      <c r="AF178" s="5">
        <v>147291</v>
      </c>
      <c r="AG178" s="5">
        <v>3811</v>
      </c>
      <c r="AH178" s="5">
        <v>1134</v>
      </c>
      <c r="AI178" s="5">
        <v>83812</v>
      </c>
      <c r="AJ178" s="5">
        <v>0</v>
      </c>
      <c r="AK178" s="5">
        <v>283049</v>
      </c>
      <c r="AL178" s="5">
        <v>62038</v>
      </c>
      <c r="AM178" s="5">
        <v>35156</v>
      </c>
      <c r="AN178" s="5">
        <v>53626</v>
      </c>
      <c r="AO178" s="5">
        <v>88043</v>
      </c>
      <c r="AP178" s="5">
        <v>33275</v>
      </c>
      <c r="AQ178" s="5">
        <v>9778</v>
      </c>
      <c r="AR178" s="5">
        <v>1132</v>
      </c>
      <c r="AS178" s="5">
        <v>0</v>
      </c>
    </row>
    <row r="179" spans="1:45">
      <c r="A179" s="5">
        <v>1384</v>
      </c>
      <c r="B179" s="5">
        <v>4</v>
      </c>
      <c r="C179" s="5" t="s">
        <v>480</v>
      </c>
      <c r="D179" s="5" t="s">
        <v>479</v>
      </c>
      <c r="E179" s="5">
        <v>3129546</v>
      </c>
      <c r="F179" s="5">
        <v>1138277</v>
      </c>
      <c r="G179" s="5">
        <v>218475</v>
      </c>
      <c r="H179" s="5">
        <v>100595</v>
      </c>
      <c r="I179" s="5">
        <v>184195</v>
      </c>
      <c r="J179" s="5">
        <v>1335400</v>
      </c>
      <c r="K179" s="5">
        <v>141000</v>
      </c>
      <c r="L179" s="5">
        <v>11603</v>
      </c>
      <c r="M179" s="5">
        <v>0</v>
      </c>
      <c r="N179" s="5">
        <v>166585</v>
      </c>
      <c r="O179" s="5">
        <v>104210</v>
      </c>
      <c r="P179" s="5">
        <v>30618</v>
      </c>
      <c r="Q179" s="5">
        <v>3547</v>
      </c>
      <c r="R179" s="5">
        <v>26964</v>
      </c>
      <c r="S179" s="5">
        <v>1247</v>
      </c>
      <c r="T179" s="5">
        <v>0</v>
      </c>
      <c r="U179" s="5">
        <v>0</v>
      </c>
      <c r="V179" s="5">
        <v>1741974</v>
      </c>
      <c r="W179" s="5">
        <v>530363</v>
      </c>
      <c r="X179" s="5">
        <v>525935</v>
      </c>
      <c r="Y179" s="5">
        <v>138070</v>
      </c>
      <c r="Z179" s="5">
        <v>16417</v>
      </c>
      <c r="AA179" s="5">
        <v>531190</v>
      </c>
      <c r="AB179" s="5">
        <v>0</v>
      </c>
      <c r="AC179" s="5">
        <v>0</v>
      </c>
      <c r="AD179" s="5">
        <v>240239</v>
      </c>
      <c r="AE179" s="5">
        <v>4192</v>
      </c>
      <c r="AF179" s="5">
        <v>147291</v>
      </c>
      <c r="AG179" s="5">
        <v>3811</v>
      </c>
      <c r="AH179" s="5">
        <v>1134</v>
      </c>
      <c r="AI179" s="5">
        <v>83812</v>
      </c>
      <c r="AJ179" s="5">
        <v>0</v>
      </c>
      <c r="AK179" s="5">
        <v>283049</v>
      </c>
      <c r="AL179" s="5">
        <v>62038</v>
      </c>
      <c r="AM179" s="5">
        <v>35156</v>
      </c>
      <c r="AN179" s="5">
        <v>53626</v>
      </c>
      <c r="AO179" s="5">
        <v>88043</v>
      </c>
      <c r="AP179" s="5">
        <v>33275</v>
      </c>
      <c r="AQ179" s="5">
        <v>9778</v>
      </c>
      <c r="AR179" s="5">
        <v>1132</v>
      </c>
      <c r="AS179" s="5">
        <v>0</v>
      </c>
    </row>
    <row r="180" spans="1:45">
      <c r="A180" s="5">
        <v>1384</v>
      </c>
      <c r="B180" s="5">
        <v>3</v>
      </c>
      <c r="C180" s="5" t="s">
        <v>481</v>
      </c>
      <c r="D180" s="5" t="s">
        <v>482</v>
      </c>
      <c r="E180" s="5">
        <v>147010</v>
      </c>
      <c r="F180" s="5">
        <v>93230</v>
      </c>
      <c r="G180" s="5">
        <v>6367</v>
      </c>
      <c r="H180" s="5">
        <v>8268</v>
      </c>
      <c r="I180" s="5">
        <v>5252</v>
      </c>
      <c r="J180" s="5">
        <v>31747</v>
      </c>
      <c r="K180" s="5">
        <v>2047</v>
      </c>
      <c r="L180" s="5">
        <v>99</v>
      </c>
      <c r="M180" s="5">
        <v>0</v>
      </c>
      <c r="N180" s="5">
        <v>7074</v>
      </c>
      <c r="O180" s="5">
        <v>6477</v>
      </c>
      <c r="P180" s="5">
        <v>326</v>
      </c>
      <c r="Q180" s="5">
        <v>271</v>
      </c>
      <c r="R180" s="5">
        <v>0</v>
      </c>
      <c r="S180" s="5">
        <v>0</v>
      </c>
      <c r="T180" s="5">
        <v>0</v>
      </c>
      <c r="U180" s="5">
        <v>0</v>
      </c>
      <c r="V180" s="5">
        <v>2861</v>
      </c>
      <c r="W180" s="5">
        <v>1977</v>
      </c>
      <c r="X180" s="5">
        <v>2</v>
      </c>
      <c r="Y180" s="5">
        <v>0</v>
      </c>
      <c r="Z180" s="5">
        <v>3</v>
      </c>
      <c r="AA180" s="5">
        <v>879</v>
      </c>
      <c r="AB180" s="5">
        <v>0</v>
      </c>
      <c r="AC180" s="5">
        <v>0</v>
      </c>
      <c r="AD180" s="5">
        <v>5522</v>
      </c>
      <c r="AE180" s="5">
        <v>1755</v>
      </c>
      <c r="AF180" s="5">
        <v>139</v>
      </c>
      <c r="AG180" s="5">
        <v>109</v>
      </c>
      <c r="AH180" s="5">
        <v>179</v>
      </c>
      <c r="AI180" s="5">
        <v>3341</v>
      </c>
      <c r="AJ180" s="5">
        <v>0</v>
      </c>
      <c r="AK180" s="5">
        <v>11729</v>
      </c>
      <c r="AL180" s="5">
        <v>3416</v>
      </c>
      <c r="AM180" s="5">
        <v>194</v>
      </c>
      <c r="AN180" s="5">
        <v>261</v>
      </c>
      <c r="AO180" s="5">
        <v>59</v>
      </c>
      <c r="AP180" s="5">
        <v>5201</v>
      </c>
      <c r="AQ180" s="5">
        <v>2597</v>
      </c>
      <c r="AR180" s="5">
        <v>0</v>
      </c>
      <c r="AS180" s="5">
        <v>0</v>
      </c>
    </row>
    <row r="181" spans="1:45">
      <c r="A181" s="5">
        <v>1384</v>
      </c>
      <c r="B181" s="5">
        <v>4</v>
      </c>
      <c r="C181" s="5" t="s">
        <v>483</v>
      </c>
      <c r="D181" s="5" t="s">
        <v>482</v>
      </c>
      <c r="E181" s="5">
        <v>147010</v>
      </c>
      <c r="F181" s="5">
        <v>93230</v>
      </c>
      <c r="G181" s="5">
        <v>6367</v>
      </c>
      <c r="H181" s="5">
        <v>8268</v>
      </c>
      <c r="I181" s="5">
        <v>5252</v>
      </c>
      <c r="J181" s="5">
        <v>31747</v>
      </c>
      <c r="K181" s="5">
        <v>2047</v>
      </c>
      <c r="L181" s="5">
        <v>99</v>
      </c>
      <c r="M181" s="5">
        <v>0</v>
      </c>
      <c r="N181" s="5">
        <v>7074</v>
      </c>
      <c r="O181" s="5">
        <v>6477</v>
      </c>
      <c r="P181" s="5">
        <v>326</v>
      </c>
      <c r="Q181" s="5">
        <v>271</v>
      </c>
      <c r="R181" s="5">
        <v>0</v>
      </c>
      <c r="S181" s="5">
        <v>0</v>
      </c>
      <c r="T181" s="5">
        <v>0</v>
      </c>
      <c r="U181" s="5">
        <v>0</v>
      </c>
      <c r="V181" s="5">
        <v>2861</v>
      </c>
      <c r="W181" s="5">
        <v>1977</v>
      </c>
      <c r="X181" s="5">
        <v>2</v>
      </c>
      <c r="Y181" s="5">
        <v>0</v>
      </c>
      <c r="Z181" s="5">
        <v>3</v>
      </c>
      <c r="AA181" s="5">
        <v>879</v>
      </c>
      <c r="AB181" s="5">
        <v>0</v>
      </c>
      <c r="AC181" s="5">
        <v>0</v>
      </c>
      <c r="AD181" s="5">
        <v>5522</v>
      </c>
      <c r="AE181" s="5">
        <v>1755</v>
      </c>
      <c r="AF181" s="5">
        <v>139</v>
      </c>
      <c r="AG181" s="5">
        <v>109</v>
      </c>
      <c r="AH181" s="5">
        <v>179</v>
      </c>
      <c r="AI181" s="5">
        <v>3341</v>
      </c>
      <c r="AJ181" s="5">
        <v>0</v>
      </c>
      <c r="AK181" s="5">
        <v>11729</v>
      </c>
      <c r="AL181" s="5">
        <v>3416</v>
      </c>
      <c r="AM181" s="5">
        <v>194</v>
      </c>
      <c r="AN181" s="5">
        <v>261</v>
      </c>
      <c r="AO181" s="5">
        <v>59</v>
      </c>
      <c r="AP181" s="5">
        <v>5201</v>
      </c>
      <c r="AQ181" s="5">
        <v>2597</v>
      </c>
      <c r="AR181" s="5">
        <v>0</v>
      </c>
      <c r="AS181" s="5">
        <v>0</v>
      </c>
    </row>
    <row r="182" spans="1:45">
      <c r="A182" s="5">
        <v>1384</v>
      </c>
      <c r="B182" s="5">
        <v>3</v>
      </c>
      <c r="C182" s="5" t="s">
        <v>484</v>
      </c>
      <c r="D182" s="5" t="s">
        <v>485</v>
      </c>
      <c r="E182" s="5">
        <v>921945</v>
      </c>
      <c r="F182" s="5">
        <v>475784</v>
      </c>
      <c r="G182" s="5">
        <v>80468</v>
      </c>
      <c r="H182" s="5">
        <v>38516</v>
      </c>
      <c r="I182" s="5">
        <v>35385</v>
      </c>
      <c r="J182" s="5">
        <v>253541</v>
      </c>
      <c r="K182" s="5">
        <v>33657</v>
      </c>
      <c r="L182" s="5">
        <v>4594</v>
      </c>
      <c r="M182" s="5">
        <v>0</v>
      </c>
      <c r="N182" s="5">
        <v>125066</v>
      </c>
      <c r="O182" s="5">
        <v>111424</v>
      </c>
      <c r="P182" s="5">
        <v>8896</v>
      </c>
      <c r="Q182" s="5">
        <v>2855</v>
      </c>
      <c r="R182" s="5">
        <v>958</v>
      </c>
      <c r="S182" s="5">
        <v>822</v>
      </c>
      <c r="T182" s="5">
        <v>112</v>
      </c>
      <c r="U182" s="5">
        <v>0</v>
      </c>
      <c r="V182" s="5">
        <v>59383</v>
      </c>
      <c r="W182" s="5">
        <v>52225</v>
      </c>
      <c r="X182" s="5">
        <v>3800</v>
      </c>
      <c r="Y182" s="5">
        <v>52</v>
      </c>
      <c r="Z182" s="5">
        <v>146</v>
      </c>
      <c r="AA182" s="5">
        <v>3143</v>
      </c>
      <c r="AB182" s="5">
        <v>18</v>
      </c>
      <c r="AC182" s="5">
        <v>0</v>
      </c>
      <c r="AD182" s="5">
        <v>127704</v>
      </c>
      <c r="AE182" s="5">
        <v>76109</v>
      </c>
      <c r="AF182" s="5">
        <v>6585</v>
      </c>
      <c r="AG182" s="5">
        <v>1249</v>
      </c>
      <c r="AH182" s="5">
        <v>2768</v>
      </c>
      <c r="AI182" s="5">
        <v>40992</v>
      </c>
      <c r="AJ182" s="5">
        <v>0</v>
      </c>
      <c r="AK182" s="5">
        <v>135746</v>
      </c>
      <c r="AL182" s="5">
        <v>83701</v>
      </c>
      <c r="AM182" s="5">
        <v>11977</v>
      </c>
      <c r="AN182" s="5">
        <v>1609</v>
      </c>
      <c r="AO182" s="5">
        <v>13427</v>
      </c>
      <c r="AP182" s="5">
        <v>23690</v>
      </c>
      <c r="AQ182" s="5">
        <v>1331</v>
      </c>
      <c r="AR182" s="5">
        <v>12</v>
      </c>
      <c r="AS182" s="5">
        <v>0</v>
      </c>
    </row>
    <row r="183" spans="1:45">
      <c r="A183" s="5">
        <v>1384</v>
      </c>
      <c r="B183" s="5">
        <v>4</v>
      </c>
      <c r="C183" s="5" t="s">
        <v>486</v>
      </c>
      <c r="D183" s="5" t="s">
        <v>485</v>
      </c>
      <c r="E183" s="5">
        <v>921945</v>
      </c>
      <c r="F183" s="5">
        <v>475784</v>
      </c>
      <c r="G183" s="5">
        <v>80468</v>
      </c>
      <c r="H183" s="5">
        <v>38516</v>
      </c>
      <c r="I183" s="5">
        <v>35385</v>
      </c>
      <c r="J183" s="5">
        <v>253541</v>
      </c>
      <c r="K183" s="5">
        <v>33657</v>
      </c>
      <c r="L183" s="5">
        <v>4594</v>
      </c>
      <c r="M183" s="5">
        <v>0</v>
      </c>
      <c r="N183" s="5">
        <v>125066</v>
      </c>
      <c r="O183" s="5">
        <v>111424</v>
      </c>
      <c r="P183" s="5">
        <v>8896</v>
      </c>
      <c r="Q183" s="5">
        <v>2855</v>
      </c>
      <c r="R183" s="5">
        <v>958</v>
      </c>
      <c r="S183" s="5">
        <v>822</v>
      </c>
      <c r="T183" s="5">
        <v>112</v>
      </c>
      <c r="U183" s="5">
        <v>0</v>
      </c>
      <c r="V183" s="5">
        <v>59383</v>
      </c>
      <c r="W183" s="5">
        <v>52225</v>
      </c>
      <c r="X183" s="5">
        <v>3800</v>
      </c>
      <c r="Y183" s="5">
        <v>52</v>
      </c>
      <c r="Z183" s="5">
        <v>146</v>
      </c>
      <c r="AA183" s="5">
        <v>3143</v>
      </c>
      <c r="AB183" s="5">
        <v>18</v>
      </c>
      <c r="AC183" s="5">
        <v>0</v>
      </c>
      <c r="AD183" s="5">
        <v>127704</v>
      </c>
      <c r="AE183" s="5">
        <v>76109</v>
      </c>
      <c r="AF183" s="5">
        <v>6585</v>
      </c>
      <c r="AG183" s="5">
        <v>1249</v>
      </c>
      <c r="AH183" s="5">
        <v>2768</v>
      </c>
      <c r="AI183" s="5">
        <v>40992</v>
      </c>
      <c r="AJ183" s="5">
        <v>0</v>
      </c>
      <c r="AK183" s="5">
        <v>135746</v>
      </c>
      <c r="AL183" s="5">
        <v>83701</v>
      </c>
      <c r="AM183" s="5">
        <v>11977</v>
      </c>
      <c r="AN183" s="5">
        <v>1609</v>
      </c>
      <c r="AO183" s="5">
        <v>13427</v>
      </c>
      <c r="AP183" s="5">
        <v>23690</v>
      </c>
      <c r="AQ183" s="5">
        <v>1331</v>
      </c>
      <c r="AR183" s="5">
        <v>12</v>
      </c>
      <c r="AS183" s="5">
        <v>0</v>
      </c>
    </row>
    <row r="184" spans="1:45">
      <c r="A184" s="5">
        <v>1384</v>
      </c>
      <c r="B184" s="5">
        <v>2</v>
      </c>
      <c r="C184" s="5" t="s">
        <v>487</v>
      </c>
      <c r="D184" s="5" t="s">
        <v>488</v>
      </c>
      <c r="E184" s="5">
        <v>1169036</v>
      </c>
      <c r="F184" s="5">
        <v>384442</v>
      </c>
      <c r="G184" s="5">
        <v>569316</v>
      </c>
      <c r="H184" s="5">
        <v>27311</v>
      </c>
      <c r="I184" s="5">
        <v>67081</v>
      </c>
      <c r="J184" s="5">
        <v>106739</v>
      </c>
      <c r="K184" s="5">
        <v>12006</v>
      </c>
      <c r="L184" s="5">
        <v>2140</v>
      </c>
      <c r="M184" s="5">
        <v>0</v>
      </c>
      <c r="N184" s="5">
        <v>330938</v>
      </c>
      <c r="O184" s="5">
        <v>212008</v>
      </c>
      <c r="P184" s="5">
        <v>110122</v>
      </c>
      <c r="Q184" s="5">
        <v>5408</v>
      </c>
      <c r="R184" s="5">
        <v>2641</v>
      </c>
      <c r="S184" s="5">
        <v>281</v>
      </c>
      <c r="T184" s="5">
        <v>478</v>
      </c>
      <c r="U184" s="5">
        <v>0</v>
      </c>
      <c r="V184" s="5">
        <v>54342</v>
      </c>
      <c r="W184" s="5">
        <v>39285</v>
      </c>
      <c r="X184" s="5">
        <v>71</v>
      </c>
      <c r="Y184" s="5">
        <v>19</v>
      </c>
      <c r="Z184" s="5">
        <v>19</v>
      </c>
      <c r="AA184" s="5">
        <v>14948</v>
      </c>
      <c r="AB184" s="5">
        <v>0</v>
      </c>
      <c r="AC184" s="5">
        <v>0</v>
      </c>
      <c r="AD184" s="5">
        <v>243485</v>
      </c>
      <c r="AE184" s="5">
        <v>52420</v>
      </c>
      <c r="AF184" s="5">
        <v>443</v>
      </c>
      <c r="AG184" s="5">
        <v>133</v>
      </c>
      <c r="AH184" s="5">
        <v>2338</v>
      </c>
      <c r="AI184" s="5">
        <v>188151</v>
      </c>
      <c r="AJ184" s="5">
        <v>0</v>
      </c>
      <c r="AK184" s="5">
        <v>14725</v>
      </c>
      <c r="AL184" s="5">
        <v>5952</v>
      </c>
      <c r="AM184" s="5">
        <v>91</v>
      </c>
      <c r="AN184" s="5">
        <v>715</v>
      </c>
      <c r="AO184" s="5">
        <v>3766</v>
      </c>
      <c r="AP184" s="5">
        <v>1773</v>
      </c>
      <c r="AQ184" s="5">
        <v>2428</v>
      </c>
      <c r="AR184" s="5">
        <v>0</v>
      </c>
      <c r="AS184" s="5">
        <v>0</v>
      </c>
    </row>
    <row r="185" spans="1:45">
      <c r="A185" s="5">
        <v>1384</v>
      </c>
      <c r="B185" s="5">
        <v>3</v>
      </c>
      <c r="C185" s="5" t="s">
        <v>489</v>
      </c>
      <c r="D185" s="5" t="s">
        <v>490</v>
      </c>
      <c r="E185" s="5">
        <v>1036476</v>
      </c>
      <c r="F185" s="5">
        <v>313068</v>
      </c>
      <c r="G185" s="5">
        <v>544990</v>
      </c>
      <c r="H185" s="5">
        <v>14898</v>
      </c>
      <c r="I185" s="5">
        <v>58214</v>
      </c>
      <c r="J185" s="5">
        <v>93885</v>
      </c>
      <c r="K185" s="5">
        <v>9734</v>
      </c>
      <c r="L185" s="5">
        <v>1687</v>
      </c>
      <c r="M185" s="5">
        <v>0</v>
      </c>
      <c r="N185" s="5">
        <v>319718</v>
      </c>
      <c r="O185" s="5">
        <v>205305</v>
      </c>
      <c r="P185" s="5">
        <v>108849</v>
      </c>
      <c r="Q185" s="5">
        <v>2702</v>
      </c>
      <c r="R185" s="5">
        <v>2425</v>
      </c>
      <c r="S185" s="5">
        <v>0</v>
      </c>
      <c r="T185" s="5">
        <v>438</v>
      </c>
      <c r="U185" s="5">
        <v>0</v>
      </c>
      <c r="V185" s="5">
        <v>48743</v>
      </c>
      <c r="W185" s="5">
        <v>33902</v>
      </c>
      <c r="X185" s="5">
        <v>7</v>
      </c>
      <c r="Y185" s="5">
        <v>2</v>
      </c>
      <c r="Z185" s="5">
        <v>0</v>
      </c>
      <c r="AA185" s="5">
        <v>14832</v>
      </c>
      <c r="AB185" s="5">
        <v>0</v>
      </c>
      <c r="AC185" s="5">
        <v>0</v>
      </c>
      <c r="AD185" s="5">
        <v>70485</v>
      </c>
      <c r="AE185" s="5">
        <v>42666</v>
      </c>
      <c r="AF185" s="5">
        <v>383</v>
      </c>
      <c r="AG185" s="5">
        <v>123</v>
      </c>
      <c r="AH185" s="5">
        <v>1364</v>
      </c>
      <c r="AI185" s="5">
        <v>25949</v>
      </c>
      <c r="AJ185" s="5">
        <v>0</v>
      </c>
      <c r="AK185" s="5">
        <v>5704</v>
      </c>
      <c r="AL185" s="5">
        <v>2649</v>
      </c>
      <c r="AM185" s="5">
        <v>77</v>
      </c>
      <c r="AN185" s="5">
        <v>193</v>
      </c>
      <c r="AO185" s="5">
        <v>1206</v>
      </c>
      <c r="AP185" s="5">
        <v>0</v>
      </c>
      <c r="AQ185" s="5">
        <v>1578</v>
      </c>
      <c r="AR185" s="5">
        <v>0</v>
      </c>
      <c r="AS185" s="5">
        <v>0</v>
      </c>
    </row>
    <row r="186" spans="1:45">
      <c r="A186" s="5">
        <v>1384</v>
      </c>
      <c r="B186" s="5">
        <v>4</v>
      </c>
      <c r="C186" s="5" t="s">
        <v>491</v>
      </c>
      <c r="D186" s="5" t="s">
        <v>492</v>
      </c>
      <c r="E186" s="5">
        <v>1036275</v>
      </c>
      <c r="F186" s="5">
        <v>312948</v>
      </c>
      <c r="G186" s="5">
        <v>544917</v>
      </c>
      <c r="H186" s="5">
        <v>14889</v>
      </c>
      <c r="I186" s="5">
        <v>58214</v>
      </c>
      <c r="J186" s="5">
        <v>93885</v>
      </c>
      <c r="K186" s="5">
        <v>9734</v>
      </c>
      <c r="L186" s="5">
        <v>1687</v>
      </c>
      <c r="M186" s="5">
        <v>0</v>
      </c>
      <c r="N186" s="5">
        <v>319713</v>
      </c>
      <c r="O186" s="5">
        <v>205305</v>
      </c>
      <c r="P186" s="5">
        <v>108844</v>
      </c>
      <c r="Q186" s="5">
        <v>2702</v>
      </c>
      <c r="R186" s="5">
        <v>2425</v>
      </c>
      <c r="S186" s="5">
        <v>0</v>
      </c>
      <c r="T186" s="5">
        <v>438</v>
      </c>
      <c r="U186" s="5">
        <v>0</v>
      </c>
      <c r="V186" s="5">
        <v>48581</v>
      </c>
      <c r="W186" s="5">
        <v>33793</v>
      </c>
      <c r="X186" s="5">
        <v>7</v>
      </c>
      <c r="Y186" s="5">
        <v>0</v>
      </c>
      <c r="Z186" s="5">
        <v>0</v>
      </c>
      <c r="AA186" s="5">
        <v>14782</v>
      </c>
      <c r="AB186" s="5">
        <v>0</v>
      </c>
      <c r="AC186" s="5">
        <v>0</v>
      </c>
      <c r="AD186" s="5">
        <v>69485</v>
      </c>
      <c r="AE186" s="5">
        <v>42666</v>
      </c>
      <c r="AF186" s="5">
        <v>383</v>
      </c>
      <c r="AG186" s="5">
        <v>123</v>
      </c>
      <c r="AH186" s="5">
        <v>1364</v>
      </c>
      <c r="AI186" s="5">
        <v>24949</v>
      </c>
      <c r="AJ186" s="5">
        <v>0</v>
      </c>
      <c r="AK186" s="5">
        <v>5704</v>
      </c>
      <c r="AL186" s="5">
        <v>2649</v>
      </c>
      <c r="AM186" s="5">
        <v>77</v>
      </c>
      <c r="AN186" s="5">
        <v>193</v>
      </c>
      <c r="AO186" s="5">
        <v>1206</v>
      </c>
      <c r="AP186" s="5">
        <v>0</v>
      </c>
      <c r="AQ186" s="5">
        <v>1578</v>
      </c>
      <c r="AR186" s="5">
        <v>0</v>
      </c>
      <c r="AS186" s="5">
        <v>0</v>
      </c>
    </row>
    <row r="187" spans="1:45">
      <c r="A187" s="5">
        <v>1384</v>
      </c>
      <c r="B187" s="5">
        <v>4</v>
      </c>
      <c r="C187" s="5" t="s">
        <v>493</v>
      </c>
      <c r="D187" s="5" t="s">
        <v>494</v>
      </c>
      <c r="E187" s="5">
        <v>201</v>
      </c>
      <c r="F187" s="5">
        <v>120</v>
      </c>
      <c r="G187" s="5">
        <v>72</v>
      </c>
      <c r="H187" s="5">
        <v>9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5">
        <v>5</v>
      </c>
      <c r="O187" s="5">
        <v>0</v>
      </c>
      <c r="P187" s="5">
        <v>5</v>
      </c>
      <c r="Q187" s="5">
        <v>0</v>
      </c>
      <c r="R187" s="5">
        <v>0</v>
      </c>
      <c r="S187" s="5">
        <v>0</v>
      </c>
      <c r="T187" s="5">
        <v>0</v>
      </c>
      <c r="U187" s="5">
        <v>0</v>
      </c>
      <c r="V187" s="5">
        <v>161</v>
      </c>
      <c r="W187" s="5">
        <v>109</v>
      </c>
      <c r="X187" s="5">
        <v>0</v>
      </c>
      <c r="Y187" s="5">
        <v>2</v>
      </c>
      <c r="Z187" s="5">
        <v>0</v>
      </c>
      <c r="AA187" s="5">
        <v>50</v>
      </c>
      <c r="AB187" s="5">
        <v>0</v>
      </c>
      <c r="AC187" s="5">
        <v>0</v>
      </c>
      <c r="AD187" s="5">
        <v>1000</v>
      </c>
      <c r="AE187" s="5">
        <v>0</v>
      </c>
      <c r="AF187" s="5">
        <v>0</v>
      </c>
      <c r="AG187" s="5">
        <v>0</v>
      </c>
      <c r="AH187" s="5">
        <v>0</v>
      </c>
      <c r="AI187" s="5">
        <v>1000</v>
      </c>
      <c r="AJ187" s="5">
        <v>0</v>
      </c>
      <c r="AK187" s="5">
        <v>0</v>
      </c>
      <c r="AL187" s="5">
        <v>0</v>
      </c>
      <c r="AM187" s="5">
        <v>0</v>
      </c>
      <c r="AN187" s="5">
        <v>0</v>
      </c>
      <c r="AO187" s="5">
        <v>0</v>
      </c>
      <c r="AP187" s="5">
        <v>0</v>
      </c>
      <c r="AQ187" s="5">
        <v>0</v>
      </c>
      <c r="AR187" s="5">
        <v>0</v>
      </c>
      <c r="AS187" s="5">
        <v>0</v>
      </c>
    </row>
    <row r="188" spans="1:45">
      <c r="A188" s="5">
        <v>1384</v>
      </c>
      <c r="B188" s="5">
        <v>3</v>
      </c>
      <c r="C188" s="5" t="s">
        <v>495</v>
      </c>
      <c r="D188" s="5" t="s">
        <v>496</v>
      </c>
      <c r="E188" s="5">
        <v>92441</v>
      </c>
      <c r="F188" s="5">
        <v>63496</v>
      </c>
      <c r="G188" s="5">
        <v>14110</v>
      </c>
      <c r="H188" s="5">
        <v>7325</v>
      </c>
      <c r="I188" s="5">
        <v>2440</v>
      </c>
      <c r="J188" s="5">
        <v>4597</v>
      </c>
      <c r="K188" s="5">
        <v>120</v>
      </c>
      <c r="L188" s="5">
        <v>352</v>
      </c>
      <c r="M188" s="5">
        <v>0</v>
      </c>
      <c r="N188" s="5">
        <v>9313</v>
      </c>
      <c r="O188" s="5">
        <v>4894</v>
      </c>
      <c r="P188" s="5">
        <v>1212</v>
      </c>
      <c r="Q188" s="5">
        <v>2681</v>
      </c>
      <c r="R188" s="5">
        <v>216</v>
      </c>
      <c r="S188" s="5">
        <v>281</v>
      </c>
      <c r="T188" s="5">
        <v>30</v>
      </c>
      <c r="U188" s="5">
        <v>0</v>
      </c>
      <c r="V188" s="5">
        <v>4407</v>
      </c>
      <c r="W188" s="5">
        <v>4401</v>
      </c>
      <c r="X188" s="5">
        <v>0</v>
      </c>
      <c r="Y188" s="5">
        <v>6</v>
      </c>
      <c r="Z188" s="5">
        <v>0</v>
      </c>
      <c r="AA188" s="5">
        <v>0</v>
      </c>
      <c r="AB188" s="5">
        <v>0</v>
      </c>
      <c r="AC188" s="5">
        <v>0</v>
      </c>
      <c r="AD188" s="5">
        <v>153939</v>
      </c>
      <c r="AE188" s="5">
        <v>5887</v>
      </c>
      <c r="AF188" s="5">
        <v>0</v>
      </c>
      <c r="AG188" s="5">
        <v>0</v>
      </c>
      <c r="AH188" s="5">
        <v>783</v>
      </c>
      <c r="AI188" s="5">
        <v>147269</v>
      </c>
      <c r="AJ188" s="5">
        <v>0</v>
      </c>
      <c r="AK188" s="5">
        <v>2511</v>
      </c>
      <c r="AL188" s="5">
        <v>1408</v>
      </c>
      <c r="AM188" s="5">
        <v>1</v>
      </c>
      <c r="AN188" s="5">
        <v>409</v>
      </c>
      <c r="AO188" s="5">
        <v>57</v>
      </c>
      <c r="AP188" s="5">
        <v>636</v>
      </c>
      <c r="AQ188" s="5">
        <v>0</v>
      </c>
      <c r="AR188" s="5">
        <v>0</v>
      </c>
      <c r="AS188" s="5">
        <v>0</v>
      </c>
    </row>
    <row r="189" spans="1:45">
      <c r="A189" s="5">
        <v>1384</v>
      </c>
      <c r="B189" s="5">
        <v>4</v>
      </c>
      <c r="C189" s="5" t="s">
        <v>497</v>
      </c>
      <c r="D189" s="5" t="s">
        <v>496</v>
      </c>
      <c r="E189" s="5">
        <v>92441</v>
      </c>
      <c r="F189" s="5">
        <v>63496</v>
      </c>
      <c r="G189" s="5">
        <v>14110</v>
      </c>
      <c r="H189" s="5">
        <v>7325</v>
      </c>
      <c r="I189" s="5">
        <v>2440</v>
      </c>
      <c r="J189" s="5">
        <v>4597</v>
      </c>
      <c r="K189" s="5">
        <v>120</v>
      </c>
      <c r="L189" s="5">
        <v>352</v>
      </c>
      <c r="M189" s="5">
        <v>0</v>
      </c>
      <c r="N189" s="5">
        <v>9313</v>
      </c>
      <c r="O189" s="5">
        <v>4894</v>
      </c>
      <c r="P189" s="5">
        <v>1212</v>
      </c>
      <c r="Q189" s="5">
        <v>2681</v>
      </c>
      <c r="R189" s="5">
        <v>216</v>
      </c>
      <c r="S189" s="5">
        <v>281</v>
      </c>
      <c r="T189" s="5">
        <v>30</v>
      </c>
      <c r="U189" s="5">
        <v>0</v>
      </c>
      <c r="V189" s="5">
        <v>4407</v>
      </c>
      <c r="W189" s="5">
        <v>4401</v>
      </c>
      <c r="X189" s="5">
        <v>0</v>
      </c>
      <c r="Y189" s="5">
        <v>6</v>
      </c>
      <c r="Z189" s="5">
        <v>0</v>
      </c>
      <c r="AA189" s="5">
        <v>0</v>
      </c>
      <c r="AB189" s="5">
        <v>0</v>
      </c>
      <c r="AC189" s="5">
        <v>0</v>
      </c>
      <c r="AD189" s="5">
        <v>153939</v>
      </c>
      <c r="AE189" s="5">
        <v>5887</v>
      </c>
      <c r="AF189" s="5">
        <v>0</v>
      </c>
      <c r="AG189" s="5">
        <v>0</v>
      </c>
      <c r="AH189" s="5">
        <v>783</v>
      </c>
      <c r="AI189" s="5">
        <v>147269</v>
      </c>
      <c r="AJ189" s="5">
        <v>0</v>
      </c>
      <c r="AK189" s="5">
        <v>2511</v>
      </c>
      <c r="AL189" s="5">
        <v>1408</v>
      </c>
      <c r="AM189" s="5">
        <v>1</v>
      </c>
      <c r="AN189" s="5">
        <v>409</v>
      </c>
      <c r="AO189" s="5">
        <v>57</v>
      </c>
      <c r="AP189" s="5">
        <v>636</v>
      </c>
      <c r="AQ189" s="5">
        <v>0</v>
      </c>
      <c r="AR189" s="5">
        <v>0</v>
      </c>
      <c r="AS189" s="5">
        <v>0</v>
      </c>
    </row>
    <row r="190" spans="1:45">
      <c r="A190" s="5">
        <v>1384</v>
      </c>
      <c r="B190" s="5">
        <v>3</v>
      </c>
      <c r="C190" s="5" t="s">
        <v>498</v>
      </c>
      <c r="D190" s="5" t="s">
        <v>499</v>
      </c>
      <c r="E190" s="5">
        <v>40119</v>
      </c>
      <c r="F190" s="5">
        <v>7878</v>
      </c>
      <c r="G190" s="5">
        <v>10217</v>
      </c>
      <c r="H190" s="5">
        <v>5088</v>
      </c>
      <c r="I190" s="5">
        <v>6427</v>
      </c>
      <c r="J190" s="5">
        <v>8256</v>
      </c>
      <c r="K190" s="5">
        <v>2152</v>
      </c>
      <c r="L190" s="5">
        <v>100</v>
      </c>
      <c r="M190" s="5">
        <v>0</v>
      </c>
      <c r="N190" s="5">
        <v>1907</v>
      </c>
      <c r="O190" s="5">
        <v>1810</v>
      </c>
      <c r="P190" s="5">
        <v>61</v>
      </c>
      <c r="Q190" s="5">
        <v>25</v>
      </c>
      <c r="R190" s="5">
        <v>0</v>
      </c>
      <c r="S190" s="5">
        <v>0</v>
      </c>
      <c r="T190" s="5">
        <v>10</v>
      </c>
      <c r="U190" s="5">
        <v>0</v>
      </c>
      <c r="V190" s="5">
        <v>1192</v>
      </c>
      <c r="W190" s="5">
        <v>983</v>
      </c>
      <c r="X190" s="5">
        <v>63</v>
      </c>
      <c r="Y190" s="5">
        <v>11</v>
      </c>
      <c r="Z190" s="5">
        <v>19</v>
      </c>
      <c r="AA190" s="5">
        <v>116</v>
      </c>
      <c r="AB190" s="5">
        <v>0</v>
      </c>
      <c r="AC190" s="5">
        <v>0</v>
      </c>
      <c r="AD190" s="5">
        <v>19061</v>
      </c>
      <c r="AE190" s="5">
        <v>3867</v>
      </c>
      <c r="AF190" s="5">
        <v>60</v>
      </c>
      <c r="AG190" s="5">
        <v>10</v>
      </c>
      <c r="AH190" s="5">
        <v>190</v>
      </c>
      <c r="AI190" s="5">
        <v>14933</v>
      </c>
      <c r="AJ190" s="5">
        <v>0</v>
      </c>
      <c r="AK190" s="5">
        <v>6510</v>
      </c>
      <c r="AL190" s="5">
        <v>1894</v>
      </c>
      <c r="AM190" s="5">
        <v>13</v>
      </c>
      <c r="AN190" s="5">
        <v>114</v>
      </c>
      <c r="AO190" s="5">
        <v>2502</v>
      </c>
      <c r="AP190" s="5">
        <v>1137</v>
      </c>
      <c r="AQ190" s="5">
        <v>850</v>
      </c>
      <c r="AR190" s="5">
        <v>0</v>
      </c>
      <c r="AS190" s="5">
        <v>0</v>
      </c>
    </row>
    <row r="191" spans="1:45">
      <c r="A191" s="5">
        <v>1384</v>
      </c>
      <c r="B191" s="5">
        <v>4</v>
      </c>
      <c r="C191" s="5" t="s">
        <v>500</v>
      </c>
      <c r="D191" s="5" t="s">
        <v>501</v>
      </c>
      <c r="E191" s="5">
        <v>36566</v>
      </c>
      <c r="F191" s="5">
        <v>7205</v>
      </c>
      <c r="G191" s="5">
        <v>9856</v>
      </c>
      <c r="H191" s="5">
        <v>4724</v>
      </c>
      <c r="I191" s="5">
        <v>5733</v>
      </c>
      <c r="J191" s="5">
        <v>6797</v>
      </c>
      <c r="K191" s="5">
        <v>2152</v>
      </c>
      <c r="L191" s="5">
        <v>100</v>
      </c>
      <c r="M191" s="5">
        <v>0</v>
      </c>
      <c r="N191" s="5">
        <v>1906</v>
      </c>
      <c r="O191" s="5">
        <v>1810</v>
      </c>
      <c r="P191" s="5">
        <v>61</v>
      </c>
      <c r="Q191" s="5">
        <v>25</v>
      </c>
      <c r="R191" s="5">
        <v>0</v>
      </c>
      <c r="S191" s="5">
        <v>0</v>
      </c>
      <c r="T191" s="5">
        <v>10</v>
      </c>
      <c r="U191" s="5">
        <v>0</v>
      </c>
      <c r="V191" s="5">
        <v>817</v>
      </c>
      <c r="W191" s="5">
        <v>798</v>
      </c>
      <c r="X191" s="5">
        <v>7</v>
      </c>
      <c r="Y191" s="5">
        <v>0</v>
      </c>
      <c r="Z191" s="5">
        <v>0</v>
      </c>
      <c r="AA191" s="5">
        <v>11</v>
      </c>
      <c r="AB191" s="5">
        <v>0</v>
      </c>
      <c r="AC191" s="5">
        <v>0</v>
      </c>
      <c r="AD191" s="5">
        <v>15122</v>
      </c>
      <c r="AE191" s="5">
        <v>1521</v>
      </c>
      <c r="AF191" s="5">
        <v>13</v>
      </c>
      <c r="AG191" s="5">
        <v>4</v>
      </c>
      <c r="AH191" s="5">
        <v>163</v>
      </c>
      <c r="AI191" s="5">
        <v>13420</v>
      </c>
      <c r="AJ191" s="5">
        <v>0</v>
      </c>
      <c r="AK191" s="5">
        <v>4208</v>
      </c>
      <c r="AL191" s="5">
        <v>364</v>
      </c>
      <c r="AM191" s="5">
        <v>5</v>
      </c>
      <c r="AN191" s="5">
        <v>86</v>
      </c>
      <c r="AO191" s="5">
        <v>1765</v>
      </c>
      <c r="AP191" s="5">
        <v>1137</v>
      </c>
      <c r="AQ191" s="5">
        <v>850</v>
      </c>
      <c r="AR191" s="5">
        <v>0</v>
      </c>
      <c r="AS191" s="5">
        <v>0</v>
      </c>
    </row>
    <row r="192" spans="1:45">
      <c r="A192" s="5">
        <v>1384</v>
      </c>
      <c r="B192" s="5">
        <v>4</v>
      </c>
      <c r="C192" s="5" t="s">
        <v>502</v>
      </c>
      <c r="D192" s="5" t="s">
        <v>503</v>
      </c>
      <c r="E192" s="5">
        <v>494</v>
      </c>
      <c r="F192" s="5">
        <v>50</v>
      </c>
      <c r="G192" s="5">
        <v>22</v>
      </c>
      <c r="H192" s="5">
        <v>117</v>
      </c>
      <c r="I192" s="5">
        <v>140</v>
      </c>
      <c r="J192" s="5">
        <v>166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 s="5">
        <v>0</v>
      </c>
      <c r="T192" s="5">
        <v>0</v>
      </c>
      <c r="U192" s="5">
        <v>0</v>
      </c>
      <c r="V192" s="5">
        <v>376</v>
      </c>
      <c r="W192" s="5">
        <v>184</v>
      </c>
      <c r="X192" s="5">
        <v>56</v>
      </c>
      <c r="Y192" s="5">
        <v>11</v>
      </c>
      <c r="Z192" s="5">
        <v>19</v>
      </c>
      <c r="AA192" s="5">
        <v>105</v>
      </c>
      <c r="AB192" s="5">
        <v>0</v>
      </c>
      <c r="AC192" s="5">
        <v>0</v>
      </c>
      <c r="AD192" s="5">
        <v>974</v>
      </c>
      <c r="AE192" s="5">
        <v>474</v>
      </c>
      <c r="AF192" s="5">
        <v>0</v>
      </c>
      <c r="AG192" s="5">
        <v>0</v>
      </c>
      <c r="AH192" s="5">
        <v>27</v>
      </c>
      <c r="AI192" s="5">
        <v>473</v>
      </c>
      <c r="AJ192" s="5">
        <v>0</v>
      </c>
      <c r="AK192" s="5">
        <v>132</v>
      </c>
      <c r="AL192" s="5">
        <v>0</v>
      </c>
      <c r="AM192" s="5">
        <v>0</v>
      </c>
      <c r="AN192" s="5">
        <v>0</v>
      </c>
      <c r="AO192" s="5">
        <v>132</v>
      </c>
      <c r="AP192" s="5">
        <v>0</v>
      </c>
      <c r="AQ192" s="5">
        <v>0</v>
      </c>
      <c r="AR192" s="5">
        <v>0</v>
      </c>
      <c r="AS192" s="5">
        <v>0</v>
      </c>
    </row>
    <row r="193" spans="1:45">
      <c r="A193" s="5">
        <v>1384</v>
      </c>
      <c r="B193" s="5">
        <v>4</v>
      </c>
      <c r="C193" s="5" t="s">
        <v>504</v>
      </c>
      <c r="D193" s="5" t="s">
        <v>499</v>
      </c>
      <c r="E193" s="5">
        <v>3059</v>
      </c>
      <c r="F193" s="5">
        <v>623</v>
      </c>
      <c r="G193" s="5">
        <v>339</v>
      </c>
      <c r="H193" s="5">
        <v>248</v>
      </c>
      <c r="I193" s="5">
        <v>555</v>
      </c>
      <c r="J193" s="5">
        <v>1294</v>
      </c>
      <c r="K193" s="5">
        <v>0</v>
      </c>
      <c r="L193" s="5">
        <v>0</v>
      </c>
      <c r="M193" s="5">
        <v>0</v>
      </c>
      <c r="N193" s="5">
        <v>0</v>
      </c>
      <c r="O193" s="5">
        <v>0</v>
      </c>
      <c r="P193" s="5">
        <v>0</v>
      </c>
      <c r="Q193" s="5">
        <v>0</v>
      </c>
      <c r="R193" s="5">
        <v>0</v>
      </c>
      <c r="S193" s="5">
        <v>0</v>
      </c>
      <c r="T193" s="5">
        <v>0</v>
      </c>
      <c r="U193" s="5">
        <v>0</v>
      </c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2965</v>
      </c>
      <c r="AE193" s="5">
        <v>1872</v>
      </c>
      <c r="AF193" s="5">
        <v>47</v>
      </c>
      <c r="AG193" s="5">
        <v>6</v>
      </c>
      <c r="AH193" s="5">
        <v>0</v>
      </c>
      <c r="AI193" s="5">
        <v>1040</v>
      </c>
      <c r="AJ193" s="5">
        <v>0</v>
      </c>
      <c r="AK193" s="5">
        <v>2170</v>
      </c>
      <c r="AL193" s="5">
        <v>1530</v>
      </c>
      <c r="AM193" s="5">
        <v>8</v>
      </c>
      <c r="AN193" s="5">
        <v>28</v>
      </c>
      <c r="AO193" s="5">
        <v>605</v>
      </c>
      <c r="AP193" s="5">
        <v>0</v>
      </c>
      <c r="AQ193" s="5">
        <v>0</v>
      </c>
      <c r="AR193" s="5">
        <v>0</v>
      </c>
      <c r="AS193" s="5">
        <v>0</v>
      </c>
    </row>
    <row r="194" spans="1:45">
      <c r="A194" s="5">
        <v>1384</v>
      </c>
      <c r="B194" s="5">
        <v>2</v>
      </c>
      <c r="C194" s="5" t="s">
        <v>505</v>
      </c>
      <c r="D194" s="5" t="s">
        <v>506</v>
      </c>
      <c r="E194" s="5">
        <v>336496</v>
      </c>
      <c r="F194" s="5">
        <v>149198</v>
      </c>
      <c r="G194" s="5">
        <v>12930</v>
      </c>
      <c r="H194" s="5">
        <v>7306</v>
      </c>
      <c r="I194" s="5">
        <v>10705</v>
      </c>
      <c r="J194" s="5">
        <v>124946</v>
      </c>
      <c r="K194" s="5">
        <v>29856</v>
      </c>
      <c r="L194" s="5">
        <v>1555</v>
      </c>
      <c r="M194" s="5">
        <v>0</v>
      </c>
      <c r="N194" s="5">
        <v>156392</v>
      </c>
      <c r="O194" s="5">
        <v>93690</v>
      </c>
      <c r="P194" s="5">
        <v>1537</v>
      </c>
      <c r="Q194" s="5">
        <v>1284</v>
      </c>
      <c r="R194" s="5">
        <v>107</v>
      </c>
      <c r="S194" s="5">
        <v>59767</v>
      </c>
      <c r="T194" s="5">
        <v>6</v>
      </c>
      <c r="U194" s="5">
        <v>0</v>
      </c>
      <c r="V194" s="5">
        <v>10065</v>
      </c>
      <c r="W194" s="5">
        <v>5108</v>
      </c>
      <c r="X194" s="5">
        <v>1446</v>
      </c>
      <c r="Y194" s="5">
        <v>187</v>
      </c>
      <c r="Z194" s="5">
        <v>1165</v>
      </c>
      <c r="AA194" s="5">
        <v>2159</v>
      </c>
      <c r="AB194" s="5">
        <v>0</v>
      </c>
      <c r="AC194" s="5">
        <v>0</v>
      </c>
      <c r="AD194" s="5">
        <v>19067</v>
      </c>
      <c r="AE194" s="5">
        <v>10356</v>
      </c>
      <c r="AF194" s="5">
        <v>520</v>
      </c>
      <c r="AG194" s="5">
        <v>858</v>
      </c>
      <c r="AH194" s="5">
        <v>1503</v>
      </c>
      <c r="AI194" s="5">
        <v>5829</v>
      </c>
      <c r="AJ194" s="5">
        <v>0</v>
      </c>
      <c r="AK194" s="5">
        <v>46599</v>
      </c>
      <c r="AL194" s="5">
        <v>28896</v>
      </c>
      <c r="AM194" s="5">
        <v>10573</v>
      </c>
      <c r="AN194" s="5">
        <v>419</v>
      </c>
      <c r="AO194" s="5">
        <v>2015</v>
      </c>
      <c r="AP194" s="5">
        <v>4430</v>
      </c>
      <c r="AQ194" s="5">
        <v>266</v>
      </c>
      <c r="AR194" s="5">
        <v>0</v>
      </c>
      <c r="AS194" s="5">
        <v>0</v>
      </c>
    </row>
    <row r="195" spans="1:45">
      <c r="A195" s="5">
        <v>1384</v>
      </c>
      <c r="B195" s="5">
        <v>3</v>
      </c>
      <c r="C195" s="5" t="s">
        <v>507</v>
      </c>
      <c r="D195" s="5" t="s">
        <v>506</v>
      </c>
      <c r="E195" s="5">
        <v>336496</v>
      </c>
      <c r="F195" s="5">
        <v>149198</v>
      </c>
      <c r="G195" s="5">
        <v>12930</v>
      </c>
      <c r="H195" s="5">
        <v>7306</v>
      </c>
      <c r="I195" s="5">
        <v>10705</v>
      </c>
      <c r="J195" s="5">
        <v>124946</v>
      </c>
      <c r="K195" s="5">
        <v>29856</v>
      </c>
      <c r="L195" s="5">
        <v>1555</v>
      </c>
      <c r="M195" s="5">
        <v>0</v>
      </c>
      <c r="N195" s="5">
        <v>156392</v>
      </c>
      <c r="O195" s="5">
        <v>93690</v>
      </c>
      <c r="P195" s="5">
        <v>1537</v>
      </c>
      <c r="Q195" s="5">
        <v>1284</v>
      </c>
      <c r="R195" s="5">
        <v>107</v>
      </c>
      <c r="S195" s="5">
        <v>59767</v>
      </c>
      <c r="T195" s="5">
        <v>6</v>
      </c>
      <c r="U195" s="5">
        <v>0</v>
      </c>
      <c r="V195" s="5">
        <v>10065</v>
      </c>
      <c r="W195" s="5">
        <v>5108</v>
      </c>
      <c r="X195" s="5">
        <v>1446</v>
      </c>
      <c r="Y195" s="5">
        <v>187</v>
      </c>
      <c r="Z195" s="5">
        <v>1165</v>
      </c>
      <c r="AA195" s="5">
        <v>2159</v>
      </c>
      <c r="AB195" s="5">
        <v>0</v>
      </c>
      <c r="AC195" s="5">
        <v>0</v>
      </c>
      <c r="AD195" s="5">
        <v>19067</v>
      </c>
      <c r="AE195" s="5">
        <v>10356</v>
      </c>
      <c r="AF195" s="5">
        <v>520</v>
      </c>
      <c r="AG195" s="5">
        <v>858</v>
      </c>
      <c r="AH195" s="5">
        <v>1503</v>
      </c>
      <c r="AI195" s="5">
        <v>5829</v>
      </c>
      <c r="AJ195" s="5">
        <v>0</v>
      </c>
      <c r="AK195" s="5">
        <v>46599</v>
      </c>
      <c r="AL195" s="5">
        <v>28896</v>
      </c>
      <c r="AM195" s="5">
        <v>10573</v>
      </c>
      <c r="AN195" s="5">
        <v>419</v>
      </c>
      <c r="AO195" s="5">
        <v>2015</v>
      </c>
      <c r="AP195" s="5">
        <v>4430</v>
      </c>
      <c r="AQ195" s="5">
        <v>266</v>
      </c>
      <c r="AR195" s="5">
        <v>0</v>
      </c>
      <c r="AS195" s="5">
        <v>0</v>
      </c>
    </row>
    <row r="196" spans="1:45">
      <c r="A196" s="5">
        <v>1384</v>
      </c>
      <c r="B196" s="5">
        <v>4</v>
      </c>
      <c r="C196" s="5" t="s">
        <v>508</v>
      </c>
      <c r="D196" s="5" t="s">
        <v>506</v>
      </c>
      <c r="E196" s="5">
        <v>336496</v>
      </c>
      <c r="F196" s="5">
        <v>149198</v>
      </c>
      <c r="G196" s="5">
        <v>12930</v>
      </c>
      <c r="H196" s="5">
        <v>7306</v>
      </c>
      <c r="I196" s="5">
        <v>10705</v>
      </c>
      <c r="J196" s="5">
        <v>124946</v>
      </c>
      <c r="K196" s="5">
        <v>29856</v>
      </c>
      <c r="L196" s="5">
        <v>1555</v>
      </c>
      <c r="M196" s="5">
        <v>0</v>
      </c>
      <c r="N196" s="5">
        <v>156392</v>
      </c>
      <c r="O196" s="5">
        <v>93690</v>
      </c>
      <c r="P196" s="5">
        <v>1537</v>
      </c>
      <c r="Q196" s="5">
        <v>1284</v>
      </c>
      <c r="R196" s="5">
        <v>107</v>
      </c>
      <c r="S196" s="5">
        <v>59767</v>
      </c>
      <c r="T196" s="5">
        <v>6</v>
      </c>
      <c r="U196" s="5">
        <v>0</v>
      </c>
      <c r="V196" s="5">
        <v>10065</v>
      </c>
      <c r="W196" s="5">
        <v>5108</v>
      </c>
      <c r="X196" s="5">
        <v>1446</v>
      </c>
      <c r="Y196" s="5">
        <v>187</v>
      </c>
      <c r="Z196" s="5">
        <v>1165</v>
      </c>
      <c r="AA196" s="5">
        <v>2159</v>
      </c>
      <c r="AB196" s="5">
        <v>0</v>
      </c>
      <c r="AC196" s="5">
        <v>0</v>
      </c>
      <c r="AD196" s="5">
        <v>19067</v>
      </c>
      <c r="AE196" s="5">
        <v>10356</v>
      </c>
      <c r="AF196" s="5">
        <v>520</v>
      </c>
      <c r="AG196" s="5">
        <v>858</v>
      </c>
      <c r="AH196" s="5">
        <v>1503</v>
      </c>
      <c r="AI196" s="5">
        <v>5829</v>
      </c>
      <c r="AJ196" s="5">
        <v>0</v>
      </c>
      <c r="AK196" s="5">
        <v>46599</v>
      </c>
      <c r="AL196" s="5">
        <v>28896</v>
      </c>
      <c r="AM196" s="5">
        <v>10573</v>
      </c>
      <c r="AN196" s="5">
        <v>419</v>
      </c>
      <c r="AO196" s="5">
        <v>2015</v>
      </c>
      <c r="AP196" s="5">
        <v>4430</v>
      </c>
      <c r="AQ196" s="5">
        <v>266</v>
      </c>
      <c r="AR196" s="5">
        <v>0</v>
      </c>
      <c r="AS196" s="5">
        <v>0</v>
      </c>
    </row>
    <row r="197" spans="1:45">
      <c r="A197" s="5">
        <v>1384</v>
      </c>
      <c r="B197" s="5">
        <v>2</v>
      </c>
      <c r="C197" s="5" t="s">
        <v>509</v>
      </c>
      <c r="D197" s="5" t="s">
        <v>510</v>
      </c>
      <c r="E197" s="5">
        <v>302567</v>
      </c>
      <c r="F197" s="5">
        <v>169170</v>
      </c>
      <c r="G197" s="5">
        <v>13191</v>
      </c>
      <c r="H197" s="5">
        <v>11512</v>
      </c>
      <c r="I197" s="5">
        <v>7959</v>
      </c>
      <c r="J197" s="5">
        <v>98788</v>
      </c>
      <c r="K197" s="5">
        <v>1440</v>
      </c>
      <c r="L197" s="5">
        <v>507</v>
      </c>
      <c r="M197" s="5">
        <v>0</v>
      </c>
      <c r="N197" s="5">
        <v>76921</v>
      </c>
      <c r="O197" s="5">
        <v>72841</v>
      </c>
      <c r="P197" s="5">
        <v>3687</v>
      </c>
      <c r="Q197" s="5">
        <v>389</v>
      </c>
      <c r="R197" s="5">
        <v>0</v>
      </c>
      <c r="S197" s="5">
        <v>0</v>
      </c>
      <c r="T197" s="5">
        <v>4</v>
      </c>
      <c r="U197" s="5">
        <v>0</v>
      </c>
      <c r="V197" s="5">
        <v>134386</v>
      </c>
      <c r="W197" s="5">
        <v>128619</v>
      </c>
      <c r="X197" s="5">
        <v>4856</v>
      </c>
      <c r="Y197" s="5">
        <v>26</v>
      </c>
      <c r="Z197" s="5">
        <v>550</v>
      </c>
      <c r="AA197" s="5">
        <v>335</v>
      </c>
      <c r="AB197" s="5">
        <v>0</v>
      </c>
      <c r="AC197" s="5">
        <v>0</v>
      </c>
      <c r="AD197" s="5">
        <v>19558</v>
      </c>
      <c r="AE197" s="5">
        <v>14563</v>
      </c>
      <c r="AF197" s="5">
        <v>150</v>
      </c>
      <c r="AG197" s="5">
        <v>149</v>
      </c>
      <c r="AH197" s="5">
        <v>258</v>
      </c>
      <c r="AI197" s="5">
        <v>4438</v>
      </c>
      <c r="AJ197" s="5">
        <v>0</v>
      </c>
      <c r="AK197" s="5">
        <v>11229</v>
      </c>
      <c r="AL197" s="5">
        <v>759</v>
      </c>
      <c r="AM197" s="5">
        <v>298</v>
      </c>
      <c r="AN197" s="5">
        <v>908</v>
      </c>
      <c r="AO197" s="5">
        <v>1623</v>
      </c>
      <c r="AP197" s="5">
        <v>1182</v>
      </c>
      <c r="AQ197" s="5">
        <v>6458</v>
      </c>
      <c r="AR197" s="5">
        <v>0</v>
      </c>
      <c r="AS197" s="5">
        <v>0</v>
      </c>
    </row>
    <row r="198" spans="1:45">
      <c r="A198" s="5">
        <v>1384</v>
      </c>
      <c r="B198" s="5">
        <v>3</v>
      </c>
      <c r="C198" s="5" t="s">
        <v>511</v>
      </c>
      <c r="D198" s="5" t="s">
        <v>512</v>
      </c>
      <c r="E198" s="5">
        <v>19</v>
      </c>
      <c r="F198" s="5">
        <v>0</v>
      </c>
      <c r="G198" s="5">
        <v>13</v>
      </c>
      <c r="H198" s="5">
        <v>0</v>
      </c>
      <c r="I198" s="5">
        <v>0</v>
      </c>
      <c r="J198" s="5">
        <v>6</v>
      </c>
      <c r="K198" s="5">
        <v>0</v>
      </c>
      <c r="L198" s="5">
        <v>0</v>
      </c>
      <c r="M198" s="5">
        <v>0</v>
      </c>
      <c r="N198" s="5">
        <v>0</v>
      </c>
      <c r="O198" s="5">
        <v>0</v>
      </c>
      <c r="P198" s="5">
        <v>0</v>
      </c>
      <c r="Q198" s="5">
        <v>0</v>
      </c>
      <c r="R198" s="5">
        <v>0</v>
      </c>
      <c r="S198" s="5">
        <v>0</v>
      </c>
      <c r="T198" s="5">
        <v>0</v>
      </c>
      <c r="U198" s="5">
        <v>0</v>
      </c>
      <c r="V198" s="5">
        <v>114</v>
      </c>
      <c r="W198" s="5">
        <v>68</v>
      </c>
      <c r="X198" s="5">
        <v>12</v>
      </c>
      <c r="Y198" s="5">
        <v>2</v>
      </c>
      <c r="Z198" s="5">
        <v>0</v>
      </c>
      <c r="AA198" s="5">
        <v>32</v>
      </c>
      <c r="AB198" s="5">
        <v>0</v>
      </c>
      <c r="AC198" s="5">
        <v>0</v>
      </c>
      <c r="AD198" s="5">
        <v>533</v>
      </c>
      <c r="AE198" s="5">
        <v>413</v>
      </c>
      <c r="AF198" s="5">
        <v>6</v>
      </c>
      <c r="AG198" s="5">
        <v>0</v>
      </c>
      <c r="AH198" s="5">
        <v>17</v>
      </c>
      <c r="AI198" s="5">
        <v>98</v>
      </c>
      <c r="AJ198" s="5">
        <v>0</v>
      </c>
      <c r="AK198" s="5">
        <v>0</v>
      </c>
      <c r="AL198" s="5">
        <v>0</v>
      </c>
      <c r="AM198" s="5">
        <v>0</v>
      </c>
      <c r="AN198" s="5">
        <v>0</v>
      </c>
      <c r="AO198" s="5">
        <v>0</v>
      </c>
      <c r="AP198" s="5">
        <v>0</v>
      </c>
      <c r="AQ198" s="5">
        <v>0</v>
      </c>
      <c r="AR198" s="5">
        <v>0</v>
      </c>
      <c r="AS198" s="5">
        <v>0</v>
      </c>
    </row>
    <row r="199" spans="1:45">
      <c r="A199" s="5">
        <v>1384</v>
      </c>
      <c r="B199" s="5">
        <v>9</v>
      </c>
      <c r="C199" s="5" t="s">
        <v>513</v>
      </c>
      <c r="D199" s="5" t="s">
        <v>514</v>
      </c>
      <c r="E199" s="5">
        <v>19</v>
      </c>
      <c r="F199" s="5">
        <v>0</v>
      </c>
      <c r="G199" s="5">
        <v>13</v>
      </c>
      <c r="H199" s="5">
        <v>0</v>
      </c>
      <c r="I199" s="5">
        <v>0</v>
      </c>
      <c r="J199" s="5">
        <v>6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0</v>
      </c>
      <c r="Q199" s="5">
        <v>0</v>
      </c>
      <c r="R199" s="5">
        <v>0</v>
      </c>
      <c r="S199" s="5">
        <v>0</v>
      </c>
      <c r="T199" s="5">
        <v>0</v>
      </c>
      <c r="U199" s="5">
        <v>0</v>
      </c>
      <c r="V199" s="5">
        <v>114</v>
      </c>
      <c r="W199" s="5">
        <v>68</v>
      </c>
      <c r="X199" s="5">
        <v>12</v>
      </c>
      <c r="Y199" s="5">
        <v>2</v>
      </c>
      <c r="Z199" s="5">
        <v>0</v>
      </c>
      <c r="AA199" s="5">
        <v>32</v>
      </c>
      <c r="AB199" s="5">
        <v>0</v>
      </c>
      <c r="AC199" s="5">
        <v>0</v>
      </c>
      <c r="AD199" s="5">
        <v>533</v>
      </c>
      <c r="AE199" s="5">
        <v>413</v>
      </c>
      <c r="AF199" s="5">
        <v>6</v>
      </c>
      <c r="AG199" s="5">
        <v>0</v>
      </c>
      <c r="AH199" s="5">
        <v>17</v>
      </c>
      <c r="AI199" s="5">
        <v>98</v>
      </c>
      <c r="AJ199" s="5">
        <v>0</v>
      </c>
      <c r="AK199" s="5">
        <v>0</v>
      </c>
      <c r="AL199" s="5">
        <v>0</v>
      </c>
      <c r="AM199" s="5">
        <v>0</v>
      </c>
      <c r="AN199" s="5">
        <v>0</v>
      </c>
      <c r="AO199" s="5">
        <v>0</v>
      </c>
      <c r="AP199" s="5">
        <v>0</v>
      </c>
      <c r="AQ199" s="5">
        <v>0</v>
      </c>
      <c r="AR199" s="5">
        <v>0</v>
      </c>
      <c r="AS199" s="5">
        <v>0</v>
      </c>
    </row>
    <row r="200" spans="1:45">
      <c r="A200" s="5">
        <v>1384</v>
      </c>
      <c r="B200" s="5">
        <v>3</v>
      </c>
      <c r="C200" s="5" t="s">
        <v>515</v>
      </c>
      <c r="D200" s="5" t="s">
        <v>516</v>
      </c>
      <c r="E200" s="5">
        <v>36225</v>
      </c>
      <c r="F200" s="5">
        <v>4242</v>
      </c>
      <c r="G200" s="5">
        <v>140</v>
      </c>
      <c r="H200" s="5">
        <v>130</v>
      </c>
      <c r="I200" s="5">
        <v>606</v>
      </c>
      <c r="J200" s="5">
        <v>30006</v>
      </c>
      <c r="K200" s="5">
        <v>1100</v>
      </c>
      <c r="L200" s="5">
        <v>0</v>
      </c>
      <c r="M200" s="5">
        <v>0</v>
      </c>
      <c r="N200" s="5">
        <v>0</v>
      </c>
      <c r="O200" s="5">
        <v>0</v>
      </c>
      <c r="P200" s="5">
        <v>0</v>
      </c>
      <c r="Q200" s="5">
        <v>0</v>
      </c>
      <c r="R200" s="5">
        <v>0</v>
      </c>
      <c r="S200" s="5">
        <v>0</v>
      </c>
      <c r="T200" s="5">
        <v>0</v>
      </c>
      <c r="U200" s="5">
        <v>0</v>
      </c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281</v>
      </c>
      <c r="AE200" s="5">
        <v>260</v>
      </c>
      <c r="AF200" s="5">
        <v>0</v>
      </c>
      <c r="AG200" s="5">
        <v>1</v>
      </c>
      <c r="AH200" s="5">
        <v>20</v>
      </c>
      <c r="AI200" s="5">
        <v>0</v>
      </c>
      <c r="AJ200" s="5">
        <v>0</v>
      </c>
      <c r="AK200" s="5">
        <v>0</v>
      </c>
      <c r="AL200" s="5">
        <v>0</v>
      </c>
      <c r="AM200" s="5">
        <v>0</v>
      </c>
      <c r="AN200" s="5">
        <v>0</v>
      </c>
      <c r="AO200" s="5">
        <v>0</v>
      </c>
      <c r="AP200" s="5">
        <v>0</v>
      </c>
      <c r="AQ200" s="5">
        <v>0</v>
      </c>
      <c r="AR200" s="5">
        <v>0</v>
      </c>
      <c r="AS200" s="5">
        <v>0</v>
      </c>
    </row>
    <row r="201" spans="1:45">
      <c r="A201" s="5">
        <v>1384</v>
      </c>
      <c r="B201" s="5">
        <v>4</v>
      </c>
      <c r="C201" s="5" t="s">
        <v>517</v>
      </c>
      <c r="D201" s="5" t="s">
        <v>516</v>
      </c>
      <c r="E201" s="5">
        <v>36225</v>
      </c>
      <c r="F201" s="5">
        <v>4242</v>
      </c>
      <c r="G201" s="5">
        <v>140</v>
      </c>
      <c r="H201" s="5">
        <v>130</v>
      </c>
      <c r="I201" s="5">
        <v>606</v>
      </c>
      <c r="J201" s="5">
        <v>30006</v>
      </c>
      <c r="K201" s="5">
        <v>1100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  <c r="R201" s="5">
        <v>0</v>
      </c>
      <c r="S201" s="5">
        <v>0</v>
      </c>
      <c r="T201" s="5">
        <v>0</v>
      </c>
      <c r="U201" s="5">
        <v>0</v>
      </c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281</v>
      </c>
      <c r="AE201" s="5">
        <v>260</v>
      </c>
      <c r="AF201" s="5">
        <v>0</v>
      </c>
      <c r="AG201" s="5">
        <v>1</v>
      </c>
      <c r="AH201" s="5">
        <v>20</v>
      </c>
      <c r="AI201" s="5">
        <v>0</v>
      </c>
      <c r="AJ201" s="5">
        <v>0</v>
      </c>
      <c r="AK201" s="5">
        <v>0</v>
      </c>
      <c r="AL201" s="5">
        <v>0</v>
      </c>
      <c r="AM201" s="5">
        <v>0</v>
      </c>
      <c r="AN201" s="5">
        <v>0</v>
      </c>
      <c r="AO201" s="5">
        <v>0</v>
      </c>
      <c r="AP201" s="5">
        <v>0</v>
      </c>
      <c r="AQ201" s="5">
        <v>0</v>
      </c>
      <c r="AR201" s="5">
        <v>0</v>
      </c>
      <c r="AS201" s="5">
        <v>0</v>
      </c>
    </row>
    <row r="202" spans="1:45">
      <c r="A202" s="5">
        <v>1384</v>
      </c>
      <c r="B202" s="5">
        <v>3</v>
      </c>
      <c r="C202" s="5" t="s">
        <v>518</v>
      </c>
      <c r="D202" s="5" t="s">
        <v>519</v>
      </c>
      <c r="E202" s="5">
        <v>3039</v>
      </c>
      <c r="F202" s="5">
        <v>2424</v>
      </c>
      <c r="G202" s="5">
        <v>9</v>
      </c>
      <c r="H202" s="5">
        <v>0</v>
      </c>
      <c r="I202" s="5">
        <v>606</v>
      </c>
      <c r="J202" s="5">
        <v>0</v>
      </c>
      <c r="K202" s="5">
        <v>0</v>
      </c>
      <c r="L202" s="5">
        <v>0</v>
      </c>
      <c r="M202" s="5">
        <v>0</v>
      </c>
      <c r="N202" s="5">
        <v>4</v>
      </c>
      <c r="O202" s="5">
        <v>0</v>
      </c>
      <c r="P202" s="5">
        <v>4</v>
      </c>
      <c r="Q202" s="5">
        <v>0</v>
      </c>
      <c r="R202" s="5">
        <v>0</v>
      </c>
      <c r="S202" s="5">
        <v>0</v>
      </c>
      <c r="T202" s="5">
        <v>0</v>
      </c>
      <c r="U202" s="5">
        <v>0</v>
      </c>
      <c r="V202" s="5">
        <v>13</v>
      </c>
      <c r="W202" s="5">
        <v>13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60</v>
      </c>
      <c r="AE202" s="5">
        <v>60</v>
      </c>
      <c r="AF202" s="5">
        <v>0</v>
      </c>
      <c r="AG202" s="5">
        <v>0</v>
      </c>
      <c r="AH202" s="5">
        <v>0</v>
      </c>
      <c r="AI202" s="5">
        <v>0</v>
      </c>
      <c r="AJ202" s="5">
        <v>0</v>
      </c>
      <c r="AK202" s="5">
        <v>20</v>
      </c>
      <c r="AL202" s="5">
        <v>20</v>
      </c>
      <c r="AM202" s="5">
        <v>0</v>
      </c>
      <c r="AN202" s="5">
        <v>0</v>
      </c>
      <c r="AO202" s="5">
        <v>0</v>
      </c>
      <c r="AP202" s="5">
        <v>0</v>
      </c>
      <c r="AQ202" s="5">
        <v>0</v>
      </c>
      <c r="AR202" s="5">
        <v>0</v>
      </c>
      <c r="AS202" s="5">
        <v>0</v>
      </c>
    </row>
    <row r="203" spans="1:45">
      <c r="A203" s="5">
        <v>1384</v>
      </c>
      <c r="B203" s="5">
        <v>4</v>
      </c>
      <c r="C203" s="5" t="s">
        <v>520</v>
      </c>
      <c r="D203" s="5" t="s">
        <v>519</v>
      </c>
      <c r="E203" s="5">
        <v>3039</v>
      </c>
      <c r="F203" s="5">
        <v>2424</v>
      </c>
      <c r="G203" s="5">
        <v>9</v>
      </c>
      <c r="H203" s="5">
        <v>0</v>
      </c>
      <c r="I203" s="5">
        <v>606</v>
      </c>
      <c r="J203" s="5">
        <v>0</v>
      </c>
      <c r="K203" s="5">
        <v>0</v>
      </c>
      <c r="L203" s="5">
        <v>0</v>
      </c>
      <c r="M203" s="5">
        <v>0</v>
      </c>
      <c r="N203" s="5">
        <v>4</v>
      </c>
      <c r="O203" s="5">
        <v>0</v>
      </c>
      <c r="P203" s="5">
        <v>4</v>
      </c>
      <c r="Q203" s="5">
        <v>0</v>
      </c>
      <c r="R203" s="5">
        <v>0</v>
      </c>
      <c r="S203" s="5">
        <v>0</v>
      </c>
      <c r="T203" s="5">
        <v>0</v>
      </c>
      <c r="U203" s="5">
        <v>0</v>
      </c>
      <c r="V203" s="5">
        <v>13</v>
      </c>
      <c r="W203" s="5">
        <v>13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60</v>
      </c>
      <c r="AE203" s="5">
        <v>60</v>
      </c>
      <c r="AF203" s="5">
        <v>0</v>
      </c>
      <c r="AG203" s="5">
        <v>0</v>
      </c>
      <c r="AH203" s="5">
        <v>0</v>
      </c>
      <c r="AI203" s="5">
        <v>0</v>
      </c>
      <c r="AJ203" s="5">
        <v>0</v>
      </c>
      <c r="AK203" s="5">
        <v>20</v>
      </c>
      <c r="AL203" s="5">
        <v>20</v>
      </c>
      <c r="AM203" s="5">
        <v>0</v>
      </c>
      <c r="AN203" s="5">
        <v>0</v>
      </c>
      <c r="AO203" s="5">
        <v>0</v>
      </c>
      <c r="AP203" s="5">
        <v>0</v>
      </c>
      <c r="AQ203" s="5">
        <v>0</v>
      </c>
      <c r="AR203" s="5">
        <v>0</v>
      </c>
      <c r="AS203" s="5">
        <v>0</v>
      </c>
    </row>
    <row r="204" spans="1:45">
      <c r="A204" s="5">
        <v>1384</v>
      </c>
      <c r="B204" s="5">
        <v>3</v>
      </c>
      <c r="C204" s="5" t="s">
        <v>521</v>
      </c>
      <c r="D204" s="5" t="s">
        <v>522</v>
      </c>
      <c r="E204" s="5">
        <v>211821</v>
      </c>
      <c r="F204" s="5">
        <v>129193</v>
      </c>
      <c r="G204" s="5">
        <v>7196</v>
      </c>
      <c r="H204" s="5">
        <v>8835</v>
      </c>
      <c r="I204" s="5">
        <v>6084</v>
      </c>
      <c r="J204" s="5">
        <v>59803</v>
      </c>
      <c r="K204" s="5">
        <v>297</v>
      </c>
      <c r="L204" s="5">
        <v>413</v>
      </c>
      <c r="M204" s="5">
        <v>0</v>
      </c>
      <c r="N204" s="5">
        <v>65197</v>
      </c>
      <c r="O204" s="5">
        <v>61765</v>
      </c>
      <c r="P204" s="5">
        <v>3383</v>
      </c>
      <c r="Q204" s="5">
        <v>45</v>
      </c>
      <c r="R204" s="5">
        <v>0</v>
      </c>
      <c r="S204" s="5">
        <v>0</v>
      </c>
      <c r="T204" s="5">
        <v>4</v>
      </c>
      <c r="U204" s="5">
        <v>0</v>
      </c>
      <c r="V204" s="5">
        <v>130190</v>
      </c>
      <c r="W204" s="5">
        <v>124527</v>
      </c>
      <c r="X204" s="5">
        <v>4807</v>
      </c>
      <c r="Y204" s="5">
        <v>24</v>
      </c>
      <c r="Z204" s="5">
        <v>528</v>
      </c>
      <c r="AA204" s="5">
        <v>303</v>
      </c>
      <c r="AB204" s="5">
        <v>0</v>
      </c>
      <c r="AC204" s="5">
        <v>0</v>
      </c>
      <c r="AD204" s="5">
        <v>9955</v>
      </c>
      <c r="AE204" s="5">
        <v>7725</v>
      </c>
      <c r="AF204" s="5">
        <v>72</v>
      </c>
      <c r="AG204" s="5">
        <v>0</v>
      </c>
      <c r="AH204" s="5">
        <v>28</v>
      </c>
      <c r="AI204" s="5">
        <v>2130</v>
      </c>
      <c r="AJ204" s="5">
        <v>0</v>
      </c>
      <c r="AK204" s="5">
        <v>10146</v>
      </c>
      <c r="AL204" s="5">
        <v>648</v>
      </c>
      <c r="AM204" s="5">
        <v>295</v>
      </c>
      <c r="AN204" s="5">
        <v>905</v>
      </c>
      <c r="AO204" s="5">
        <v>1115</v>
      </c>
      <c r="AP204" s="5">
        <v>781</v>
      </c>
      <c r="AQ204" s="5">
        <v>6400</v>
      </c>
      <c r="AR204" s="5">
        <v>0</v>
      </c>
      <c r="AS204" s="5">
        <v>0</v>
      </c>
    </row>
    <row r="205" spans="1:45">
      <c r="A205" s="5">
        <v>1384</v>
      </c>
      <c r="B205" s="5">
        <v>4</v>
      </c>
      <c r="C205" s="5" t="s">
        <v>523</v>
      </c>
      <c r="D205" s="5" t="s">
        <v>522</v>
      </c>
      <c r="E205" s="5">
        <v>211821</v>
      </c>
      <c r="F205" s="5">
        <v>129193</v>
      </c>
      <c r="G205" s="5">
        <v>7196</v>
      </c>
      <c r="H205" s="5">
        <v>8835</v>
      </c>
      <c r="I205" s="5">
        <v>6084</v>
      </c>
      <c r="J205" s="5">
        <v>59803</v>
      </c>
      <c r="K205" s="5">
        <v>297</v>
      </c>
      <c r="L205" s="5">
        <v>413</v>
      </c>
      <c r="M205" s="5">
        <v>0</v>
      </c>
      <c r="N205" s="5">
        <v>65197</v>
      </c>
      <c r="O205" s="5">
        <v>61765</v>
      </c>
      <c r="P205" s="5">
        <v>3383</v>
      </c>
      <c r="Q205" s="5">
        <v>45</v>
      </c>
      <c r="R205" s="5">
        <v>0</v>
      </c>
      <c r="S205" s="5">
        <v>0</v>
      </c>
      <c r="T205" s="5">
        <v>4</v>
      </c>
      <c r="U205" s="5">
        <v>0</v>
      </c>
      <c r="V205" s="5">
        <v>130190</v>
      </c>
      <c r="W205" s="5">
        <v>124527</v>
      </c>
      <c r="X205" s="5">
        <v>4807</v>
      </c>
      <c r="Y205" s="5">
        <v>24</v>
      </c>
      <c r="Z205" s="5">
        <v>528</v>
      </c>
      <c r="AA205" s="5">
        <v>303</v>
      </c>
      <c r="AB205" s="5">
        <v>0</v>
      </c>
      <c r="AC205" s="5">
        <v>0</v>
      </c>
      <c r="AD205" s="5">
        <v>9955</v>
      </c>
      <c r="AE205" s="5">
        <v>7725</v>
      </c>
      <c r="AF205" s="5">
        <v>72</v>
      </c>
      <c r="AG205" s="5">
        <v>0</v>
      </c>
      <c r="AH205" s="5">
        <v>28</v>
      </c>
      <c r="AI205" s="5">
        <v>2130</v>
      </c>
      <c r="AJ205" s="5">
        <v>0</v>
      </c>
      <c r="AK205" s="5">
        <v>10146</v>
      </c>
      <c r="AL205" s="5">
        <v>648</v>
      </c>
      <c r="AM205" s="5">
        <v>295</v>
      </c>
      <c r="AN205" s="5">
        <v>905</v>
      </c>
      <c r="AO205" s="5">
        <v>1115</v>
      </c>
      <c r="AP205" s="5">
        <v>781</v>
      </c>
      <c r="AQ205" s="5">
        <v>6400</v>
      </c>
      <c r="AR205" s="5">
        <v>0</v>
      </c>
      <c r="AS205" s="5">
        <v>0</v>
      </c>
    </row>
    <row r="206" spans="1:45">
      <c r="A206" s="5">
        <v>1384</v>
      </c>
      <c r="B206" s="5">
        <v>7</v>
      </c>
      <c r="C206" s="5" t="s">
        <v>524</v>
      </c>
      <c r="D206" s="5" t="s">
        <v>525</v>
      </c>
      <c r="E206" s="5">
        <v>51463</v>
      </c>
      <c r="F206" s="5">
        <v>33311</v>
      </c>
      <c r="G206" s="5">
        <v>5833</v>
      </c>
      <c r="H206" s="5">
        <v>2546</v>
      </c>
      <c r="I206" s="5">
        <v>663</v>
      </c>
      <c r="J206" s="5">
        <v>8972</v>
      </c>
      <c r="K206" s="5">
        <v>44</v>
      </c>
      <c r="L206" s="5">
        <v>94</v>
      </c>
      <c r="M206" s="5">
        <v>0</v>
      </c>
      <c r="N206" s="5">
        <v>11720</v>
      </c>
      <c r="O206" s="5">
        <v>11077</v>
      </c>
      <c r="P206" s="5">
        <v>301</v>
      </c>
      <c r="Q206" s="5">
        <v>343</v>
      </c>
      <c r="R206" s="5">
        <v>0</v>
      </c>
      <c r="S206" s="5">
        <v>0</v>
      </c>
      <c r="T206" s="5">
        <v>0</v>
      </c>
      <c r="U206" s="5">
        <v>0</v>
      </c>
      <c r="V206" s="5">
        <v>4069</v>
      </c>
      <c r="W206" s="5">
        <v>4012</v>
      </c>
      <c r="X206" s="5">
        <v>37</v>
      </c>
      <c r="Y206" s="5">
        <v>0</v>
      </c>
      <c r="Z206" s="5">
        <v>21</v>
      </c>
      <c r="AA206" s="5">
        <v>0</v>
      </c>
      <c r="AB206" s="5">
        <v>0</v>
      </c>
      <c r="AC206" s="5">
        <v>0</v>
      </c>
      <c r="AD206" s="5">
        <v>8729</v>
      </c>
      <c r="AE206" s="5">
        <v>6106</v>
      </c>
      <c r="AF206" s="5">
        <v>73</v>
      </c>
      <c r="AG206" s="5">
        <v>148</v>
      </c>
      <c r="AH206" s="5">
        <v>194</v>
      </c>
      <c r="AI206" s="5">
        <v>2209</v>
      </c>
      <c r="AJ206" s="5">
        <v>0</v>
      </c>
      <c r="AK206" s="5">
        <v>1063</v>
      </c>
      <c r="AL206" s="5">
        <v>91</v>
      </c>
      <c r="AM206" s="5">
        <v>3</v>
      </c>
      <c r="AN206" s="5">
        <v>3</v>
      </c>
      <c r="AO206" s="5">
        <v>508</v>
      </c>
      <c r="AP206" s="5">
        <v>401</v>
      </c>
      <c r="AQ206" s="5">
        <v>58</v>
      </c>
      <c r="AR206" s="5">
        <v>0</v>
      </c>
      <c r="AS206" s="5">
        <v>0</v>
      </c>
    </row>
    <row r="207" spans="1:45">
      <c r="A207" s="5">
        <v>1384</v>
      </c>
      <c r="B207" s="5">
        <v>9</v>
      </c>
      <c r="C207" s="5" t="s">
        <v>526</v>
      </c>
      <c r="D207" s="5" t="s">
        <v>525</v>
      </c>
      <c r="E207" s="5">
        <v>51463</v>
      </c>
      <c r="F207" s="5">
        <v>33311</v>
      </c>
      <c r="G207" s="5">
        <v>5833</v>
      </c>
      <c r="H207" s="5">
        <v>2546</v>
      </c>
      <c r="I207" s="5">
        <v>663</v>
      </c>
      <c r="J207" s="5">
        <v>8972</v>
      </c>
      <c r="K207" s="5">
        <v>44</v>
      </c>
      <c r="L207" s="5">
        <v>94</v>
      </c>
      <c r="M207" s="5">
        <v>0</v>
      </c>
      <c r="N207" s="5">
        <v>11720</v>
      </c>
      <c r="O207" s="5">
        <v>11077</v>
      </c>
      <c r="P207" s="5">
        <v>301</v>
      </c>
      <c r="Q207" s="5">
        <v>343</v>
      </c>
      <c r="R207" s="5">
        <v>0</v>
      </c>
      <c r="S207" s="5">
        <v>0</v>
      </c>
      <c r="T207" s="5">
        <v>0</v>
      </c>
      <c r="U207" s="5">
        <v>0</v>
      </c>
      <c r="V207" s="5">
        <v>4069</v>
      </c>
      <c r="W207" s="5">
        <v>4012</v>
      </c>
      <c r="X207" s="5">
        <v>37</v>
      </c>
      <c r="Y207" s="5">
        <v>0</v>
      </c>
      <c r="Z207" s="5">
        <v>21</v>
      </c>
      <c r="AA207" s="5">
        <v>0</v>
      </c>
      <c r="AB207" s="5">
        <v>0</v>
      </c>
      <c r="AC207" s="5">
        <v>0</v>
      </c>
      <c r="AD207" s="5">
        <v>8729</v>
      </c>
      <c r="AE207" s="5">
        <v>6106</v>
      </c>
      <c r="AF207" s="5">
        <v>73</v>
      </c>
      <c r="AG207" s="5">
        <v>148</v>
      </c>
      <c r="AH207" s="5">
        <v>194</v>
      </c>
      <c r="AI207" s="5">
        <v>2209</v>
      </c>
      <c r="AJ207" s="5">
        <v>0</v>
      </c>
      <c r="AK207" s="5">
        <v>1063</v>
      </c>
      <c r="AL207" s="5">
        <v>91</v>
      </c>
      <c r="AM207" s="5">
        <v>3</v>
      </c>
      <c r="AN207" s="5">
        <v>3</v>
      </c>
      <c r="AO207" s="5">
        <v>508</v>
      </c>
      <c r="AP207" s="5">
        <v>401</v>
      </c>
      <c r="AQ207" s="5">
        <v>58</v>
      </c>
      <c r="AR207" s="5">
        <v>0</v>
      </c>
      <c r="AS207" s="5">
        <v>0</v>
      </c>
    </row>
    <row r="208" spans="1:45">
      <c r="A208" s="5">
        <v>1384</v>
      </c>
      <c r="B208" s="5">
        <v>2</v>
      </c>
      <c r="C208" s="5" t="s">
        <v>527</v>
      </c>
      <c r="D208" s="5" t="s">
        <v>528</v>
      </c>
      <c r="E208" s="5">
        <v>6600</v>
      </c>
      <c r="F208" s="5">
        <v>1249</v>
      </c>
      <c r="G208" s="5">
        <v>707</v>
      </c>
      <c r="H208" s="5">
        <v>1020</v>
      </c>
      <c r="I208" s="5">
        <v>477</v>
      </c>
      <c r="J208" s="5">
        <v>1949</v>
      </c>
      <c r="K208" s="5">
        <v>1015</v>
      </c>
      <c r="L208" s="5">
        <v>184</v>
      </c>
      <c r="M208" s="5">
        <v>0</v>
      </c>
      <c r="N208" s="5">
        <v>2409</v>
      </c>
      <c r="O208" s="5">
        <v>488</v>
      </c>
      <c r="P208" s="5">
        <v>174</v>
      </c>
      <c r="Q208" s="5">
        <v>44</v>
      </c>
      <c r="R208" s="5">
        <v>0</v>
      </c>
      <c r="S208" s="5">
        <v>1703</v>
      </c>
      <c r="T208" s="5">
        <v>0</v>
      </c>
      <c r="U208" s="5">
        <v>0</v>
      </c>
      <c r="V208" s="5">
        <v>595</v>
      </c>
      <c r="W208" s="5">
        <v>554</v>
      </c>
      <c r="X208" s="5">
        <v>38</v>
      </c>
      <c r="Y208" s="5">
        <v>0</v>
      </c>
      <c r="Z208" s="5">
        <v>4</v>
      </c>
      <c r="AA208" s="5">
        <v>0</v>
      </c>
      <c r="AB208" s="5">
        <v>0</v>
      </c>
      <c r="AC208" s="5">
        <v>0</v>
      </c>
      <c r="AD208" s="5">
        <v>160</v>
      </c>
      <c r="AE208" s="5">
        <v>108</v>
      </c>
      <c r="AF208" s="5">
        <v>9</v>
      </c>
      <c r="AG208" s="5">
        <v>8</v>
      </c>
      <c r="AH208" s="5">
        <v>23</v>
      </c>
      <c r="AI208" s="5">
        <v>12</v>
      </c>
      <c r="AJ208" s="5">
        <v>0</v>
      </c>
      <c r="AK208" s="5">
        <v>3420</v>
      </c>
      <c r="AL208" s="5">
        <v>1162</v>
      </c>
      <c r="AM208" s="5">
        <v>144</v>
      </c>
      <c r="AN208" s="5">
        <v>0</v>
      </c>
      <c r="AO208" s="5">
        <v>84</v>
      </c>
      <c r="AP208" s="5">
        <v>1434</v>
      </c>
      <c r="AQ208" s="5">
        <v>596</v>
      </c>
      <c r="AR208" s="5">
        <v>0</v>
      </c>
      <c r="AS208" s="5">
        <v>0</v>
      </c>
    </row>
    <row r="209" spans="1:45">
      <c r="A209" s="5">
        <v>1384</v>
      </c>
      <c r="B209" s="5">
        <v>7</v>
      </c>
      <c r="C209" s="5" t="s">
        <v>529</v>
      </c>
      <c r="D209" s="5" t="s">
        <v>530</v>
      </c>
      <c r="E209" s="5">
        <v>6600</v>
      </c>
      <c r="F209" s="5">
        <v>1249</v>
      </c>
      <c r="G209" s="5">
        <v>707</v>
      </c>
      <c r="H209" s="5">
        <v>1020</v>
      </c>
      <c r="I209" s="5">
        <v>477</v>
      </c>
      <c r="J209" s="5">
        <v>1949</v>
      </c>
      <c r="K209" s="5">
        <v>1015</v>
      </c>
      <c r="L209" s="5">
        <v>184</v>
      </c>
      <c r="M209" s="5">
        <v>0</v>
      </c>
      <c r="N209" s="5">
        <v>2409</v>
      </c>
      <c r="O209" s="5">
        <v>488</v>
      </c>
      <c r="P209" s="5">
        <v>174</v>
      </c>
      <c r="Q209" s="5">
        <v>44</v>
      </c>
      <c r="R209" s="5">
        <v>0</v>
      </c>
      <c r="S209" s="5">
        <v>1703</v>
      </c>
      <c r="T209" s="5">
        <v>0</v>
      </c>
      <c r="U209" s="5">
        <v>0</v>
      </c>
      <c r="V209" s="5">
        <v>595</v>
      </c>
      <c r="W209" s="5">
        <v>554</v>
      </c>
      <c r="X209" s="5">
        <v>38</v>
      </c>
      <c r="Y209" s="5">
        <v>0</v>
      </c>
      <c r="Z209" s="5">
        <v>4</v>
      </c>
      <c r="AA209" s="5">
        <v>0</v>
      </c>
      <c r="AB209" s="5">
        <v>0</v>
      </c>
      <c r="AC209" s="5">
        <v>0</v>
      </c>
      <c r="AD209" s="5">
        <v>160</v>
      </c>
      <c r="AE209" s="5">
        <v>108</v>
      </c>
      <c r="AF209" s="5">
        <v>9</v>
      </c>
      <c r="AG209" s="5">
        <v>8</v>
      </c>
      <c r="AH209" s="5">
        <v>23</v>
      </c>
      <c r="AI209" s="5">
        <v>12</v>
      </c>
      <c r="AJ209" s="5">
        <v>0</v>
      </c>
      <c r="AK209" s="5">
        <v>3420</v>
      </c>
      <c r="AL209" s="5">
        <v>1162</v>
      </c>
      <c r="AM209" s="5">
        <v>144</v>
      </c>
      <c r="AN209" s="5">
        <v>0</v>
      </c>
      <c r="AO209" s="5">
        <v>84</v>
      </c>
      <c r="AP209" s="5">
        <v>1434</v>
      </c>
      <c r="AQ209" s="5">
        <v>596</v>
      </c>
      <c r="AR209" s="5">
        <v>0</v>
      </c>
      <c r="AS209" s="5">
        <v>0</v>
      </c>
    </row>
    <row r="210" spans="1:45">
      <c r="A210" s="5">
        <v>1384</v>
      </c>
      <c r="B210" s="5">
        <v>19</v>
      </c>
      <c r="C210" s="5" t="s">
        <v>531</v>
      </c>
      <c r="D210" s="5" t="s">
        <v>532</v>
      </c>
      <c r="E210" s="5">
        <v>121</v>
      </c>
      <c r="F210" s="5">
        <v>0</v>
      </c>
      <c r="G210" s="5">
        <v>55</v>
      </c>
      <c r="H210" s="5">
        <v>51</v>
      </c>
      <c r="I210" s="5">
        <v>0</v>
      </c>
      <c r="J210" s="5">
        <v>0</v>
      </c>
      <c r="K210" s="5">
        <v>15</v>
      </c>
      <c r="L210" s="5">
        <v>0</v>
      </c>
      <c r="M210" s="5">
        <v>0</v>
      </c>
      <c r="N210" s="5">
        <v>10</v>
      </c>
      <c r="O210" s="5">
        <v>0</v>
      </c>
      <c r="P210" s="5">
        <v>0</v>
      </c>
      <c r="Q210" s="5">
        <v>10</v>
      </c>
      <c r="R210" s="5">
        <v>0</v>
      </c>
      <c r="S210" s="5">
        <v>0</v>
      </c>
      <c r="T210" s="5">
        <v>0</v>
      </c>
      <c r="U210" s="5">
        <v>0</v>
      </c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48</v>
      </c>
      <c r="AE210" s="5">
        <v>48</v>
      </c>
      <c r="AF210" s="5">
        <v>0</v>
      </c>
      <c r="AG210" s="5">
        <v>0</v>
      </c>
      <c r="AH210" s="5">
        <v>0</v>
      </c>
      <c r="AI210" s="5">
        <v>0</v>
      </c>
      <c r="AJ210" s="5">
        <v>0</v>
      </c>
      <c r="AK210" s="5">
        <v>0</v>
      </c>
      <c r="AL210" s="5">
        <v>0</v>
      </c>
      <c r="AM210" s="5">
        <v>0</v>
      </c>
      <c r="AN210" s="5">
        <v>0</v>
      </c>
      <c r="AO210" s="5">
        <v>0</v>
      </c>
      <c r="AP210" s="5">
        <v>0</v>
      </c>
      <c r="AQ210" s="5">
        <v>0</v>
      </c>
      <c r="AR210" s="5">
        <v>0</v>
      </c>
      <c r="AS210" s="5">
        <v>0</v>
      </c>
    </row>
    <row r="211" spans="1:45">
      <c r="A211" s="5">
        <v>1384</v>
      </c>
      <c r="B211" s="5">
        <v>4</v>
      </c>
      <c r="C211" s="5" t="s">
        <v>533</v>
      </c>
      <c r="D211" s="5" t="s">
        <v>534</v>
      </c>
      <c r="E211" s="5">
        <v>2400</v>
      </c>
      <c r="F211" s="5">
        <v>469</v>
      </c>
      <c r="G211" s="5">
        <v>469</v>
      </c>
      <c r="H211" s="5">
        <v>741</v>
      </c>
      <c r="I211" s="5">
        <v>477</v>
      </c>
      <c r="J211" s="5">
        <v>245</v>
      </c>
      <c r="K211" s="5">
        <v>0</v>
      </c>
      <c r="L211" s="5">
        <v>0</v>
      </c>
      <c r="M211" s="5">
        <v>0</v>
      </c>
      <c r="N211" s="5">
        <v>191</v>
      </c>
      <c r="O211" s="5">
        <v>100</v>
      </c>
      <c r="P211" s="5">
        <v>90</v>
      </c>
      <c r="Q211" s="5">
        <v>1</v>
      </c>
      <c r="R211" s="5">
        <v>0</v>
      </c>
      <c r="S211" s="5">
        <v>0</v>
      </c>
      <c r="T211" s="5">
        <v>0</v>
      </c>
      <c r="U211" s="5">
        <v>0</v>
      </c>
      <c r="V211" s="5">
        <v>179</v>
      </c>
      <c r="W211" s="5">
        <v>176</v>
      </c>
      <c r="X211" s="5">
        <v>0</v>
      </c>
      <c r="Y211" s="5">
        <v>0</v>
      </c>
      <c r="Z211" s="5">
        <v>4</v>
      </c>
      <c r="AA211" s="5">
        <v>0</v>
      </c>
      <c r="AB211" s="5">
        <v>0</v>
      </c>
      <c r="AC211" s="5">
        <v>0</v>
      </c>
      <c r="AD211" s="5">
        <v>47</v>
      </c>
      <c r="AE211" s="5">
        <v>24</v>
      </c>
      <c r="AF211" s="5">
        <v>0</v>
      </c>
      <c r="AG211" s="5">
        <v>2</v>
      </c>
      <c r="AH211" s="5">
        <v>10</v>
      </c>
      <c r="AI211" s="5">
        <v>12</v>
      </c>
      <c r="AJ211" s="5">
        <v>0</v>
      </c>
      <c r="AK211" s="5">
        <v>3248</v>
      </c>
      <c r="AL211" s="5">
        <v>1133</v>
      </c>
      <c r="AM211" s="5">
        <v>20</v>
      </c>
      <c r="AN211" s="5">
        <v>0</v>
      </c>
      <c r="AO211" s="5">
        <v>65</v>
      </c>
      <c r="AP211" s="5">
        <v>1434</v>
      </c>
      <c r="AQ211" s="5">
        <v>596</v>
      </c>
      <c r="AR211" s="5">
        <v>0</v>
      </c>
      <c r="AS211" s="5">
        <v>0</v>
      </c>
    </row>
    <row r="212" spans="1:45">
      <c r="A212" s="5">
        <v>1384</v>
      </c>
      <c r="B212" s="5">
        <v>4</v>
      </c>
      <c r="C212" s="5" t="s">
        <v>535</v>
      </c>
      <c r="D212" s="5" t="s">
        <v>536</v>
      </c>
      <c r="E212" s="5">
        <v>4014</v>
      </c>
      <c r="F212" s="5">
        <v>780</v>
      </c>
      <c r="G212" s="5">
        <v>139</v>
      </c>
      <c r="H212" s="5">
        <v>208</v>
      </c>
      <c r="I212" s="5">
        <v>0</v>
      </c>
      <c r="J212" s="5">
        <v>1703</v>
      </c>
      <c r="K212" s="5">
        <v>1000</v>
      </c>
      <c r="L212" s="5">
        <v>184</v>
      </c>
      <c r="M212" s="5">
        <v>0</v>
      </c>
      <c r="N212" s="5">
        <v>2208</v>
      </c>
      <c r="O212" s="5">
        <v>388</v>
      </c>
      <c r="P212" s="5">
        <v>84</v>
      </c>
      <c r="Q212" s="5">
        <v>33</v>
      </c>
      <c r="R212" s="5">
        <v>0</v>
      </c>
      <c r="S212" s="5">
        <v>1703</v>
      </c>
      <c r="T212" s="5">
        <v>0</v>
      </c>
      <c r="U212" s="5">
        <v>0</v>
      </c>
      <c r="V212" s="5">
        <v>416</v>
      </c>
      <c r="W212" s="5">
        <v>378</v>
      </c>
      <c r="X212" s="5">
        <v>38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41</v>
      </c>
      <c r="AE212" s="5">
        <v>12</v>
      </c>
      <c r="AF212" s="5">
        <v>9</v>
      </c>
      <c r="AG212" s="5">
        <v>7</v>
      </c>
      <c r="AH212" s="5">
        <v>13</v>
      </c>
      <c r="AI212" s="5">
        <v>0</v>
      </c>
      <c r="AJ212" s="5">
        <v>0</v>
      </c>
      <c r="AK212" s="5">
        <v>172</v>
      </c>
      <c r="AL212" s="5">
        <v>28</v>
      </c>
      <c r="AM212" s="5">
        <v>124</v>
      </c>
      <c r="AN212" s="5">
        <v>0</v>
      </c>
      <c r="AO212" s="5">
        <v>20</v>
      </c>
      <c r="AP212" s="5">
        <v>0</v>
      </c>
      <c r="AQ212" s="5">
        <v>0</v>
      </c>
      <c r="AR212" s="5">
        <v>0</v>
      </c>
      <c r="AS212" s="5">
        <v>0</v>
      </c>
    </row>
    <row r="213" spans="1:45">
      <c r="A213" s="5">
        <v>1384</v>
      </c>
      <c r="B213" s="5">
        <v>4</v>
      </c>
      <c r="C213" s="5" t="s">
        <v>537</v>
      </c>
      <c r="D213" s="5" t="s">
        <v>538</v>
      </c>
      <c r="E213" s="5">
        <v>64</v>
      </c>
      <c r="F213" s="5">
        <v>0</v>
      </c>
      <c r="G213" s="5">
        <v>44</v>
      </c>
      <c r="H213" s="5">
        <v>20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1</v>
      </c>
      <c r="O213" s="5">
        <v>0</v>
      </c>
      <c r="P213" s="5">
        <v>1</v>
      </c>
      <c r="Q213" s="5">
        <v>0</v>
      </c>
      <c r="R213" s="5">
        <v>0</v>
      </c>
      <c r="S213" s="5">
        <v>0</v>
      </c>
      <c r="T213" s="5">
        <v>0</v>
      </c>
      <c r="U213" s="5">
        <v>0</v>
      </c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25</v>
      </c>
      <c r="AE213" s="5">
        <v>25</v>
      </c>
      <c r="AF213" s="5">
        <v>0</v>
      </c>
      <c r="AG213" s="5">
        <v>0</v>
      </c>
      <c r="AH213" s="5">
        <v>0</v>
      </c>
      <c r="AI213" s="5">
        <v>0</v>
      </c>
      <c r="AJ213" s="5">
        <v>0</v>
      </c>
      <c r="AK213" s="5">
        <v>0</v>
      </c>
      <c r="AL213" s="5">
        <v>0</v>
      </c>
      <c r="AM213" s="5">
        <v>0</v>
      </c>
      <c r="AN213" s="5">
        <v>0</v>
      </c>
      <c r="AO213" s="5">
        <v>0</v>
      </c>
      <c r="AP213" s="5">
        <v>0</v>
      </c>
      <c r="AQ213" s="5">
        <v>0</v>
      </c>
      <c r="AR213" s="5">
        <v>0</v>
      </c>
      <c r="AS213" s="5">
        <v>0</v>
      </c>
    </row>
    <row r="214" spans="1:45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0</v>
      </c>
      <c r="U214" s="5">
        <v>0</v>
      </c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  <c r="AF214" s="5">
        <v>0</v>
      </c>
      <c r="AG214" s="5">
        <v>0</v>
      </c>
      <c r="AH214" s="5">
        <v>0</v>
      </c>
      <c r="AI214" s="5">
        <v>0</v>
      </c>
      <c r="AJ214" s="5">
        <v>0</v>
      </c>
      <c r="AK214" s="5">
        <v>0</v>
      </c>
      <c r="AL214" s="5">
        <v>0</v>
      </c>
      <c r="AM214" s="5">
        <v>0</v>
      </c>
      <c r="AN214" s="5">
        <v>0</v>
      </c>
      <c r="AO214" s="5">
        <v>0</v>
      </c>
      <c r="AP214" s="5">
        <v>0</v>
      </c>
      <c r="AQ214" s="5">
        <v>0</v>
      </c>
      <c r="AR214" s="5">
        <v>0</v>
      </c>
      <c r="AS214" s="5">
        <v>0</v>
      </c>
    </row>
    <row r="215" spans="1:45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  <c r="U215" s="5">
        <v>0</v>
      </c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  <c r="AF215" s="5">
        <v>0</v>
      </c>
      <c r="AG215" s="5">
        <v>0</v>
      </c>
      <c r="AH215" s="5">
        <v>0</v>
      </c>
      <c r="AI215" s="5">
        <v>0</v>
      </c>
      <c r="AJ215" s="5">
        <v>0</v>
      </c>
      <c r="AK215" s="5">
        <v>0</v>
      </c>
      <c r="AL215" s="5">
        <v>0</v>
      </c>
      <c r="AM215" s="5">
        <v>0</v>
      </c>
      <c r="AN215" s="5">
        <v>0</v>
      </c>
      <c r="AO215" s="5">
        <v>0</v>
      </c>
      <c r="AP215" s="5">
        <v>0</v>
      </c>
      <c r="AQ215" s="5">
        <v>0</v>
      </c>
      <c r="AR215" s="5">
        <v>0</v>
      </c>
      <c r="AS215" s="5">
        <v>0</v>
      </c>
    </row>
    <row r="216" spans="1:45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v>0</v>
      </c>
      <c r="U216" s="5">
        <v>0</v>
      </c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  <c r="AF216" s="5">
        <v>0</v>
      </c>
      <c r="AG216" s="5">
        <v>0</v>
      </c>
      <c r="AH216" s="5">
        <v>0</v>
      </c>
      <c r="AI216" s="5">
        <v>0</v>
      </c>
      <c r="AJ216" s="5">
        <v>0</v>
      </c>
      <c r="AK216" s="5">
        <v>0</v>
      </c>
      <c r="AL216" s="5">
        <v>0</v>
      </c>
      <c r="AM216" s="5">
        <v>0</v>
      </c>
      <c r="AN216" s="5">
        <v>0</v>
      </c>
      <c r="AO216" s="5">
        <v>0</v>
      </c>
      <c r="AP216" s="5">
        <v>0</v>
      </c>
      <c r="AQ216" s="5">
        <v>0</v>
      </c>
      <c r="AR216" s="5">
        <v>0</v>
      </c>
      <c r="AS216" s="5">
        <v>0</v>
      </c>
    </row>
    <row r="217" spans="1:45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5">
        <v>0</v>
      </c>
      <c r="T217" s="5">
        <v>0</v>
      </c>
      <c r="U217" s="5">
        <v>0</v>
      </c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  <c r="AF217" s="5">
        <v>0</v>
      </c>
      <c r="AG217" s="5">
        <v>0</v>
      </c>
      <c r="AH217" s="5">
        <v>0</v>
      </c>
      <c r="AI217" s="5">
        <v>0</v>
      </c>
      <c r="AJ217" s="5">
        <v>0</v>
      </c>
      <c r="AK217" s="5">
        <v>0</v>
      </c>
      <c r="AL217" s="5">
        <v>0</v>
      </c>
      <c r="AM217" s="5">
        <v>0</v>
      </c>
      <c r="AN217" s="5">
        <v>0</v>
      </c>
      <c r="AO217" s="5">
        <v>0</v>
      </c>
      <c r="AP217" s="5">
        <v>0</v>
      </c>
      <c r="AQ217" s="5">
        <v>0</v>
      </c>
      <c r="AR217" s="5">
        <v>0</v>
      </c>
      <c r="AS217" s="5">
        <v>0</v>
      </c>
    </row>
    <row r="218" spans="1:45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  <c r="U218" s="5">
        <v>0</v>
      </c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  <c r="AF218" s="5">
        <v>0</v>
      </c>
      <c r="AG218" s="5">
        <v>0</v>
      </c>
      <c r="AH218" s="5">
        <v>0</v>
      </c>
      <c r="AI218" s="5">
        <v>0</v>
      </c>
      <c r="AJ218" s="5">
        <v>0</v>
      </c>
      <c r="AK218" s="5">
        <v>0</v>
      </c>
      <c r="AL218" s="5">
        <v>0</v>
      </c>
      <c r="AM218" s="5">
        <v>0</v>
      </c>
      <c r="AN218" s="5">
        <v>0</v>
      </c>
      <c r="AO218" s="5">
        <v>0</v>
      </c>
      <c r="AP218" s="5">
        <v>0</v>
      </c>
      <c r="AQ218" s="5">
        <v>0</v>
      </c>
      <c r="AR218" s="5">
        <v>0</v>
      </c>
      <c r="AS218" s="5">
        <v>0</v>
      </c>
    </row>
    <row r="219" spans="1:45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>
        <v>0</v>
      </c>
      <c r="T219" s="5">
        <v>0</v>
      </c>
      <c r="U219" s="5">
        <v>0</v>
      </c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  <c r="AF219" s="5">
        <v>0</v>
      </c>
      <c r="AG219" s="5">
        <v>0</v>
      </c>
      <c r="AH219" s="5">
        <v>0</v>
      </c>
      <c r="AI219" s="5">
        <v>0</v>
      </c>
      <c r="AJ219" s="5">
        <v>0</v>
      </c>
      <c r="AK219" s="5">
        <v>0</v>
      </c>
      <c r="AL219" s="5">
        <v>0</v>
      </c>
      <c r="AM219" s="5">
        <v>0</v>
      </c>
      <c r="AN219" s="5">
        <v>0</v>
      </c>
      <c r="AO219" s="5">
        <v>0</v>
      </c>
      <c r="AP219" s="5">
        <v>0</v>
      </c>
      <c r="AQ219" s="5">
        <v>0</v>
      </c>
      <c r="AR219" s="5">
        <v>0</v>
      </c>
      <c r="AS219" s="5">
        <v>0</v>
      </c>
    </row>
    <row r="220" spans="1:45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5">
        <v>0</v>
      </c>
      <c r="T220" s="5">
        <v>0</v>
      </c>
      <c r="U220" s="5">
        <v>0</v>
      </c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  <c r="AF220" s="5">
        <v>0</v>
      </c>
      <c r="AG220" s="5">
        <v>0</v>
      </c>
      <c r="AH220" s="5">
        <v>0</v>
      </c>
      <c r="AI220" s="5">
        <v>0</v>
      </c>
      <c r="AJ220" s="5">
        <v>0</v>
      </c>
      <c r="AK220" s="5">
        <v>0</v>
      </c>
      <c r="AL220" s="5">
        <v>0</v>
      </c>
      <c r="AM220" s="5">
        <v>0</v>
      </c>
      <c r="AN220" s="5">
        <v>0</v>
      </c>
      <c r="AO220" s="5">
        <v>0</v>
      </c>
      <c r="AP220" s="5">
        <v>0</v>
      </c>
      <c r="AQ220" s="5">
        <v>0</v>
      </c>
      <c r="AR220" s="5">
        <v>0</v>
      </c>
      <c r="AS220" s="5">
        <v>0</v>
      </c>
    </row>
    <row r="221" spans="1:45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>
        <v>0</v>
      </c>
      <c r="T221" s="5">
        <v>0</v>
      </c>
      <c r="U221" s="5">
        <v>0</v>
      </c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  <c r="AF221" s="5">
        <v>0</v>
      </c>
      <c r="AG221" s="5">
        <v>0</v>
      </c>
      <c r="AH221" s="5">
        <v>0</v>
      </c>
      <c r="AI221" s="5">
        <v>0</v>
      </c>
      <c r="AJ221" s="5">
        <v>0</v>
      </c>
      <c r="AK221" s="5">
        <v>0</v>
      </c>
      <c r="AL221" s="5">
        <v>0</v>
      </c>
      <c r="AM221" s="5">
        <v>0</v>
      </c>
      <c r="AN221" s="5">
        <v>0</v>
      </c>
      <c r="AO221" s="5">
        <v>0</v>
      </c>
      <c r="AP221" s="5">
        <v>0</v>
      </c>
      <c r="AQ221" s="5">
        <v>0</v>
      </c>
      <c r="AR221" s="5">
        <v>0</v>
      </c>
      <c r="AS221" s="5">
        <v>0</v>
      </c>
    </row>
    <row r="222" spans="1:45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5">
        <v>0</v>
      </c>
      <c r="T222" s="5">
        <v>0</v>
      </c>
      <c r="U222" s="5">
        <v>0</v>
      </c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  <c r="AF222" s="5">
        <v>0</v>
      </c>
      <c r="AG222" s="5">
        <v>0</v>
      </c>
      <c r="AH222" s="5">
        <v>0</v>
      </c>
      <c r="AI222" s="5">
        <v>0</v>
      </c>
      <c r="AJ222" s="5">
        <v>0</v>
      </c>
      <c r="AK222" s="5">
        <v>0</v>
      </c>
      <c r="AL222" s="5">
        <v>0</v>
      </c>
      <c r="AM222" s="5">
        <v>0</v>
      </c>
      <c r="AN222" s="5">
        <v>0</v>
      </c>
      <c r="AO222" s="5">
        <v>0</v>
      </c>
      <c r="AP222" s="5">
        <v>0</v>
      </c>
      <c r="AQ222" s="5">
        <v>0</v>
      </c>
      <c r="AR222" s="5">
        <v>0</v>
      </c>
      <c r="AS222" s="5">
        <v>0</v>
      </c>
    </row>
    <row r="223" spans="1:45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5">
        <v>0</v>
      </c>
      <c r="T223" s="5">
        <v>0</v>
      </c>
      <c r="U223" s="5">
        <v>0</v>
      </c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  <c r="AF223" s="5">
        <v>0</v>
      </c>
      <c r="AG223" s="5">
        <v>0</v>
      </c>
      <c r="AH223" s="5">
        <v>0</v>
      </c>
      <c r="AI223" s="5">
        <v>0</v>
      </c>
      <c r="AJ223" s="5">
        <v>0</v>
      </c>
      <c r="AK223" s="5">
        <v>0</v>
      </c>
      <c r="AL223" s="5">
        <v>0</v>
      </c>
      <c r="AM223" s="5">
        <v>0</v>
      </c>
      <c r="AN223" s="5">
        <v>0</v>
      </c>
      <c r="AO223" s="5">
        <v>0</v>
      </c>
      <c r="AP223" s="5">
        <v>0</v>
      </c>
      <c r="AQ223" s="5">
        <v>0</v>
      </c>
      <c r="AR223" s="5">
        <v>0</v>
      </c>
      <c r="AS223" s="5">
        <v>0</v>
      </c>
    </row>
    <row r="224" spans="1:45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>
        <v>0</v>
      </c>
      <c r="T224" s="5">
        <v>0</v>
      </c>
      <c r="U224" s="5">
        <v>0</v>
      </c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  <c r="AF224" s="5">
        <v>0</v>
      </c>
      <c r="AG224" s="5">
        <v>0</v>
      </c>
      <c r="AH224" s="5">
        <v>0</v>
      </c>
      <c r="AI224" s="5">
        <v>0</v>
      </c>
      <c r="AJ224" s="5">
        <v>0</v>
      </c>
      <c r="AK224" s="5">
        <v>0</v>
      </c>
      <c r="AL224" s="5">
        <v>0</v>
      </c>
      <c r="AM224" s="5">
        <v>0</v>
      </c>
      <c r="AN224" s="5">
        <v>0</v>
      </c>
      <c r="AO224" s="5">
        <v>0</v>
      </c>
      <c r="AP224" s="5">
        <v>0</v>
      </c>
      <c r="AQ224" s="5">
        <v>0</v>
      </c>
      <c r="AR224" s="5">
        <v>0</v>
      </c>
      <c r="AS224" s="5">
        <v>0</v>
      </c>
    </row>
    <row r="225" spans="1:45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5">
        <v>0</v>
      </c>
      <c r="T225" s="5">
        <v>0</v>
      </c>
      <c r="U225" s="5">
        <v>0</v>
      </c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  <c r="AF225" s="5">
        <v>0</v>
      </c>
      <c r="AG225" s="5">
        <v>0</v>
      </c>
      <c r="AH225" s="5">
        <v>0</v>
      </c>
      <c r="AI225" s="5">
        <v>0</v>
      </c>
      <c r="AJ225" s="5">
        <v>0</v>
      </c>
      <c r="AK225" s="5">
        <v>0</v>
      </c>
      <c r="AL225" s="5">
        <v>0</v>
      </c>
      <c r="AM225" s="5">
        <v>0</v>
      </c>
      <c r="AN225" s="5">
        <v>0</v>
      </c>
      <c r="AO225" s="5">
        <v>0</v>
      </c>
      <c r="AP225" s="5">
        <v>0</v>
      </c>
      <c r="AQ225" s="5">
        <v>0</v>
      </c>
      <c r="AR225" s="5">
        <v>0</v>
      </c>
      <c r="AS225" s="5">
        <v>0</v>
      </c>
    </row>
    <row r="226" spans="1:45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5">
        <v>0</v>
      </c>
      <c r="T226" s="5">
        <v>0</v>
      </c>
      <c r="U226" s="5">
        <v>0</v>
      </c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  <c r="AF226" s="5">
        <v>0</v>
      </c>
      <c r="AG226" s="5">
        <v>0</v>
      </c>
      <c r="AH226" s="5">
        <v>0</v>
      </c>
      <c r="AI226" s="5">
        <v>0</v>
      </c>
      <c r="AJ226" s="5">
        <v>0</v>
      </c>
      <c r="AK226" s="5">
        <v>0</v>
      </c>
      <c r="AL226" s="5">
        <v>0</v>
      </c>
      <c r="AM226" s="5">
        <v>0</v>
      </c>
      <c r="AN226" s="5">
        <v>0</v>
      </c>
      <c r="AO226" s="5">
        <v>0</v>
      </c>
      <c r="AP226" s="5">
        <v>0</v>
      </c>
      <c r="AQ226" s="5">
        <v>0</v>
      </c>
      <c r="AR226" s="5">
        <v>0</v>
      </c>
      <c r="AS226" s="5">
        <v>0</v>
      </c>
    </row>
    <row r="227" spans="1:45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S227" s="5">
        <v>0</v>
      </c>
      <c r="T227" s="5">
        <v>0</v>
      </c>
      <c r="U227" s="5">
        <v>0</v>
      </c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  <c r="AF227" s="5">
        <v>0</v>
      </c>
      <c r="AG227" s="5">
        <v>0</v>
      </c>
      <c r="AH227" s="5">
        <v>0</v>
      </c>
      <c r="AI227" s="5">
        <v>0</v>
      </c>
      <c r="AJ227" s="5">
        <v>0</v>
      </c>
      <c r="AK227" s="5">
        <v>0</v>
      </c>
      <c r="AL227" s="5">
        <v>0</v>
      </c>
      <c r="AM227" s="5">
        <v>0</v>
      </c>
      <c r="AN227" s="5">
        <v>0</v>
      </c>
      <c r="AO227" s="5">
        <v>0</v>
      </c>
      <c r="AP227" s="5">
        <v>0</v>
      </c>
      <c r="AQ227" s="5">
        <v>0</v>
      </c>
      <c r="AR227" s="5">
        <v>0</v>
      </c>
      <c r="AS227" s="5">
        <v>0</v>
      </c>
    </row>
    <row r="228" spans="1:45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  <c r="AF228" s="5">
        <v>0</v>
      </c>
      <c r="AG228" s="5">
        <v>0</v>
      </c>
      <c r="AH228" s="5">
        <v>0</v>
      </c>
      <c r="AI228" s="5">
        <v>0</v>
      </c>
      <c r="AJ228" s="5">
        <v>0</v>
      </c>
      <c r="AK228" s="5">
        <v>0</v>
      </c>
      <c r="AL228" s="5">
        <v>0</v>
      </c>
      <c r="AM228" s="5">
        <v>0</v>
      </c>
      <c r="AN228" s="5">
        <v>0</v>
      </c>
      <c r="AO228" s="5">
        <v>0</v>
      </c>
      <c r="AP228" s="5">
        <v>0</v>
      </c>
      <c r="AQ228" s="5">
        <v>0</v>
      </c>
      <c r="AR228" s="5">
        <v>0</v>
      </c>
      <c r="AS228" s="5">
        <v>0</v>
      </c>
    </row>
    <row r="229" spans="1:45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5">
        <v>0</v>
      </c>
      <c r="T229" s="5">
        <v>0</v>
      </c>
      <c r="U229" s="5">
        <v>0</v>
      </c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  <c r="AF229" s="5">
        <v>0</v>
      </c>
      <c r="AG229" s="5">
        <v>0</v>
      </c>
      <c r="AH229" s="5">
        <v>0</v>
      </c>
      <c r="AI229" s="5">
        <v>0</v>
      </c>
      <c r="AJ229" s="5">
        <v>0</v>
      </c>
      <c r="AK229" s="5">
        <v>0</v>
      </c>
      <c r="AL229" s="5">
        <v>0</v>
      </c>
      <c r="AM229" s="5">
        <v>0</v>
      </c>
      <c r="AN229" s="5">
        <v>0</v>
      </c>
      <c r="AO229" s="5">
        <v>0</v>
      </c>
      <c r="AP229" s="5">
        <v>0</v>
      </c>
      <c r="AQ229" s="5">
        <v>0</v>
      </c>
      <c r="AR229" s="5">
        <v>0</v>
      </c>
      <c r="AS229" s="5">
        <v>0</v>
      </c>
    </row>
    <row r="230" spans="1:45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  <c r="S230" s="5">
        <v>0</v>
      </c>
      <c r="T230" s="5">
        <v>0</v>
      </c>
      <c r="U230" s="5">
        <v>0</v>
      </c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  <c r="AF230" s="5">
        <v>0</v>
      </c>
      <c r="AG230" s="5">
        <v>0</v>
      </c>
      <c r="AH230" s="5">
        <v>0</v>
      </c>
      <c r="AI230" s="5">
        <v>0</v>
      </c>
      <c r="AJ230" s="5">
        <v>0</v>
      </c>
      <c r="AK230" s="5">
        <v>0</v>
      </c>
      <c r="AL230" s="5">
        <v>0</v>
      </c>
      <c r="AM230" s="5">
        <v>0</v>
      </c>
      <c r="AN230" s="5">
        <v>0</v>
      </c>
      <c r="AO230" s="5">
        <v>0</v>
      </c>
      <c r="AP230" s="5">
        <v>0</v>
      </c>
      <c r="AQ230" s="5">
        <v>0</v>
      </c>
      <c r="AR230" s="5">
        <v>0</v>
      </c>
      <c r="AS230" s="5">
        <v>0</v>
      </c>
    </row>
  </sheetData>
  <mergeCells count="11">
    <mergeCell ref="A2:A3"/>
    <mergeCell ref="B2:B3"/>
    <mergeCell ref="C2:C3"/>
    <mergeCell ref="D2:D3"/>
    <mergeCell ref="C1:AS1"/>
    <mergeCell ref="E2:M2"/>
    <mergeCell ref="N2:U2"/>
    <mergeCell ref="V2:AC2"/>
    <mergeCell ref="AD2:AJ2"/>
    <mergeCell ref="AK2:AS2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30"/>
  <sheetViews>
    <sheetView rightToLeft="1" zoomScaleNormal="100" workbookViewId="0">
      <selection sqref="A1:B1"/>
    </sheetView>
  </sheetViews>
  <sheetFormatPr defaultRowHeight="15"/>
  <cols>
    <col min="2" max="2" width="15.140625" style="3" bestFit="1" customWidth="1"/>
    <col min="3" max="3" width="9.140625" style="4"/>
    <col min="4" max="4" width="58.7109375" style="3" customWidth="1"/>
    <col min="5" max="5" width="15.7109375" style="3" customWidth="1"/>
    <col min="6" max="6" width="16.140625" style="3" customWidth="1"/>
    <col min="7" max="7" width="16.28515625" style="3" customWidth="1"/>
    <col min="8" max="8" width="17.140625" style="3" customWidth="1"/>
    <col min="9" max="10" width="13" style="3" customWidth="1"/>
    <col min="11" max="11" width="14.5703125" style="3" customWidth="1"/>
    <col min="12" max="12" width="14" style="3" customWidth="1"/>
    <col min="13" max="13" width="12.5703125" style="3" customWidth="1"/>
    <col min="14" max="14" width="18" style="3" customWidth="1"/>
    <col min="15" max="15" width="14.42578125" style="3" customWidth="1"/>
    <col min="16" max="16" width="11.7109375" style="3" customWidth="1"/>
  </cols>
  <sheetData>
    <row r="1" spans="1:16" ht="15.75" thickBot="1">
      <c r="A1" s="11" t="s">
        <v>159</v>
      </c>
      <c r="B1" s="11"/>
      <c r="C1" s="10" t="str">
        <f>CONCATENATE("10-",'فهرست جداول'!B11,"-",MID('فهرست جداول'!B1, 58,10), "                  (میلیون ریال)")</f>
        <v>10-ارزش موجودی انبار کارگاه‏ها بر حسب فعالیت-84 کل کشور                  (میلیون ریال)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</row>
    <row r="2" spans="1:16" ht="15.75" customHeight="1" thickBot="1">
      <c r="A2" s="23" t="s">
        <v>128</v>
      </c>
      <c r="B2" s="23" t="s">
        <v>151</v>
      </c>
      <c r="C2" s="45" t="s">
        <v>0</v>
      </c>
      <c r="D2" s="36" t="s">
        <v>1</v>
      </c>
      <c r="E2" s="42" t="s">
        <v>62</v>
      </c>
      <c r="F2" s="43"/>
      <c r="G2" s="43"/>
      <c r="H2" s="43"/>
      <c r="I2" s="43"/>
      <c r="J2" s="44"/>
      <c r="K2" s="26" t="s">
        <v>63</v>
      </c>
      <c r="L2" s="26"/>
      <c r="M2" s="26"/>
      <c r="N2" s="26"/>
      <c r="O2" s="26"/>
      <c r="P2" s="26"/>
    </row>
    <row r="3" spans="1:16" ht="47.25" customHeight="1" thickBot="1">
      <c r="A3" s="28" t="s">
        <v>128</v>
      </c>
      <c r="B3" s="28"/>
      <c r="C3" s="46"/>
      <c r="D3" s="38"/>
      <c r="E3" s="33" t="s">
        <v>2</v>
      </c>
      <c r="F3" s="33" t="s">
        <v>64</v>
      </c>
      <c r="G3" s="33" t="s">
        <v>65</v>
      </c>
      <c r="H3" s="33" t="s">
        <v>66</v>
      </c>
      <c r="I3" s="33" t="s">
        <v>67</v>
      </c>
      <c r="J3" s="33" t="s">
        <v>161</v>
      </c>
      <c r="K3" s="33" t="s">
        <v>2</v>
      </c>
      <c r="L3" s="33" t="s">
        <v>64</v>
      </c>
      <c r="M3" s="33" t="s">
        <v>65</v>
      </c>
      <c r="N3" s="33" t="s">
        <v>66</v>
      </c>
      <c r="O3" s="33" t="s">
        <v>67</v>
      </c>
      <c r="P3" s="33" t="s">
        <v>161</v>
      </c>
    </row>
    <row r="4" spans="1:16">
      <c r="A4" s="5">
        <v>1384</v>
      </c>
      <c r="B4" s="5">
        <v>1</v>
      </c>
      <c r="C4" s="5" t="s">
        <v>162</v>
      </c>
      <c r="D4" s="5" t="s">
        <v>163</v>
      </c>
      <c r="E4" s="5">
        <v>140844808</v>
      </c>
      <c r="F4" s="5">
        <v>34039264</v>
      </c>
      <c r="G4" s="5">
        <v>18537796</v>
      </c>
      <c r="H4" s="5">
        <v>1423439</v>
      </c>
      <c r="I4" s="5">
        <v>86844309</v>
      </c>
      <c r="J4" s="5">
        <v>0</v>
      </c>
      <c r="K4" s="5">
        <v>169006311</v>
      </c>
      <c r="L4" s="5">
        <v>47151962</v>
      </c>
      <c r="M4" s="5">
        <v>24356616</v>
      </c>
      <c r="N4" s="5">
        <v>1651727</v>
      </c>
      <c r="O4" s="5">
        <v>95846007</v>
      </c>
      <c r="P4" s="5">
        <v>0</v>
      </c>
    </row>
    <row r="5" spans="1:16">
      <c r="A5" s="5">
        <v>1384</v>
      </c>
      <c r="B5" s="5">
        <v>2</v>
      </c>
      <c r="C5" s="5" t="s">
        <v>164</v>
      </c>
      <c r="D5" s="5" t="s">
        <v>165</v>
      </c>
      <c r="E5" s="5">
        <v>9072293</v>
      </c>
      <c r="F5" s="5">
        <v>2592288</v>
      </c>
      <c r="G5" s="5">
        <v>473600</v>
      </c>
      <c r="H5" s="5">
        <v>167400</v>
      </c>
      <c r="I5" s="5">
        <v>5839005</v>
      </c>
      <c r="J5" s="5">
        <v>0</v>
      </c>
      <c r="K5" s="5">
        <v>10192518</v>
      </c>
      <c r="L5" s="5">
        <v>3628346</v>
      </c>
      <c r="M5" s="5">
        <v>571970</v>
      </c>
      <c r="N5" s="5">
        <v>44422</v>
      </c>
      <c r="O5" s="5">
        <v>5947780</v>
      </c>
      <c r="P5" s="5">
        <v>0</v>
      </c>
    </row>
    <row r="6" spans="1:16">
      <c r="A6" s="5">
        <v>1384</v>
      </c>
      <c r="B6" s="5">
        <v>3</v>
      </c>
      <c r="C6" s="5" t="s">
        <v>166</v>
      </c>
      <c r="D6" s="5" t="s">
        <v>167</v>
      </c>
      <c r="E6" s="5">
        <v>257070</v>
      </c>
      <c r="F6" s="5">
        <v>50818</v>
      </c>
      <c r="G6" s="5">
        <v>4399</v>
      </c>
      <c r="H6" s="5">
        <v>15707</v>
      </c>
      <c r="I6" s="5">
        <v>186147</v>
      </c>
      <c r="J6" s="5">
        <v>0</v>
      </c>
      <c r="K6" s="5">
        <v>258909</v>
      </c>
      <c r="L6" s="5">
        <v>55220</v>
      </c>
      <c r="M6" s="5">
        <v>4507</v>
      </c>
      <c r="N6" s="5">
        <v>14675</v>
      </c>
      <c r="O6" s="5">
        <v>184508</v>
      </c>
      <c r="P6" s="5">
        <v>0</v>
      </c>
    </row>
    <row r="7" spans="1:16">
      <c r="A7" s="5">
        <v>1384</v>
      </c>
      <c r="B7" s="5">
        <v>4</v>
      </c>
      <c r="C7" s="5" t="s">
        <v>168</v>
      </c>
      <c r="D7" s="5" t="s">
        <v>167</v>
      </c>
      <c r="E7" s="5">
        <v>257070</v>
      </c>
      <c r="F7" s="5">
        <v>50818</v>
      </c>
      <c r="G7" s="5">
        <v>4399</v>
      </c>
      <c r="H7" s="5">
        <v>15707</v>
      </c>
      <c r="I7" s="5">
        <v>186147</v>
      </c>
      <c r="J7" s="5">
        <v>0</v>
      </c>
      <c r="K7" s="5">
        <v>258909</v>
      </c>
      <c r="L7" s="5">
        <v>55220</v>
      </c>
      <c r="M7" s="5">
        <v>4507</v>
      </c>
      <c r="N7" s="5">
        <v>14675</v>
      </c>
      <c r="O7" s="5">
        <v>184508</v>
      </c>
      <c r="P7" s="5">
        <v>0</v>
      </c>
    </row>
    <row r="8" spans="1:16">
      <c r="A8" s="5">
        <v>1384</v>
      </c>
      <c r="B8" s="5">
        <v>3</v>
      </c>
      <c r="C8" s="5" t="s">
        <v>169</v>
      </c>
      <c r="D8" s="5" t="s">
        <v>170</v>
      </c>
      <c r="E8" s="5">
        <v>264517</v>
      </c>
      <c r="F8" s="5">
        <v>85248</v>
      </c>
      <c r="G8" s="5">
        <v>67359</v>
      </c>
      <c r="H8" s="5">
        <v>0</v>
      </c>
      <c r="I8" s="5">
        <v>111910</v>
      </c>
      <c r="J8" s="5">
        <v>0</v>
      </c>
      <c r="K8" s="5">
        <v>314898</v>
      </c>
      <c r="L8" s="5">
        <v>95372</v>
      </c>
      <c r="M8" s="5">
        <v>99706</v>
      </c>
      <c r="N8" s="5">
        <v>0</v>
      </c>
      <c r="O8" s="5">
        <v>119820</v>
      </c>
      <c r="P8" s="5">
        <v>0</v>
      </c>
    </row>
    <row r="9" spans="1:16">
      <c r="A9" s="5">
        <v>1384</v>
      </c>
      <c r="B9" s="5">
        <v>4</v>
      </c>
      <c r="C9" s="5" t="s">
        <v>171</v>
      </c>
      <c r="D9" s="5" t="s">
        <v>170</v>
      </c>
      <c r="E9" s="5">
        <v>264517</v>
      </c>
      <c r="F9" s="5">
        <v>85248</v>
      </c>
      <c r="G9" s="5">
        <v>67359</v>
      </c>
      <c r="H9" s="5">
        <v>0</v>
      </c>
      <c r="I9" s="5">
        <v>111910</v>
      </c>
      <c r="J9" s="5">
        <v>0</v>
      </c>
      <c r="K9" s="5">
        <v>314898</v>
      </c>
      <c r="L9" s="5">
        <v>95372</v>
      </c>
      <c r="M9" s="5">
        <v>99706</v>
      </c>
      <c r="N9" s="5">
        <v>0</v>
      </c>
      <c r="O9" s="5">
        <v>119820</v>
      </c>
      <c r="P9" s="5">
        <v>0</v>
      </c>
    </row>
    <row r="10" spans="1:16">
      <c r="A10" s="5">
        <v>1384</v>
      </c>
      <c r="B10" s="5">
        <v>3</v>
      </c>
      <c r="C10" s="5" t="s">
        <v>172</v>
      </c>
      <c r="D10" s="5" t="s">
        <v>173</v>
      </c>
      <c r="E10" s="5">
        <v>552003</v>
      </c>
      <c r="F10" s="5">
        <v>165113</v>
      </c>
      <c r="G10" s="5">
        <v>44497</v>
      </c>
      <c r="H10" s="5">
        <v>320</v>
      </c>
      <c r="I10" s="5">
        <v>342073</v>
      </c>
      <c r="J10" s="5">
        <v>0</v>
      </c>
      <c r="K10" s="5">
        <v>594611</v>
      </c>
      <c r="L10" s="5">
        <v>234264</v>
      </c>
      <c r="M10" s="5">
        <v>49943</v>
      </c>
      <c r="N10" s="5">
        <v>668</v>
      </c>
      <c r="O10" s="5">
        <v>309736</v>
      </c>
      <c r="P10" s="5">
        <v>0</v>
      </c>
    </row>
    <row r="11" spans="1:16">
      <c r="A11" s="5">
        <v>1384</v>
      </c>
      <c r="B11" s="5">
        <v>4</v>
      </c>
      <c r="C11" s="5" t="s">
        <v>174</v>
      </c>
      <c r="D11" s="5" t="s">
        <v>173</v>
      </c>
      <c r="E11" s="5">
        <v>552003</v>
      </c>
      <c r="F11" s="5">
        <v>165113</v>
      </c>
      <c r="G11" s="5">
        <v>44497</v>
      </c>
      <c r="H11" s="5">
        <v>320</v>
      </c>
      <c r="I11" s="5">
        <v>342073</v>
      </c>
      <c r="J11" s="5">
        <v>0</v>
      </c>
      <c r="K11" s="5">
        <v>594611</v>
      </c>
      <c r="L11" s="5">
        <v>234264</v>
      </c>
      <c r="M11" s="5">
        <v>49943</v>
      </c>
      <c r="N11" s="5">
        <v>668</v>
      </c>
      <c r="O11" s="5">
        <v>309736</v>
      </c>
      <c r="P11" s="5">
        <v>0</v>
      </c>
    </row>
    <row r="12" spans="1:16">
      <c r="A12" s="5">
        <v>1384</v>
      </c>
      <c r="B12" s="5">
        <v>3</v>
      </c>
      <c r="C12" s="5" t="s">
        <v>175</v>
      </c>
      <c r="D12" s="5" t="s">
        <v>176</v>
      </c>
      <c r="E12" s="5">
        <v>2767964</v>
      </c>
      <c r="F12" s="5">
        <v>452310</v>
      </c>
      <c r="G12" s="5">
        <v>130853</v>
      </c>
      <c r="H12" s="5">
        <v>131113</v>
      </c>
      <c r="I12" s="5">
        <v>2053689</v>
      </c>
      <c r="J12" s="5">
        <v>0</v>
      </c>
      <c r="K12" s="5">
        <v>2662766</v>
      </c>
      <c r="L12" s="5">
        <v>576158</v>
      </c>
      <c r="M12" s="5">
        <v>144031</v>
      </c>
      <c r="N12" s="5">
        <v>9840</v>
      </c>
      <c r="O12" s="5">
        <v>1932737</v>
      </c>
      <c r="P12" s="5">
        <v>0</v>
      </c>
    </row>
    <row r="13" spans="1:16">
      <c r="A13" s="5">
        <v>1384</v>
      </c>
      <c r="B13" s="5">
        <v>4</v>
      </c>
      <c r="C13" s="5" t="s">
        <v>177</v>
      </c>
      <c r="D13" s="5" t="s">
        <v>176</v>
      </c>
      <c r="E13" s="5">
        <v>2767964</v>
      </c>
      <c r="F13" s="5">
        <v>452310</v>
      </c>
      <c r="G13" s="5">
        <v>130853</v>
      </c>
      <c r="H13" s="5">
        <v>131113</v>
      </c>
      <c r="I13" s="5">
        <v>2053689</v>
      </c>
      <c r="J13" s="5">
        <v>0</v>
      </c>
      <c r="K13" s="5">
        <v>2662766</v>
      </c>
      <c r="L13" s="5">
        <v>576158</v>
      </c>
      <c r="M13" s="5">
        <v>144031</v>
      </c>
      <c r="N13" s="5">
        <v>9840</v>
      </c>
      <c r="O13" s="5">
        <v>1932737</v>
      </c>
      <c r="P13" s="5">
        <v>0</v>
      </c>
    </row>
    <row r="14" spans="1:16">
      <c r="A14" s="5">
        <v>1384</v>
      </c>
      <c r="B14" s="5">
        <v>3</v>
      </c>
      <c r="C14" s="5" t="s">
        <v>178</v>
      </c>
      <c r="D14" s="5" t="s">
        <v>179</v>
      </c>
      <c r="E14" s="5">
        <v>1301436</v>
      </c>
      <c r="F14" s="5">
        <v>507527</v>
      </c>
      <c r="G14" s="5">
        <v>36155</v>
      </c>
      <c r="H14" s="5">
        <v>4554</v>
      </c>
      <c r="I14" s="5">
        <v>753199</v>
      </c>
      <c r="J14" s="5">
        <v>0</v>
      </c>
      <c r="K14" s="5">
        <v>1444008</v>
      </c>
      <c r="L14" s="5">
        <v>447244</v>
      </c>
      <c r="M14" s="5">
        <v>44678</v>
      </c>
      <c r="N14" s="5">
        <v>5221</v>
      </c>
      <c r="O14" s="5">
        <v>946866</v>
      </c>
      <c r="P14" s="5">
        <v>0</v>
      </c>
    </row>
    <row r="15" spans="1:16">
      <c r="A15" s="5">
        <v>1384</v>
      </c>
      <c r="B15" s="5">
        <v>4</v>
      </c>
      <c r="C15" s="5" t="s">
        <v>180</v>
      </c>
      <c r="D15" s="5" t="s">
        <v>179</v>
      </c>
      <c r="E15" s="5">
        <v>1301436</v>
      </c>
      <c r="F15" s="5">
        <v>507527</v>
      </c>
      <c r="G15" s="5">
        <v>36155</v>
      </c>
      <c r="H15" s="5">
        <v>4554</v>
      </c>
      <c r="I15" s="5">
        <v>753199</v>
      </c>
      <c r="J15" s="5">
        <v>0</v>
      </c>
      <c r="K15" s="5">
        <v>1444008</v>
      </c>
      <c r="L15" s="5">
        <v>447244</v>
      </c>
      <c r="M15" s="5">
        <v>44678</v>
      </c>
      <c r="N15" s="5">
        <v>5221</v>
      </c>
      <c r="O15" s="5">
        <v>946866</v>
      </c>
      <c r="P15" s="5">
        <v>0</v>
      </c>
    </row>
    <row r="16" spans="1:16">
      <c r="A16" s="5">
        <v>1384</v>
      </c>
      <c r="B16" s="5">
        <v>3</v>
      </c>
      <c r="C16" s="5" t="s">
        <v>181</v>
      </c>
      <c r="D16" s="5" t="s">
        <v>182</v>
      </c>
      <c r="E16" s="5">
        <v>200195</v>
      </c>
      <c r="F16" s="5">
        <v>64258</v>
      </c>
      <c r="G16" s="5">
        <v>1198</v>
      </c>
      <c r="H16" s="5">
        <v>922</v>
      </c>
      <c r="I16" s="5">
        <v>133817</v>
      </c>
      <c r="J16" s="5">
        <v>0</v>
      </c>
      <c r="K16" s="5">
        <v>159840</v>
      </c>
      <c r="L16" s="5">
        <v>77124</v>
      </c>
      <c r="M16" s="5">
        <v>1441</v>
      </c>
      <c r="N16" s="5">
        <v>724</v>
      </c>
      <c r="O16" s="5">
        <v>80552</v>
      </c>
      <c r="P16" s="5">
        <v>0</v>
      </c>
    </row>
    <row r="17" spans="1:16">
      <c r="A17" s="5">
        <v>1384</v>
      </c>
      <c r="B17" s="5">
        <v>4</v>
      </c>
      <c r="C17" s="5" t="s">
        <v>183</v>
      </c>
      <c r="D17" s="5" t="s">
        <v>184</v>
      </c>
      <c r="E17" s="5">
        <v>165619</v>
      </c>
      <c r="F17" s="5">
        <v>45627</v>
      </c>
      <c r="G17" s="5">
        <v>1136</v>
      </c>
      <c r="H17" s="5">
        <v>922</v>
      </c>
      <c r="I17" s="5">
        <v>117935</v>
      </c>
      <c r="J17" s="5">
        <v>0</v>
      </c>
      <c r="K17" s="5">
        <v>98524</v>
      </c>
      <c r="L17" s="5">
        <v>39437</v>
      </c>
      <c r="M17" s="5">
        <v>1164</v>
      </c>
      <c r="N17" s="5">
        <v>724</v>
      </c>
      <c r="O17" s="5">
        <v>57200</v>
      </c>
      <c r="P17" s="5">
        <v>0</v>
      </c>
    </row>
    <row r="18" spans="1:16">
      <c r="A18" s="5">
        <v>1384</v>
      </c>
      <c r="B18" s="5">
        <v>4</v>
      </c>
      <c r="C18" s="5" t="s">
        <v>185</v>
      </c>
      <c r="D18" s="5" t="s">
        <v>186</v>
      </c>
      <c r="E18" s="5">
        <v>34575</v>
      </c>
      <c r="F18" s="5">
        <v>18631</v>
      </c>
      <c r="G18" s="5">
        <v>62</v>
      </c>
      <c r="H18" s="5">
        <v>0</v>
      </c>
      <c r="I18" s="5">
        <v>15882</v>
      </c>
      <c r="J18" s="5">
        <v>0</v>
      </c>
      <c r="K18" s="5">
        <v>61316</v>
      </c>
      <c r="L18" s="5">
        <v>37687</v>
      </c>
      <c r="M18" s="5">
        <v>277</v>
      </c>
      <c r="N18" s="5">
        <v>0</v>
      </c>
      <c r="O18" s="5">
        <v>23352</v>
      </c>
      <c r="P18" s="5">
        <v>0</v>
      </c>
    </row>
    <row r="19" spans="1:16">
      <c r="A19" s="5">
        <v>1384</v>
      </c>
      <c r="B19" s="5">
        <v>3</v>
      </c>
      <c r="C19" s="5" t="s">
        <v>187</v>
      </c>
      <c r="D19" s="5" t="s">
        <v>188</v>
      </c>
      <c r="E19" s="5">
        <v>3455161</v>
      </c>
      <c r="F19" s="5">
        <v>1231143</v>
      </c>
      <c r="G19" s="5">
        <v>181262</v>
      </c>
      <c r="H19" s="5">
        <v>14535</v>
      </c>
      <c r="I19" s="5">
        <v>2028221</v>
      </c>
      <c r="J19" s="5">
        <v>0</v>
      </c>
      <c r="K19" s="5">
        <v>4440575</v>
      </c>
      <c r="L19" s="5">
        <v>2085800</v>
      </c>
      <c r="M19" s="5">
        <v>222659</v>
      </c>
      <c r="N19" s="5">
        <v>12995</v>
      </c>
      <c r="O19" s="5">
        <v>2119121</v>
      </c>
      <c r="P19" s="5">
        <v>0</v>
      </c>
    </row>
    <row r="20" spans="1:16">
      <c r="A20" s="5">
        <v>1384</v>
      </c>
      <c r="B20" s="5">
        <v>4</v>
      </c>
      <c r="C20" s="5" t="s">
        <v>189</v>
      </c>
      <c r="D20" s="5" t="s">
        <v>188</v>
      </c>
      <c r="E20" s="5">
        <v>641843</v>
      </c>
      <c r="F20" s="5">
        <v>143217</v>
      </c>
      <c r="G20" s="5">
        <v>20769</v>
      </c>
      <c r="H20" s="5">
        <v>5530</v>
      </c>
      <c r="I20" s="5">
        <v>472327</v>
      </c>
      <c r="J20" s="5">
        <v>0</v>
      </c>
      <c r="K20" s="5">
        <v>628139</v>
      </c>
      <c r="L20" s="5">
        <v>135207</v>
      </c>
      <c r="M20" s="5">
        <v>25905</v>
      </c>
      <c r="N20" s="5">
        <v>6105</v>
      </c>
      <c r="O20" s="5">
        <v>460922</v>
      </c>
      <c r="P20" s="5">
        <v>0</v>
      </c>
    </row>
    <row r="21" spans="1:16">
      <c r="A21" s="5">
        <v>1384</v>
      </c>
      <c r="B21" s="5">
        <v>4</v>
      </c>
      <c r="C21" s="5" t="s">
        <v>190</v>
      </c>
      <c r="D21" s="5" t="s">
        <v>191</v>
      </c>
      <c r="E21" s="5">
        <v>1434903</v>
      </c>
      <c r="F21" s="5">
        <v>502289</v>
      </c>
      <c r="G21" s="5">
        <v>75954</v>
      </c>
      <c r="H21" s="5">
        <v>6887</v>
      </c>
      <c r="I21" s="5">
        <v>849772</v>
      </c>
      <c r="J21" s="5">
        <v>0</v>
      </c>
      <c r="K21" s="5">
        <v>2124934</v>
      </c>
      <c r="L21" s="5">
        <v>1168628</v>
      </c>
      <c r="M21" s="5">
        <v>104261</v>
      </c>
      <c r="N21" s="5">
        <v>4904</v>
      </c>
      <c r="O21" s="5">
        <v>847140</v>
      </c>
      <c r="P21" s="5">
        <v>0</v>
      </c>
    </row>
    <row r="22" spans="1:16">
      <c r="A22" s="5">
        <v>1384</v>
      </c>
      <c r="B22" s="5">
        <v>4</v>
      </c>
      <c r="C22" s="5" t="s">
        <v>192</v>
      </c>
      <c r="D22" s="5" t="s">
        <v>193</v>
      </c>
      <c r="E22" s="5">
        <v>182595</v>
      </c>
      <c r="F22" s="5">
        <v>38527</v>
      </c>
      <c r="G22" s="5">
        <v>4325</v>
      </c>
      <c r="H22" s="5">
        <v>172</v>
      </c>
      <c r="I22" s="5">
        <v>139571</v>
      </c>
      <c r="J22" s="5">
        <v>0</v>
      </c>
      <c r="K22" s="5">
        <v>193474</v>
      </c>
      <c r="L22" s="5">
        <v>58998</v>
      </c>
      <c r="M22" s="5">
        <v>4899</v>
      </c>
      <c r="N22" s="5">
        <v>205</v>
      </c>
      <c r="O22" s="5">
        <v>129373</v>
      </c>
      <c r="P22" s="5">
        <v>0</v>
      </c>
    </row>
    <row r="23" spans="1:16">
      <c r="A23" s="5">
        <v>1384</v>
      </c>
      <c r="B23" s="5">
        <v>4</v>
      </c>
      <c r="C23" s="5" t="s">
        <v>194</v>
      </c>
      <c r="D23" s="5" t="s">
        <v>195</v>
      </c>
      <c r="E23" s="5">
        <v>66662</v>
      </c>
      <c r="F23" s="5">
        <v>22986</v>
      </c>
      <c r="G23" s="5">
        <v>70</v>
      </c>
      <c r="H23" s="5">
        <v>129</v>
      </c>
      <c r="I23" s="5">
        <v>43477</v>
      </c>
      <c r="J23" s="5">
        <v>0</v>
      </c>
      <c r="K23" s="5">
        <v>86610</v>
      </c>
      <c r="L23" s="5">
        <v>37871</v>
      </c>
      <c r="M23" s="5">
        <v>92</v>
      </c>
      <c r="N23" s="5">
        <v>378</v>
      </c>
      <c r="O23" s="5">
        <v>48269</v>
      </c>
      <c r="P23" s="5">
        <v>0</v>
      </c>
    </row>
    <row r="24" spans="1:16">
      <c r="A24" s="5">
        <v>1384</v>
      </c>
      <c r="B24" s="5">
        <v>4</v>
      </c>
      <c r="C24" s="5" t="s">
        <v>196</v>
      </c>
      <c r="D24" s="5" t="s">
        <v>197</v>
      </c>
      <c r="E24" s="5">
        <v>20171</v>
      </c>
      <c r="F24" s="5">
        <v>3354</v>
      </c>
      <c r="G24" s="5">
        <v>0</v>
      </c>
      <c r="H24" s="5">
        <v>0</v>
      </c>
      <c r="I24" s="5">
        <v>16816</v>
      </c>
      <c r="J24" s="5">
        <v>0</v>
      </c>
      <c r="K24" s="5">
        <v>22632</v>
      </c>
      <c r="L24" s="5">
        <v>4502</v>
      </c>
      <c r="M24" s="5">
        <v>0</v>
      </c>
      <c r="N24" s="5">
        <v>0</v>
      </c>
      <c r="O24" s="5">
        <v>18131</v>
      </c>
      <c r="P24" s="5">
        <v>0</v>
      </c>
    </row>
    <row r="25" spans="1:16">
      <c r="A25" s="5">
        <v>1384</v>
      </c>
      <c r="B25" s="5">
        <v>4</v>
      </c>
      <c r="C25" s="5" t="s">
        <v>198</v>
      </c>
      <c r="D25" s="5" t="s">
        <v>199</v>
      </c>
      <c r="E25" s="5">
        <v>1108987</v>
      </c>
      <c r="F25" s="5">
        <v>520770</v>
      </c>
      <c r="G25" s="5">
        <v>80145</v>
      </c>
      <c r="H25" s="5">
        <v>1816</v>
      </c>
      <c r="I25" s="5">
        <v>506257</v>
      </c>
      <c r="J25" s="5">
        <v>0</v>
      </c>
      <c r="K25" s="5">
        <v>1384786</v>
      </c>
      <c r="L25" s="5">
        <v>680596</v>
      </c>
      <c r="M25" s="5">
        <v>87501</v>
      </c>
      <c r="N25" s="5">
        <v>1403</v>
      </c>
      <c r="O25" s="5">
        <v>615286</v>
      </c>
      <c r="P25" s="5">
        <v>0</v>
      </c>
    </row>
    <row r="26" spans="1:16">
      <c r="A26" s="5">
        <v>1384</v>
      </c>
      <c r="B26" s="5">
        <v>3</v>
      </c>
      <c r="C26" s="5" t="s">
        <v>200</v>
      </c>
      <c r="D26" s="5" t="s">
        <v>201</v>
      </c>
      <c r="E26" s="5">
        <v>273948</v>
      </c>
      <c r="F26" s="5">
        <v>35870</v>
      </c>
      <c r="G26" s="5">
        <v>7878</v>
      </c>
      <c r="H26" s="5">
        <v>250</v>
      </c>
      <c r="I26" s="5">
        <v>229950</v>
      </c>
      <c r="J26" s="5">
        <v>0</v>
      </c>
      <c r="K26" s="5">
        <v>316912</v>
      </c>
      <c r="L26" s="5">
        <v>57164</v>
      </c>
      <c r="M26" s="5">
        <v>5006</v>
      </c>
      <c r="N26" s="5">
        <v>300</v>
      </c>
      <c r="O26" s="5">
        <v>254442</v>
      </c>
      <c r="P26" s="5">
        <v>0</v>
      </c>
    </row>
    <row r="27" spans="1:16">
      <c r="A27" s="5">
        <v>1384</v>
      </c>
      <c r="B27" s="5">
        <v>4</v>
      </c>
      <c r="C27" s="5" t="s">
        <v>202</v>
      </c>
      <c r="D27" s="5" t="s">
        <v>201</v>
      </c>
      <c r="E27" s="5">
        <v>273948</v>
      </c>
      <c r="F27" s="5">
        <v>35870</v>
      </c>
      <c r="G27" s="5">
        <v>7878</v>
      </c>
      <c r="H27" s="5">
        <v>250</v>
      </c>
      <c r="I27" s="5">
        <v>229950</v>
      </c>
      <c r="J27" s="5">
        <v>0</v>
      </c>
      <c r="K27" s="5">
        <v>316912</v>
      </c>
      <c r="L27" s="5">
        <v>57164</v>
      </c>
      <c r="M27" s="5">
        <v>5006</v>
      </c>
      <c r="N27" s="5">
        <v>300</v>
      </c>
      <c r="O27" s="5">
        <v>254442</v>
      </c>
      <c r="P27" s="5">
        <v>0</v>
      </c>
    </row>
    <row r="28" spans="1:16">
      <c r="A28" s="5">
        <v>1384</v>
      </c>
      <c r="B28" s="5">
        <v>2</v>
      </c>
      <c r="C28" s="5" t="s">
        <v>203</v>
      </c>
      <c r="D28" s="5" t="s">
        <v>204</v>
      </c>
      <c r="E28" s="5">
        <v>661461</v>
      </c>
      <c r="F28" s="5">
        <v>127673</v>
      </c>
      <c r="G28" s="5">
        <v>4484</v>
      </c>
      <c r="H28" s="5">
        <v>15690</v>
      </c>
      <c r="I28" s="5">
        <v>513614</v>
      </c>
      <c r="J28" s="5">
        <v>0</v>
      </c>
      <c r="K28" s="5">
        <v>821996</v>
      </c>
      <c r="L28" s="5">
        <v>152719</v>
      </c>
      <c r="M28" s="5">
        <v>10588</v>
      </c>
      <c r="N28" s="5">
        <v>14853</v>
      </c>
      <c r="O28" s="5">
        <v>643835</v>
      </c>
      <c r="P28" s="5">
        <v>0</v>
      </c>
    </row>
    <row r="29" spans="1:16">
      <c r="A29" s="5">
        <v>1384</v>
      </c>
      <c r="B29" s="5">
        <v>3</v>
      </c>
      <c r="C29" s="5" t="s">
        <v>205</v>
      </c>
      <c r="D29" s="5" t="s">
        <v>204</v>
      </c>
      <c r="E29" s="5">
        <v>661461</v>
      </c>
      <c r="F29" s="5">
        <v>127673</v>
      </c>
      <c r="G29" s="5">
        <v>4484</v>
      </c>
      <c r="H29" s="5">
        <v>15690</v>
      </c>
      <c r="I29" s="5">
        <v>513614</v>
      </c>
      <c r="J29" s="5">
        <v>0</v>
      </c>
      <c r="K29" s="5">
        <v>821996</v>
      </c>
      <c r="L29" s="5">
        <v>152719</v>
      </c>
      <c r="M29" s="5">
        <v>10588</v>
      </c>
      <c r="N29" s="5">
        <v>14853</v>
      </c>
      <c r="O29" s="5">
        <v>643835</v>
      </c>
      <c r="P29" s="5">
        <v>0</v>
      </c>
    </row>
    <row r="30" spans="1:16">
      <c r="A30" s="5">
        <v>1384</v>
      </c>
      <c r="B30" s="5">
        <v>4</v>
      </c>
      <c r="C30" s="5" t="s">
        <v>206</v>
      </c>
      <c r="D30" s="5" t="s">
        <v>207</v>
      </c>
      <c r="E30" s="5">
        <v>9179</v>
      </c>
      <c r="F30" s="5">
        <v>5192</v>
      </c>
      <c r="G30" s="5">
        <v>87</v>
      </c>
      <c r="H30" s="5">
        <v>0</v>
      </c>
      <c r="I30" s="5">
        <v>3900</v>
      </c>
      <c r="J30" s="5">
        <v>0</v>
      </c>
      <c r="K30" s="5">
        <v>18369</v>
      </c>
      <c r="L30" s="5">
        <v>14224</v>
      </c>
      <c r="M30" s="5">
        <v>54</v>
      </c>
      <c r="N30" s="5">
        <v>0</v>
      </c>
      <c r="O30" s="5">
        <v>4092</v>
      </c>
      <c r="P30" s="5">
        <v>0</v>
      </c>
    </row>
    <row r="31" spans="1:16">
      <c r="A31" s="5">
        <v>1384</v>
      </c>
      <c r="B31" s="5">
        <v>4</v>
      </c>
      <c r="C31" s="5" t="s">
        <v>208</v>
      </c>
      <c r="D31" s="5" t="s">
        <v>209</v>
      </c>
      <c r="E31" s="5">
        <v>340</v>
      </c>
      <c r="F31" s="5">
        <v>220</v>
      </c>
      <c r="G31" s="5">
        <v>0</v>
      </c>
      <c r="H31" s="5">
        <v>0</v>
      </c>
      <c r="I31" s="5">
        <v>120</v>
      </c>
      <c r="J31" s="5">
        <v>0</v>
      </c>
      <c r="K31" s="5">
        <v>390</v>
      </c>
      <c r="L31" s="5">
        <v>257</v>
      </c>
      <c r="M31" s="5">
        <v>63</v>
      </c>
      <c r="N31" s="5">
        <v>0</v>
      </c>
      <c r="O31" s="5">
        <v>70</v>
      </c>
      <c r="P31" s="5">
        <v>0</v>
      </c>
    </row>
    <row r="32" spans="1:16">
      <c r="A32" s="5">
        <v>1384</v>
      </c>
      <c r="B32" s="5">
        <v>4</v>
      </c>
      <c r="C32" s="5" t="s">
        <v>210</v>
      </c>
      <c r="D32" s="5" t="s">
        <v>211</v>
      </c>
      <c r="E32" s="5">
        <v>651942</v>
      </c>
      <c r="F32" s="5">
        <v>122261</v>
      </c>
      <c r="G32" s="5">
        <v>4397</v>
      </c>
      <c r="H32" s="5">
        <v>15690</v>
      </c>
      <c r="I32" s="5">
        <v>509595</v>
      </c>
      <c r="J32" s="5">
        <v>0</v>
      </c>
      <c r="K32" s="5">
        <v>803237</v>
      </c>
      <c r="L32" s="5">
        <v>138238</v>
      </c>
      <c r="M32" s="5">
        <v>10471</v>
      </c>
      <c r="N32" s="5">
        <v>14853</v>
      </c>
      <c r="O32" s="5">
        <v>639674</v>
      </c>
      <c r="P32" s="5">
        <v>0</v>
      </c>
    </row>
    <row r="33" spans="1:16">
      <c r="A33" s="5">
        <v>1384</v>
      </c>
      <c r="B33" s="5">
        <v>2</v>
      </c>
      <c r="C33" s="5" t="s">
        <v>212</v>
      </c>
      <c r="D33" s="5" t="s">
        <v>213</v>
      </c>
      <c r="E33" s="5">
        <v>4034150</v>
      </c>
      <c r="F33" s="5">
        <v>731982</v>
      </c>
      <c r="G33" s="5">
        <v>108293</v>
      </c>
      <c r="H33" s="5">
        <v>0</v>
      </c>
      <c r="I33" s="5">
        <v>3193875</v>
      </c>
      <c r="J33" s="5">
        <v>0</v>
      </c>
      <c r="K33" s="5">
        <v>4827665</v>
      </c>
      <c r="L33" s="5">
        <v>1063422</v>
      </c>
      <c r="M33" s="5">
        <v>241837</v>
      </c>
      <c r="N33" s="5">
        <v>0</v>
      </c>
      <c r="O33" s="5">
        <v>3522406</v>
      </c>
      <c r="P33" s="5">
        <v>0</v>
      </c>
    </row>
    <row r="34" spans="1:16">
      <c r="A34" s="5">
        <v>1384</v>
      </c>
      <c r="B34" s="5">
        <v>3</v>
      </c>
      <c r="C34" s="5" t="s">
        <v>214</v>
      </c>
      <c r="D34" s="5" t="s">
        <v>215</v>
      </c>
      <c r="E34" s="5">
        <v>4034150</v>
      </c>
      <c r="F34" s="5">
        <v>731982</v>
      </c>
      <c r="G34" s="5">
        <v>108293</v>
      </c>
      <c r="H34" s="5">
        <v>0</v>
      </c>
      <c r="I34" s="5">
        <v>3193875</v>
      </c>
      <c r="J34" s="5">
        <v>0</v>
      </c>
      <c r="K34" s="5">
        <v>4827665</v>
      </c>
      <c r="L34" s="5">
        <v>1063422</v>
      </c>
      <c r="M34" s="5">
        <v>241837</v>
      </c>
      <c r="N34" s="5">
        <v>0</v>
      </c>
      <c r="O34" s="5">
        <v>3522406</v>
      </c>
      <c r="P34" s="5">
        <v>0</v>
      </c>
    </row>
    <row r="35" spans="1:16">
      <c r="A35" s="5">
        <v>1384</v>
      </c>
      <c r="B35" s="5">
        <v>4</v>
      </c>
      <c r="C35" s="5" t="s">
        <v>216</v>
      </c>
      <c r="D35" s="5" t="s">
        <v>217</v>
      </c>
      <c r="E35" s="5">
        <v>4034150</v>
      </c>
      <c r="F35" s="5">
        <v>731982</v>
      </c>
      <c r="G35" s="5">
        <v>108293</v>
      </c>
      <c r="H35" s="5">
        <v>0</v>
      </c>
      <c r="I35" s="5">
        <v>3193875</v>
      </c>
      <c r="J35" s="5">
        <v>0</v>
      </c>
      <c r="K35" s="5">
        <v>4827665</v>
      </c>
      <c r="L35" s="5">
        <v>1063422</v>
      </c>
      <c r="M35" s="5">
        <v>241837</v>
      </c>
      <c r="N35" s="5">
        <v>0</v>
      </c>
      <c r="O35" s="5">
        <v>3522406</v>
      </c>
      <c r="P35" s="5">
        <v>0</v>
      </c>
    </row>
    <row r="36" spans="1:16">
      <c r="A36" s="5">
        <v>1384</v>
      </c>
      <c r="B36" s="5">
        <v>2</v>
      </c>
      <c r="C36" s="5" t="s">
        <v>218</v>
      </c>
      <c r="D36" s="5" t="s">
        <v>219</v>
      </c>
      <c r="E36" s="5">
        <v>6421534</v>
      </c>
      <c r="F36" s="5">
        <v>2238395</v>
      </c>
      <c r="G36" s="5">
        <v>948137</v>
      </c>
      <c r="H36" s="5">
        <v>56916</v>
      </c>
      <c r="I36" s="5">
        <v>3178085</v>
      </c>
      <c r="J36" s="5">
        <v>0</v>
      </c>
      <c r="K36" s="5">
        <v>7867271</v>
      </c>
      <c r="L36" s="5">
        <v>2984151</v>
      </c>
      <c r="M36" s="5">
        <v>1256526</v>
      </c>
      <c r="N36" s="5">
        <v>47777</v>
      </c>
      <c r="O36" s="5">
        <v>3578817</v>
      </c>
      <c r="P36" s="5">
        <v>0</v>
      </c>
    </row>
    <row r="37" spans="1:16">
      <c r="A37" s="5">
        <v>1384</v>
      </c>
      <c r="B37" s="5">
        <v>3</v>
      </c>
      <c r="C37" s="5" t="s">
        <v>220</v>
      </c>
      <c r="D37" s="5" t="s">
        <v>221</v>
      </c>
      <c r="E37" s="5">
        <v>4448189</v>
      </c>
      <c r="F37" s="5">
        <v>1659152</v>
      </c>
      <c r="G37" s="5">
        <v>707497</v>
      </c>
      <c r="H37" s="5">
        <v>23873</v>
      </c>
      <c r="I37" s="5">
        <v>2057668</v>
      </c>
      <c r="J37" s="5">
        <v>0</v>
      </c>
      <c r="K37" s="5">
        <v>5424318</v>
      </c>
      <c r="L37" s="5">
        <v>2095995</v>
      </c>
      <c r="M37" s="5">
        <v>968174</v>
      </c>
      <c r="N37" s="5">
        <v>15116</v>
      </c>
      <c r="O37" s="5">
        <v>2345032</v>
      </c>
      <c r="P37" s="5">
        <v>0</v>
      </c>
    </row>
    <row r="38" spans="1:16">
      <c r="A38" s="5">
        <v>1384</v>
      </c>
      <c r="B38" s="5">
        <v>4</v>
      </c>
      <c r="C38" s="5" t="s">
        <v>222</v>
      </c>
      <c r="D38" s="5" t="s">
        <v>223</v>
      </c>
      <c r="E38" s="5">
        <v>3056770</v>
      </c>
      <c r="F38" s="5">
        <v>1093294</v>
      </c>
      <c r="G38" s="5">
        <v>477254</v>
      </c>
      <c r="H38" s="5">
        <v>8872</v>
      </c>
      <c r="I38" s="5">
        <v>1477350</v>
      </c>
      <c r="J38" s="5">
        <v>0</v>
      </c>
      <c r="K38" s="5">
        <v>3872907</v>
      </c>
      <c r="L38" s="5">
        <v>1433138</v>
      </c>
      <c r="M38" s="5">
        <v>695433</v>
      </c>
      <c r="N38" s="5">
        <v>14367</v>
      </c>
      <c r="O38" s="5">
        <v>1729970</v>
      </c>
      <c r="P38" s="5">
        <v>0</v>
      </c>
    </row>
    <row r="39" spans="1:16">
      <c r="A39" s="5">
        <v>1384</v>
      </c>
      <c r="B39" s="5">
        <v>4</v>
      </c>
      <c r="C39" s="5" t="s">
        <v>224</v>
      </c>
      <c r="D39" s="5" t="s">
        <v>225</v>
      </c>
      <c r="E39" s="5">
        <v>1206049</v>
      </c>
      <c r="F39" s="5">
        <v>512890</v>
      </c>
      <c r="G39" s="5">
        <v>191290</v>
      </c>
      <c r="H39" s="5">
        <v>14873</v>
      </c>
      <c r="I39" s="5">
        <v>486996</v>
      </c>
      <c r="J39" s="5">
        <v>0</v>
      </c>
      <c r="K39" s="5">
        <v>1346588</v>
      </c>
      <c r="L39" s="5">
        <v>596710</v>
      </c>
      <c r="M39" s="5">
        <v>236095</v>
      </c>
      <c r="N39" s="5">
        <v>466</v>
      </c>
      <c r="O39" s="5">
        <v>513317</v>
      </c>
      <c r="P39" s="5">
        <v>0</v>
      </c>
    </row>
    <row r="40" spans="1:16">
      <c r="A40" s="5">
        <v>1384</v>
      </c>
      <c r="B40" s="5">
        <v>4</v>
      </c>
      <c r="C40" s="5" t="s">
        <v>226</v>
      </c>
      <c r="D40" s="5" t="s">
        <v>227</v>
      </c>
      <c r="E40" s="5">
        <v>185370</v>
      </c>
      <c r="F40" s="5">
        <v>52967</v>
      </c>
      <c r="G40" s="5">
        <v>38952</v>
      </c>
      <c r="H40" s="5">
        <v>128</v>
      </c>
      <c r="I40" s="5">
        <v>93323</v>
      </c>
      <c r="J40" s="5">
        <v>0</v>
      </c>
      <c r="K40" s="5">
        <v>204822</v>
      </c>
      <c r="L40" s="5">
        <v>66147</v>
      </c>
      <c r="M40" s="5">
        <v>36646</v>
      </c>
      <c r="N40" s="5">
        <v>283</v>
      </c>
      <c r="O40" s="5">
        <v>101746</v>
      </c>
      <c r="P40" s="5">
        <v>0</v>
      </c>
    </row>
    <row r="41" spans="1:16">
      <c r="A41" s="5">
        <v>1384</v>
      </c>
      <c r="B41" s="5">
        <v>3</v>
      </c>
      <c r="C41" s="5" t="s">
        <v>228</v>
      </c>
      <c r="D41" s="5" t="s">
        <v>229</v>
      </c>
      <c r="E41" s="5">
        <v>1973345</v>
      </c>
      <c r="F41" s="5">
        <v>579244</v>
      </c>
      <c r="G41" s="5">
        <v>240640</v>
      </c>
      <c r="H41" s="5">
        <v>33044</v>
      </c>
      <c r="I41" s="5">
        <v>1120417</v>
      </c>
      <c r="J41" s="5">
        <v>0</v>
      </c>
      <c r="K41" s="5">
        <v>2442953</v>
      </c>
      <c r="L41" s="5">
        <v>888156</v>
      </c>
      <c r="M41" s="5">
        <v>288352</v>
      </c>
      <c r="N41" s="5">
        <v>32661</v>
      </c>
      <c r="O41" s="5">
        <v>1233785</v>
      </c>
      <c r="P41" s="5">
        <v>0</v>
      </c>
    </row>
    <row r="42" spans="1:16">
      <c r="A42" s="5">
        <v>1384</v>
      </c>
      <c r="B42" s="5">
        <v>4</v>
      </c>
      <c r="C42" s="5" t="s">
        <v>230</v>
      </c>
      <c r="D42" s="5" t="s">
        <v>231</v>
      </c>
      <c r="E42" s="5">
        <v>38096</v>
      </c>
      <c r="F42" s="5">
        <v>7586</v>
      </c>
      <c r="G42" s="5">
        <v>20441</v>
      </c>
      <c r="H42" s="5">
        <v>0</v>
      </c>
      <c r="I42" s="5">
        <v>10069</v>
      </c>
      <c r="J42" s="5">
        <v>0</v>
      </c>
      <c r="K42" s="5">
        <v>53150</v>
      </c>
      <c r="L42" s="5">
        <v>9190</v>
      </c>
      <c r="M42" s="5">
        <v>26232</v>
      </c>
      <c r="N42" s="5">
        <v>0</v>
      </c>
      <c r="O42" s="5">
        <v>17729</v>
      </c>
      <c r="P42" s="5">
        <v>0</v>
      </c>
    </row>
    <row r="43" spans="1:16">
      <c r="A43" s="5">
        <v>1384</v>
      </c>
      <c r="B43" s="5">
        <v>4</v>
      </c>
      <c r="C43" s="5" t="s">
        <v>232</v>
      </c>
      <c r="D43" s="5" t="s">
        <v>233</v>
      </c>
      <c r="E43" s="5">
        <v>453707</v>
      </c>
      <c r="F43" s="5">
        <v>91001</v>
      </c>
      <c r="G43" s="5">
        <v>81637</v>
      </c>
      <c r="H43" s="5">
        <v>8287</v>
      </c>
      <c r="I43" s="5">
        <v>272781</v>
      </c>
      <c r="J43" s="5">
        <v>0</v>
      </c>
      <c r="K43" s="5">
        <v>574160</v>
      </c>
      <c r="L43" s="5">
        <v>157793</v>
      </c>
      <c r="M43" s="5">
        <v>93656</v>
      </c>
      <c r="N43" s="5">
        <v>6483</v>
      </c>
      <c r="O43" s="5">
        <v>316228</v>
      </c>
      <c r="P43" s="5">
        <v>0</v>
      </c>
    </row>
    <row r="44" spans="1:16">
      <c r="A44" s="5">
        <v>1384</v>
      </c>
      <c r="B44" s="5">
        <v>4</v>
      </c>
      <c r="C44" s="5" t="s">
        <v>234</v>
      </c>
      <c r="D44" s="5" t="s">
        <v>235</v>
      </c>
      <c r="E44" s="5">
        <v>1279514</v>
      </c>
      <c r="F44" s="5">
        <v>384049</v>
      </c>
      <c r="G44" s="5">
        <v>128139</v>
      </c>
      <c r="H44" s="5">
        <v>21574</v>
      </c>
      <c r="I44" s="5">
        <v>745753</v>
      </c>
      <c r="J44" s="5">
        <v>0</v>
      </c>
      <c r="K44" s="5">
        <v>1632128</v>
      </c>
      <c r="L44" s="5">
        <v>636833</v>
      </c>
      <c r="M44" s="5">
        <v>161617</v>
      </c>
      <c r="N44" s="5">
        <v>22671</v>
      </c>
      <c r="O44" s="5">
        <v>811007</v>
      </c>
      <c r="P44" s="5">
        <v>0</v>
      </c>
    </row>
    <row r="45" spans="1:16">
      <c r="A45" s="5">
        <v>1384</v>
      </c>
      <c r="B45" s="5">
        <v>4</v>
      </c>
      <c r="C45" s="5" t="s">
        <v>236</v>
      </c>
      <c r="D45" s="5" t="s">
        <v>237</v>
      </c>
      <c r="E45" s="5">
        <v>78190</v>
      </c>
      <c r="F45" s="5">
        <v>39873</v>
      </c>
      <c r="G45" s="5">
        <v>5272</v>
      </c>
      <c r="H45" s="5">
        <v>0</v>
      </c>
      <c r="I45" s="5">
        <v>33045</v>
      </c>
      <c r="J45" s="5">
        <v>0</v>
      </c>
      <c r="K45" s="5">
        <v>75509</v>
      </c>
      <c r="L45" s="5">
        <v>41780</v>
      </c>
      <c r="M45" s="5">
        <v>1969</v>
      </c>
      <c r="N45" s="5">
        <v>240</v>
      </c>
      <c r="O45" s="5">
        <v>31520</v>
      </c>
      <c r="P45" s="5">
        <v>0</v>
      </c>
    </row>
    <row r="46" spans="1:16">
      <c r="A46" s="5">
        <v>1384</v>
      </c>
      <c r="B46" s="5">
        <v>4</v>
      </c>
      <c r="C46" s="5" t="s">
        <v>238</v>
      </c>
      <c r="D46" s="5" t="s">
        <v>239</v>
      </c>
      <c r="E46" s="5">
        <v>123838</v>
      </c>
      <c r="F46" s="5">
        <v>56734</v>
      </c>
      <c r="G46" s="5">
        <v>5151</v>
      </c>
      <c r="H46" s="5">
        <v>3183</v>
      </c>
      <c r="I46" s="5">
        <v>58769</v>
      </c>
      <c r="J46" s="5">
        <v>0</v>
      </c>
      <c r="K46" s="5">
        <v>108006</v>
      </c>
      <c r="L46" s="5">
        <v>42560</v>
      </c>
      <c r="M46" s="5">
        <v>4878</v>
      </c>
      <c r="N46" s="5">
        <v>3268</v>
      </c>
      <c r="O46" s="5">
        <v>57301</v>
      </c>
      <c r="P46" s="5">
        <v>0</v>
      </c>
    </row>
    <row r="47" spans="1:16">
      <c r="A47" s="5">
        <v>1384</v>
      </c>
      <c r="B47" s="5">
        <v>2</v>
      </c>
      <c r="C47" s="5" t="s">
        <v>240</v>
      </c>
      <c r="D47" s="5" t="s">
        <v>241</v>
      </c>
      <c r="E47" s="5">
        <v>359340</v>
      </c>
      <c r="F47" s="5">
        <v>183894</v>
      </c>
      <c r="G47" s="5">
        <v>43945</v>
      </c>
      <c r="H47" s="5">
        <v>15983</v>
      </c>
      <c r="I47" s="5">
        <v>115519</v>
      </c>
      <c r="J47" s="5">
        <v>0</v>
      </c>
      <c r="K47" s="5">
        <v>454734</v>
      </c>
      <c r="L47" s="5">
        <v>226560</v>
      </c>
      <c r="M47" s="5">
        <v>89366</v>
      </c>
      <c r="N47" s="5">
        <v>24337</v>
      </c>
      <c r="O47" s="5">
        <v>114470</v>
      </c>
      <c r="P47" s="5">
        <v>0</v>
      </c>
    </row>
    <row r="48" spans="1:16">
      <c r="A48" s="5">
        <v>1384</v>
      </c>
      <c r="B48" s="5">
        <v>3</v>
      </c>
      <c r="C48" s="5" t="s">
        <v>242</v>
      </c>
      <c r="D48" s="5" t="s">
        <v>243</v>
      </c>
      <c r="E48" s="5">
        <v>292248</v>
      </c>
      <c r="F48" s="5">
        <v>163751</v>
      </c>
      <c r="G48" s="5">
        <v>23740</v>
      </c>
      <c r="H48" s="5">
        <v>15983</v>
      </c>
      <c r="I48" s="5">
        <v>88774</v>
      </c>
      <c r="J48" s="5">
        <v>0</v>
      </c>
      <c r="K48" s="5">
        <v>374824</v>
      </c>
      <c r="L48" s="5">
        <v>197359</v>
      </c>
      <c r="M48" s="5">
        <v>60675</v>
      </c>
      <c r="N48" s="5">
        <v>24337</v>
      </c>
      <c r="O48" s="5">
        <v>92453</v>
      </c>
      <c r="P48" s="5">
        <v>0</v>
      </c>
    </row>
    <row r="49" spans="1:16">
      <c r="A49" s="5">
        <v>1384</v>
      </c>
      <c r="B49" s="5">
        <v>4</v>
      </c>
      <c r="C49" s="5" t="s">
        <v>244</v>
      </c>
      <c r="D49" s="5" t="s">
        <v>243</v>
      </c>
      <c r="E49" s="5">
        <v>292248</v>
      </c>
      <c r="F49" s="5">
        <v>163751</v>
      </c>
      <c r="G49" s="5">
        <v>23740</v>
      </c>
      <c r="H49" s="5">
        <v>15983</v>
      </c>
      <c r="I49" s="5">
        <v>88774</v>
      </c>
      <c r="J49" s="5">
        <v>0</v>
      </c>
      <c r="K49" s="5">
        <v>374824</v>
      </c>
      <c r="L49" s="5">
        <v>197359</v>
      </c>
      <c r="M49" s="5">
        <v>60675</v>
      </c>
      <c r="N49" s="5">
        <v>24337</v>
      </c>
      <c r="O49" s="5">
        <v>92453</v>
      </c>
      <c r="P49" s="5">
        <v>0</v>
      </c>
    </row>
    <row r="50" spans="1:16">
      <c r="A50" s="5">
        <v>1384</v>
      </c>
      <c r="B50" s="5">
        <v>3</v>
      </c>
      <c r="C50" s="5" t="s">
        <v>245</v>
      </c>
      <c r="D50" s="5" t="s">
        <v>246</v>
      </c>
      <c r="E50" s="5">
        <v>67093</v>
      </c>
      <c r="F50" s="5">
        <v>20143</v>
      </c>
      <c r="G50" s="5">
        <v>20205</v>
      </c>
      <c r="H50" s="5">
        <v>0</v>
      </c>
      <c r="I50" s="5">
        <v>26745</v>
      </c>
      <c r="J50" s="5">
        <v>0</v>
      </c>
      <c r="K50" s="5">
        <v>79910</v>
      </c>
      <c r="L50" s="5">
        <v>29201</v>
      </c>
      <c r="M50" s="5">
        <v>28691</v>
      </c>
      <c r="N50" s="5">
        <v>0</v>
      </c>
      <c r="O50" s="5">
        <v>22018</v>
      </c>
      <c r="P50" s="5">
        <v>0</v>
      </c>
    </row>
    <row r="51" spans="1:16">
      <c r="A51" s="5">
        <v>1384</v>
      </c>
      <c r="B51" s="5">
        <v>4</v>
      </c>
      <c r="C51" s="5" t="s">
        <v>247</v>
      </c>
      <c r="D51" s="5" t="s">
        <v>246</v>
      </c>
      <c r="E51" s="5">
        <v>67093</v>
      </c>
      <c r="F51" s="5">
        <v>20143</v>
      </c>
      <c r="G51" s="5">
        <v>20205</v>
      </c>
      <c r="H51" s="5">
        <v>0</v>
      </c>
      <c r="I51" s="5">
        <v>26745</v>
      </c>
      <c r="J51" s="5">
        <v>0</v>
      </c>
      <c r="K51" s="5">
        <v>79910</v>
      </c>
      <c r="L51" s="5">
        <v>29201</v>
      </c>
      <c r="M51" s="5">
        <v>28691</v>
      </c>
      <c r="N51" s="5">
        <v>0</v>
      </c>
      <c r="O51" s="5">
        <v>22018</v>
      </c>
      <c r="P51" s="5">
        <v>0</v>
      </c>
    </row>
    <row r="52" spans="1:16">
      <c r="A52" s="5">
        <v>1384</v>
      </c>
      <c r="B52" s="5">
        <v>2</v>
      </c>
      <c r="C52" s="5" t="s">
        <v>248</v>
      </c>
      <c r="D52" s="5" t="s">
        <v>249</v>
      </c>
      <c r="E52" s="5">
        <v>450257</v>
      </c>
      <c r="F52" s="5">
        <v>118601</v>
      </c>
      <c r="G52" s="5">
        <v>76385</v>
      </c>
      <c r="H52" s="5">
        <v>737</v>
      </c>
      <c r="I52" s="5">
        <v>254534</v>
      </c>
      <c r="J52" s="5">
        <v>0</v>
      </c>
      <c r="K52" s="5">
        <v>689133</v>
      </c>
      <c r="L52" s="5">
        <v>188609</v>
      </c>
      <c r="M52" s="5">
        <v>83736</v>
      </c>
      <c r="N52" s="5">
        <v>1462</v>
      </c>
      <c r="O52" s="5">
        <v>415326</v>
      </c>
      <c r="P52" s="5">
        <v>0</v>
      </c>
    </row>
    <row r="53" spans="1:16">
      <c r="A53" s="5">
        <v>1384</v>
      </c>
      <c r="B53" s="5">
        <v>3</v>
      </c>
      <c r="C53" s="5" t="s">
        <v>250</v>
      </c>
      <c r="D53" s="5" t="s">
        <v>251</v>
      </c>
      <c r="E53" s="5">
        <v>365910</v>
      </c>
      <c r="F53" s="5">
        <v>85752</v>
      </c>
      <c r="G53" s="5">
        <v>73436</v>
      </c>
      <c r="H53" s="5">
        <v>736</v>
      </c>
      <c r="I53" s="5">
        <v>205987</v>
      </c>
      <c r="J53" s="5">
        <v>0</v>
      </c>
      <c r="K53" s="5">
        <v>548628</v>
      </c>
      <c r="L53" s="5">
        <v>124522</v>
      </c>
      <c r="M53" s="5">
        <v>80431</v>
      </c>
      <c r="N53" s="5">
        <v>1459</v>
      </c>
      <c r="O53" s="5">
        <v>342216</v>
      </c>
      <c r="P53" s="5">
        <v>0</v>
      </c>
    </row>
    <row r="54" spans="1:16">
      <c r="A54" s="5">
        <v>1384</v>
      </c>
      <c r="B54" s="5">
        <v>4</v>
      </c>
      <c r="C54" s="5" t="s">
        <v>252</v>
      </c>
      <c r="D54" s="5" t="s">
        <v>253</v>
      </c>
      <c r="E54" s="5">
        <v>347537</v>
      </c>
      <c r="F54" s="5">
        <v>84449</v>
      </c>
      <c r="G54" s="5">
        <v>66568</v>
      </c>
      <c r="H54" s="5">
        <v>736</v>
      </c>
      <c r="I54" s="5">
        <v>195784</v>
      </c>
      <c r="J54" s="5">
        <v>0</v>
      </c>
      <c r="K54" s="5">
        <v>535082</v>
      </c>
      <c r="L54" s="5">
        <v>122762</v>
      </c>
      <c r="M54" s="5">
        <v>79115</v>
      </c>
      <c r="N54" s="5">
        <v>1459</v>
      </c>
      <c r="O54" s="5">
        <v>331747</v>
      </c>
      <c r="P54" s="5">
        <v>0</v>
      </c>
    </row>
    <row r="55" spans="1:16">
      <c r="A55" s="5">
        <v>1384</v>
      </c>
      <c r="B55" s="5">
        <v>4</v>
      </c>
      <c r="C55" s="5" t="s">
        <v>254</v>
      </c>
      <c r="D55" s="5" t="s">
        <v>255</v>
      </c>
      <c r="E55" s="5">
        <v>18373</v>
      </c>
      <c r="F55" s="5">
        <v>1303</v>
      </c>
      <c r="G55" s="5">
        <v>6868</v>
      </c>
      <c r="H55" s="5">
        <v>0</v>
      </c>
      <c r="I55" s="5">
        <v>10203</v>
      </c>
      <c r="J55" s="5">
        <v>0</v>
      </c>
      <c r="K55" s="5">
        <v>13545</v>
      </c>
      <c r="L55" s="5">
        <v>1761</v>
      </c>
      <c r="M55" s="5">
        <v>1316</v>
      </c>
      <c r="N55" s="5">
        <v>0</v>
      </c>
      <c r="O55" s="5">
        <v>10469</v>
      </c>
      <c r="P55" s="5">
        <v>0</v>
      </c>
    </row>
    <row r="56" spans="1:16">
      <c r="A56" s="5">
        <v>1384</v>
      </c>
      <c r="B56" s="5">
        <v>3</v>
      </c>
      <c r="C56" s="5" t="s">
        <v>256</v>
      </c>
      <c r="D56" s="5" t="s">
        <v>257</v>
      </c>
      <c r="E56" s="5">
        <v>84347</v>
      </c>
      <c r="F56" s="5">
        <v>32849</v>
      </c>
      <c r="G56" s="5">
        <v>2949</v>
      </c>
      <c r="H56" s="5">
        <v>1</v>
      </c>
      <c r="I56" s="5">
        <v>48548</v>
      </c>
      <c r="J56" s="5">
        <v>0</v>
      </c>
      <c r="K56" s="5">
        <v>140505</v>
      </c>
      <c r="L56" s="5">
        <v>64086</v>
      </c>
      <c r="M56" s="5">
        <v>3306</v>
      </c>
      <c r="N56" s="5">
        <v>3</v>
      </c>
      <c r="O56" s="5">
        <v>73110</v>
      </c>
      <c r="P56" s="5">
        <v>0</v>
      </c>
    </row>
    <row r="57" spans="1:16">
      <c r="A57" s="5">
        <v>1384</v>
      </c>
      <c r="B57" s="5">
        <v>4</v>
      </c>
      <c r="C57" s="5" t="s">
        <v>258</v>
      </c>
      <c r="D57" s="5" t="s">
        <v>257</v>
      </c>
      <c r="E57" s="5">
        <v>84347</v>
      </c>
      <c r="F57" s="5">
        <v>32849</v>
      </c>
      <c r="G57" s="5">
        <v>2949</v>
      </c>
      <c r="H57" s="5">
        <v>1</v>
      </c>
      <c r="I57" s="5">
        <v>48548</v>
      </c>
      <c r="J57" s="5">
        <v>0</v>
      </c>
      <c r="K57" s="5">
        <v>140505</v>
      </c>
      <c r="L57" s="5">
        <v>64086</v>
      </c>
      <c r="M57" s="5">
        <v>3306</v>
      </c>
      <c r="N57" s="5">
        <v>3</v>
      </c>
      <c r="O57" s="5">
        <v>73110</v>
      </c>
      <c r="P57" s="5">
        <v>0</v>
      </c>
    </row>
    <row r="58" spans="1:16">
      <c r="A58" s="5">
        <v>1384</v>
      </c>
      <c r="B58" s="5">
        <v>2</v>
      </c>
      <c r="C58" s="5" t="s">
        <v>259</v>
      </c>
      <c r="D58" s="5" t="s">
        <v>260</v>
      </c>
      <c r="E58" s="5">
        <v>545869</v>
      </c>
      <c r="F58" s="5">
        <v>177847</v>
      </c>
      <c r="G58" s="5">
        <v>164156</v>
      </c>
      <c r="H58" s="5">
        <v>256</v>
      </c>
      <c r="I58" s="5">
        <v>203610</v>
      </c>
      <c r="J58" s="5">
        <v>0</v>
      </c>
      <c r="K58" s="5">
        <v>659034</v>
      </c>
      <c r="L58" s="5">
        <v>211189</v>
      </c>
      <c r="M58" s="5">
        <v>216051</v>
      </c>
      <c r="N58" s="5">
        <v>135</v>
      </c>
      <c r="O58" s="5">
        <v>231658</v>
      </c>
      <c r="P58" s="5">
        <v>0</v>
      </c>
    </row>
    <row r="59" spans="1:16">
      <c r="A59" s="5">
        <v>1384</v>
      </c>
      <c r="B59" s="5">
        <v>3</v>
      </c>
      <c r="C59" s="5" t="s">
        <v>261</v>
      </c>
      <c r="D59" s="5" t="s">
        <v>262</v>
      </c>
      <c r="E59" s="5">
        <v>14073</v>
      </c>
      <c r="F59" s="5">
        <v>4977</v>
      </c>
      <c r="G59" s="5">
        <v>1947</v>
      </c>
      <c r="H59" s="5">
        <v>0</v>
      </c>
      <c r="I59" s="5">
        <v>7149</v>
      </c>
      <c r="J59" s="5">
        <v>0</v>
      </c>
      <c r="K59" s="5">
        <v>13983</v>
      </c>
      <c r="L59" s="5">
        <v>5574</v>
      </c>
      <c r="M59" s="5">
        <v>0</v>
      </c>
      <c r="N59" s="5">
        <v>0</v>
      </c>
      <c r="O59" s="5">
        <v>8409</v>
      </c>
      <c r="P59" s="5">
        <v>0</v>
      </c>
    </row>
    <row r="60" spans="1:16">
      <c r="A60" s="5">
        <v>1384</v>
      </c>
      <c r="B60" s="5">
        <v>4</v>
      </c>
      <c r="C60" s="5" t="s">
        <v>263</v>
      </c>
      <c r="D60" s="5" t="s">
        <v>262</v>
      </c>
      <c r="E60" s="5">
        <v>14073</v>
      </c>
      <c r="F60" s="5">
        <v>4977</v>
      </c>
      <c r="G60" s="5">
        <v>1947</v>
      </c>
      <c r="H60" s="5">
        <v>0</v>
      </c>
      <c r="I60" s="5">
        <v>7149</v>
      </c>
      <c r="J60" s="5">
        <v>0</v>
      </c>
      <c r="K60" s="5">
        <v>13983</v>
      </c>
      <c r="L60" s="5">
        <v>5574</v>
      </c>
      <c r="M60" s="5">
        <v>0</v>
      </c>
      <c r="N60" s="5">
        <v>0</v>
      </c>
      <c r="O60" s="5">
        <v>8409</v>
      </c>
      <c r="P60" s="5">
        <v>0</v>
      </c>
    </row>
    <row r="61" spans="1:16">
      <c r="A61" s="5">
        <v>1384</v>
      </c>
      <c r="B61" s="5">
        <v>3</v>
      </c>
      <c r="C61" s="5" t="s">
        <v>264</v>
      </c>
      <c r="D61" s="5" t="s">
        <v>265</v>
      </c>
      <c r="E61" s="5">
        <v>531796</v>
      </c>
      <c r="F61" s="5">
        <v>172870</v>
      </c>
      <c r="G61" s="5">
        <v>162209</v>
      </c>
      <c r="H61" s="5">
        <v>256</v>
      </c>
      <c r="I61" s="5">
        <v>196461</v>
      </c>
      <c r="J61" s="5">
        <v>0</v>
      </c>
      <c r="K61" s="5">
        <v>645051</v>
      </c>
      <c r="L61" s="5">
        <v>205615</v>
      </c>
      <c r="M61" s="5">
        <v>216051</v>
      </c>
      <c r="N61" s="5">
        <v>135</v>
      </c>
      <c r="O61" s="5">
        <v>223249</v>
      </c>
      <c r="P61" s="5">
        <v>0</v>
      </c>
    </row>
    <row r="62" spans="1:16">
      <c r="A62" s="5">
        <v>1384</v>
      </c>
      <c r="B62" s="5">
        <v>4</v>
      </c>
      <c r="C62" s="5" t="s">
        <v>266</v>
      </c>
      <c r="D62" s="5" t="s">
        <v>267</v>
      </c>
      <c r="E62" s="5">
        <v>393160</v>
      </c>
      <c r="F62" s="5">
        <v>169576</v>
      </c>
      <c r="G62" s="5">
        <v>47002</v>
      </c>
      <c r="H62" s="5">
        <v>145</v>
      </c>
      <c r="I62" s="5">
        <v>176437</v>
      </c>
      <c r="J62" s="5">
        <v>0</v>
      </c>
      <c r="K62" s="5">
        <v>469524</v>
      </c>
      <c r="L62" s="5">
        <v>200641</v>
      </c>
      <c r="M62" s="5">
        <v>63026</v>
      </c>
      <c r="N62" s="5">
        <v>35</v>
      </c>
      <c r="O62" s="5">
        <v>205822</v>
      </c>
      <c r="P62" s="5">
        <v>0</v>
      </c>
    </row>
    <row r="63" spans="1:16">
      <c r="A63" s="5">
        <v>1384</v>
      </c>
      <c r="B63" s="5">
        <v>4</v>
      </c>
      <c r="C63" s="5" t="s">
        <v>268</v>
      </c>
      <c r="D63" s="5" t="s">
        <v>269</v>
      </c>
      <c r="E63" s="5">
        <v>12520</v>
      </c>
      <c r="F63" s="5">
        <v>2087</v>
      </c>
      <c r="G63" s="5">
        <v>3011</v>
      </c>
      <c r="H63" s="5">
        <v>20</v>
      </c>
      <c r="I63" s="5">
        <v>7401</v>
      </c>
      <c r="J63" s="5">
        <v>0</v>
      </c>
      <c r="K63" s="5">
        <v>11933</v>
      </c>
      <c r="L63" s="5">
        <v>2700</v>
      </c>
      <c r="M63" s="5">
        <v>3644</v>
      </c>
      <c r="N63" s="5">
        <v>20</v>
      </c>
      <c r="O63" s="5">
        <v>5568</v>
      </c>
      <c r="P63" s="5">
        <v>0</v>
      </c>
    </row>
    <row r="64" spans="1:16">
      <c r="A64" s="5">
        <v>1384</v>
      </c>
      <c r="B64" s="5">
        <v>4</v>
      </c>
      <c r="C64" s="5" t="s">
        <v>270</v>
      </c>
      <c r="D64" s="5" t="s">
        <v>271</v>
      </c>
      <c r="E64" s="5">
        <v>124622</v>
      </c>
      <c r="F64" s="5">
        <v>859</v>
      </c>
      <c r="G64" s="5">
        <v>112130</v>
      </c>
      <c r="H64" s="5">
        <v>0</v>
      </c>
      <c r="I64" s="5">
        <v>11633</v>
      </c>
      <c r="J64" s="5">
        <v>0</v>
      </c>
      <c r="K64" s="5">
        <v>162250</v>
      </c>
      <c r="L64" s="5">
        <v>1460</v>
      </c>
      <c r="M64" s="5">
        <v>149331</v>
      </c>
      <c r="N64" s="5">
        <v>0</v>
      </c>
      <c r="O64" s="5">
        <v>11459</v>
      </c>
      <c r="P64" s="5">
        <v>0</v>
      </c>
    </row>
    <row r="65" spans="1:16">
      <c r="A65" s="5">
        <v>1384</v>
      </c>
      <c r="B65" s="5">
        <v>4</v>
      </c>
      <c r="C65" s="5" t="s">
        <v>272</v>
      </c>
      <c r="D65" s="5" t="s">
        <v>273</v>
      </c>
      <c r="E65" s="5">
        <v>1494</v>
      </c>
      <c r="F65" s="5">
        <v>348</v>
      </c>
      <c r="G65" s="5">
        <v>65</v>
      </c>
      <c r="H65" s="5">
        <v>91</v>
      </c>
      <c r="I65" s="5">
        <v>990</v>
      </c>
      <c r="J65" s="5">
        <v>0</v>
      </c>
      <c r="K65" s="5">
        <v>1343</v>
      </c>
      <c r="L65" s="5">
        <v>813</v>
      </c>
      <c r="M65" s="5">
        <v>50</v>
      </c>
      <c r="N65" s="5">
        <v>80</v>
      </c>
      <c r="O65" s="5">
        <v>400</v>
      </c>
      <c r="P65" s="5">
        <v>0</v>
      </c>
    </row>
    <row r="66" spans="1:16">
      <c r="A66" s="5">
        <v>1384</v>
      </c>
      <c r="B66" s="5">
        <v>2</v>
      </c>
      <c r="C66" s="5" t="s">
        <v>274</v>
      </c>
      <c r="D66" s="5" t="s">
        <v>275</v>
      </c>
      <c r="E66" s="5">
        <v>1847537</v>
      </c>
      <c r="F66" s="5">
        <v>443579</v>
      </c>
      <c r="G66" s="5">
        <v>94752</v>
      </c>
      <c r="H66" s="5">
        <v>21875</v>
      </c>
      <c r="I66" s="5">
        <v>1287330</v>
      </c>
      <c r="J66" s="5">
        <v>0</v>
      </c>
      <c r="K66" s="5">
        <v>2362044</v>
      </c>
      <c r="L66" s="5">
        <v>831704</v>
      </c>
      <c r="M66" s="5">
        <v>108546</v>
      </c>
      <c r="N66" s="5">
        <v>23149</v>
      </c>
      <c r="O66" s="5">
        <v>1398645</v>
      </c>
      <c r="P66" s="5">
        <v>0</v>
      </c>
    </row>
    <row r="67" spans="1:16">
      <c r="A67" s="5">
        <v>1384</v>
      </c>
      <c r="B67" s="5">
        <v>3</v>
      </c>
      <c r="C67" s="5" t="s">
        <v>276</v>
      </c>
      <c r="D67" s="5" t="s">
        <v>275</v>
      </c>
      <c r="E67" s="5">
        <v>1847537</v>
      </c>
      <c r="F67" s="5">
        <v>443579</v>
      </c>
      <c r="G67" s="5">
        <v>94752</v>
      </c>
      <c r="H67" s="5">
        <v>21875</v>
      </c>
      <c r="I67" s="5">
        <v>1287330</v>
      </c>
      <c r="J67" s="5">
        <v>0</v>
      </c>
      <c r="K67" s="5">
        <v>2362044</v>
      </c>
      <c r="L67" s="5">
        <v>831704</v>
      </c>
      <c r="M67" s="5">
        <v>108546</v>
      </c>
      <c r="N67" s="5">
        <v>23149</v>
      </c>
      <c r="O67" s="5">
        <v>1398645</v>
      </c>
      <c r="P67" s="5">
        <v>0</v>
      </c>
    </row>
    <row r="68" spans="1:16">
      <c r="A68" s="5">
        <v>1384</v>
      </c>
      <c r="B68" s="5">
        <v>4</v>
      </c>
      <c r="C68" s="5" t="s">
        <v>277</v>
      </c>
      <c r="D68" s="5" t="s">
        <v>278</v>
      </c>
      <c r="E68" s="5">
        <v>770675</v>
      </c>
      <c r="F68" s="5">
        <v>186099</v>
      </c>
      <c r="G68" s="5">
        <v>31816</v>
      </c>
      <c r="H68" s="5">
        <v>0</v>
      </c>
      <c r="I68" s="5">
        <v>552759</v>
      </c>
      <c r="J68" s="5">
        <v>0</v>
      </c>
      <c r="K68" s="5">
        <v>1371801</v>
      </c>
      <c r="L68" s="5">
        <v>556590</v>
      </c>
      <c r="M68" s="5">
        <v>42848</v>
      </c>
      <c r="N68" s="5">
        <v>0</v>
      </c>
      <c r="O68" s="5">
        <v>772363</v>
      </c>
      <c r="P68" s="5">
        <v>0</v>
      </c>
    </row>
    <row r="69" spans="1:16">
      <c r="A69" s="5">
        <v>1384</v>
      </c>
      <c r="B69" s="5">
        <v>4</v>
      </c>
      <c r="C69" s="5" t="s">
        <v>279</v>
      </c>
      <c r="D69" s="5" t="s">
        <v>280</v>
      </c>
      <c r="E69" s="5">
        <v>350892</v>
      </c>
      <c r="F69" s="5">
        <v>36825</v>
      </c>
      <c r="G69" s="5">
        <v>6261</v>
      </c>
      <c r="H69" s="5">
        <v>204</v>
      </c>
      <c r="I69" s="5">
        <v>307602</v>
      </c>
      <c r="J69" s="5">
        <v>0</v>
      </c>
      <c r="K69" s="5">
        <v>311598</v>
      </c>
      <c r="L69" s="5">
        <v>46362</v>
      </c>
      <c r="M69" s="5">
        <v>6985</v>
      </c>
      <c r="N69" s="5">
        <v>220</v>
      </c>
      <c r="O69" s="5">
        <v>258031</v>
      </c>
      <c r="P69" s="5">
        <v>0</v>
      </c>
    </row>
    <row r="70" spans="1:16">
      <c r="A70" s="5">
        <v>1384</v>
      </c>
      <c r="B70" s="5">
        <v>4</v>
      </c>
      <c r="C70" s="5" t="s">
        <v>281</v>
      </c>
      <c r="D70" s="5" t="s">
        <v>282</v>
      </c>
      <c r="E70" s="5">
        <v>725970</v>
      </c>
      <c r="F70" s="5">
        <v>220654</v>
      </c>
      <c r="G70" s="5">
        <v>56675</v>
      </c>
      <c r="H70" s="5">
        <v>21671</v>
      </c>
      <c r="I70" s="5">
        <v>426969</v>
      </c>
      <c r="J70" s="5">
        <v>0</v>
      </c>
      <c r="K70" s="5">
        <v>678645</v>
      </c>
      <c r="L70" s="5">
        <v>228752</v>
      </c>
      <c r="M70" s="5">
        <v>58713</v>
      </c>
      <c r="N70" s="5">
        <v>22930</v>
      </c>
      <c r="O70" s="5">
        <v>368251</v>
      </c>
      <c r="P70" s="5">
        <v>0</v>
      </c>
    </row>
    <row r="71" spans="1:16">
      <c r="A71" s="5">
        <v>1384</v>
      </c>
      <c r="B71" s="5">
        <v>2</v>
      </c>
      <c r="C71" s="5" t="s">
        <v>283</v>
      </c>
      <c r="D71" s="5" t="s">
        <v>284</v>
      </c>
      <c r="E71" s="5">
        <v>581730</v>
      </c>
      <c r="F71" s="5">
        <v>140240</v>
      </c>
      <c r="G71" s="5">
        <v>26062</v>
      </c>
      <c r="H71" s="5">
        <v>1424</v>
      </c>
      <c r="I71" s="5">
        <v>414004</v>
      </c>
      <c r="J71" s="5">
        <v>0</v>
      </c>
      <c r="K71" s="5">
        <v>649733</v>
      </c>
      <c r="L71" s="5">
        <v>84828</v>
      </c>
      <c r="M71" s="5">
        <v>28072</v>
      </c>
      <c r="N71" s="5">
        <v>1297</v>
      </c>
      <c r="O71" s="5">
        <v>535536</v>
      </c>
      <c r="P71" s="5">
        <v>0</v>
      </c>
    </row>
    <row r="72" spans="1:16">
      <c r="A72" s="5">
        <v>1384</v>
      </c>
      <c r="B72" s="5">
        <v>7</v>
      </c>
      <c r="C72" s="5" t="s">
        <v>285</v>
      </c>
      <c r="D72" s="5" t="s">
        <v>286</v>
      </c>
      <c r="E72" s="5">
        <v>581730</v>
      </c>
      <c r="F72" s="5">
        <v>140240</v>
      </c>
      <c r="G72" s="5">
        <v>26062</v>
      </c>
      <c r="H72" s="5">
        <v>1424</v>
      </c>
      <c r="I72" s="5">
        <v>414004</v>
      </c>
      <c r="J72" s="5">
        <v>0</v>
      </c>
      <c r="K72" s="5">
        <v>649733</v>
      </c>
      <c r="L72" s="5">
        <v>84828</v>
      </c>
      <c r="M72" s="5">
        <v>28072</v>
      </c>
      <c r="N72" s="5">
        <v>1297</v>
      </c>
      <c r="O72" s="5">
        <v>535536</v>
      </c>
      <c r="P72" s="5">
        <v>0</v>
      </c>
    </row>
    <row r="73" spans="1:16">
      <c r="A73" s="5">
        <v>1384</v>
      </c>
      <c r="B73" s="5">
        <v>4</v>
      </c>
      <c r="C73" s="5" t="s">
        <v>287</v>
      </c>
      <c r="D73" s="5" t="s">
        <v>288</v>
      </c>
      <c r="E73" s="5">
        <v>574908</v>
      </c>
      <c r="F73" s="5">
        <v>140180</v>
      </c>
      <c r="G73" s="5">
        <v>25912</v>
      </c>
      <c r="H73" s="5">
        <v>1424</v>
      </c>
      <c r="I73" s="5">
        <v>407392</v>
      </c>
      <c r="J73" s="5">
        <v>0</v>
      </c>
      <c r="K73" s="5">
        <v>550949</v>
      </c>
      <c r="L73" s="5">
        <v>84748</v>
      </c>
      <c r="M73" s="5">
        <v>27897</v>
      </c>
      <c r="N73" s="5">
        <v>1297</v>
      </c>
      <c r="O73" s="5">
        <v>437008</v>
      </c>
      <c r="P73" s="5">
        <v>0</v>
      </c>
    </row>
    <row r="74" spans="1:16">
      <c r="A74" s="5">
        <v>1384</v>
      </c>
      <c r="B74" s="5">
        <v>9</v>
      </c>
      <c r="C74" s="5" t="s">
        <v>289</v>
      </c>
      <c r="D74" s="5" t="s">
        <v>290</v>
      </c>
      <c r="E74" s="5">
        <v>6822</v>
      </c>
      <c r="F74" s="5">
        <v>60</v>
      </c>
      <c r="G74" s="5">
        <v>150</v>
      </c>
      <c r="H74" s="5">
        <v>0</v>
      </c>
      <c r="I74" s="5">
        <v>6612</v>
      </c>
      <c r="J74" s="5">
        <v>0</v>
      </c>
      <c r="K74" s="5">
        <v>98783</v>
      </c>
      <c r="L74" s="5">
        <v>80</v>
      </c>
      <c r="M74" s="5">
        <v>175</v>
      </c>
      <c r="N74" s="5">
        <v>0</v>
      </c>
      <c r="O74" s="5">
        <v>98528</v>
      </c>
      <c r="P74" s="5">
        <v>0</v>
      </c>
    </row>
    <row r="75" spans="1:16">
      <c r="A75" s="5">
        <v>1384</v>
      </c>
      <c r="B75" s="5">
        <v>2</v>
      </c>
      <c r="C75" s="5" t="s">
        <v>291</v>
      </c>
      <c r="D75" s="5" t="s">
        <v>292</v>
      </c>
      <c r="E75" s="5">
        <v>2739368</v>
      </c>
      <c r="F75" s="5">
        <v>316922</v>
      </c>
      <c r="G75" s="5">
        <v>267529</v>
      </c>
      <c r="H75" s="5">
        <v>4723</v>
      </c>
      <c r="I75" s="5">
        <v>2150195</v>
      </c>
      <c r="J75" s="5">
        <v>0</v>
      </c>
      <c r="K75" s="5">
        <v>4634166</v>
      </c>
      <c r="L75" s="5">
        <v>985093</v>
      </c>
      <c r="M75" s="5">
        <v>764465</v>
      </c>
      <c r="N75" s="5">
        <v>7824</v>
      </c>
      <c r="O75" s="5">
        <v>2876785</v>
      </c>
      <c r="P75" s="5">
        <v>0</v>
      </c>
    </row>
    <row r="76" spans="1:16">
      <c r="A76" s="5">
        <v>1384</v>
      </c>
      <c r="B76" s="5">
        <v>3</v>
      </c>
      <c r="C76" s="5" t="s">
        <v>293</v>
      </c>
      <c r="D76" s="5" t="s">
        <v>294</v>
      </c>
      <c r="E76" s="5">
        <v>1072</v>
      </c>
      <c r="F76" s="5">
        <v>406</v>
      </c>
      <c r="G76" s="5">
        <v>0</v>
      </c>
      <c r="H76" s="5">
        <v>0</v>
      </c>
      <c r="I76" s="5">
        <v>666</v>
      </c>
      <c r="J76" s="5">
        <v>0</v>
      </c>
      <c r="K76" s="5">
        <v>1075</v>
      </c>
      <c r="L76" s="5">
        <v>391</v>
      </c>
      <c r="M76" s="5">
        <v>0</v>
      </c>
      <c r="N76" s="5">
        <v>0</v>
      </c>
      <c r="O76" s="5">
        <v>684</v>
      </c>
      <c r="P76" s="5">
        <v>0</v>
      </c>
    </row>
    <row r="77" spans="1:16">
      <c r="A77" s="5">
        <v>1384</v>
      </c>
      <c r="B77" s="5">
        <v>4</v>
      </c>
      <c r="C77" s="5" t="s">
        <v>295</v>
      </c>
      <c r="D77" s="5" t="s">
        <v>296</v>
      </c>
      <c r="E77" s="5">
        <v>1072</v>
      </c>
      <c r="F77" s="5">
        <v>406</v>
      </c>
      <c r="G77" s="5">
        <v>0</v>
      </c>
      <c r="H77" s="5">
        <v>0</v>
      </c>
      <c r="I77" s="5">
        <v>666</v>
      </c>
      <c r="J77" s="5">
        <v>0</v>
      </c>
      <c r="K77" s="5">
        <v>1075</v>
      </c>
      <c r="L77" s="5">
        <v>391</v>
      </c>
      <c r="M77" s="5">
        <v>0</v>
      </c>
      <c r="N77" s="5">
        <v>0</v>
      </c>
      <c r="O77" s="5">
        <v>684</v>
      </c>
      <c r="P77" s="5">
        <v>0</v>
      </c>
    </row>
    <row r="78" spans="1:16">
      <c r="A78" s="5">
        <v>1384</v>
      </c>
      <c r="B78" s="5">
        <v>3</v>
      </c>
      <c r="C78" s="5" t="s">
        <v>297</v>
      </c>
      <c r="D78" s="5" t="s">
        <v>298</v>
      </c>
      <c r="E78" s="5">
        <v>2738297</v>
      </c>
      <c r="F78" s="5">
        <v>316516</v>
      </c>
      <c r="G78" s="5">
        <v>267529</v>
      </c>
      <c r="H78" s="5">
        <v>4723</v>
      </c>
      <c r="I78" s="5">
        <v>2149529</v>
      </c>
      <c r="J78" s="5">
        <v>0</v>
      </c>
      <c r="K78" s="5">
        <v>4633092</v>
      </c>
      <c r="L78" s="5">
        <v>984702</v>
      </c>
      <c r="M78" s="5">
        <v>764465</v>
      </c>
      <c r="N78" s="5">
        <v>7824</v>
      </c>
      <c r="O78" s="5">
        <v>2876101</v>
      </c>
      <c r="P78" s="5">
        <v>0</v>
      </c>
    </row>
    <row r="79" spans="1:16">
      <c r="A79" s="5">
        <v>1384</v>
      </c>
      <c r="B79" s="5">
        <v>4</v>
      </c>
      <c r="C79" s="5" t="s">
        <v>299</v>
      </c>
      <c r="D79" s="5" t="s">
        <v>298</v>
      </c>
      <c r="E79" s="5">
        <v>2738297</v>
      </c>
      <c r="F79" s="5">
        <v>316516</v>
      </c>
      <c r="G79" s="5">
        <v>267529</v>
      </c>
      <c r="H79" s="5">
        <v>4723</v>
      </c>
      <c r="I79" s="5">
        <v>2149529</v>
      </c>
      <c r="J79" s="5">
        <v>0</v>
      </c>
      <c r="K79" s="5">
        <v>4633092</v>
      </c>
      <c r="L79" s="5">
        <v>984702</v>
      </c>
      <c r="M79" s="5">
        <v>764465</v>
      </c>
      <c r="N79" s="5">
        <v>7824</v>
      </c>
      <c r="O79" s="5">
        <v>2876101</v>
      </c>
      <c r="P79" s="5">
        <v>0</v>
      </c>
    </row>
    <row r="80" spans="1:16">
      <c r="A80" s="5">
        <v>1384</v>
      </c>
      <c r="B80" s="5">
        <v>2</v>
      </c>
      <c r="C80" s="5" t="s">
        <v>300</v>
      </c>
      <c r="D80" s="5" t="s">
        <v>301</v>
      </c>
      <c r="E80" s="5">
        <v>11058170</v>
      </c>
      <c r="F80" s="5">
        <v>2939495</v>
      </c>
      <c r="G80" s="5">
        <v>426145</v>
      </c>
      <c r="H80" s="5">
        <v>29333</v>
      </c>
      <c r="I80" s="5">
        <v>7663196</v>
      </c>
      <c r="J80" s="5">
        <v>0</v>
      </c>
      <c r="K80" s="5">
        <v>13716854</v>
      </c>
      <c r="L80" s="5">
        <v>4638052</v>
      </c>
      <c r="M80" s="5">
        <v>451129</v>
      </c>
      <c r="N80" s="5">
        <v>28474</v>
      </c>
      <c r="O80" s="5">
        <v>8599199</v>
      </c>
      <c r="P80" s="5">
        <v>0</v>
      </c>
    </row>
    <row r="81" spans="1:16">
      <c r="A81" s="5">
        <v>1384</v>
      </c>
      <c r="B81" s="5">
        <v>3</v>
      </c>
      <c r="C81" s="5" t="s">
        <v>302</v>
      </c>
      <c r="D81" s="5" t="s">
        <v>303</v>
      </c>
      <c r="E81" s="5">
        <v>6739786</v>
      </c>
      <c r="F81" s="5">
        <v>1788982</v>
      </c>
      <c r="G81" s="5">
        <v>242124</v>
      </c>
      <c r="H81" s="5">
        <v>1726</v>
      </c>
      <c r="I81" s="5">
        <v>4706954</v>
      </c>
      <c r="J81" s="5">
        <v>0</v>
      </c>
      <c r="K81" s="5">
        <v>7457361</v>
      </c>
      <c r="L81" s="5">
        <v>2902745</v>
      </c>
      <c r="M81" s="5">
        <v>240668</v>
      </c>
      <c r="N81" s="5">
        <v>1329</v>
      </c>
      <c r="O81" s="5">
        <v>4312619</v>
      </c>
      <c r="P81" s="5">
        <v>0</v>
      </c>
    </row>
    <row r="82" spans="1:16">
      <c r="A82" s="5">
        <v>1384</v>
      </c>
      <c r="B82" s="5">
        <v>4</v>
      </c>
      <c r="C82" s="5" t="s">
        <v>304</v>
      </c>
      <c r="D82" s="5" t="s">
        <v>305</v>
      </c>
      <c r="E82" s="5">
        <v>1842154</v>
      </c>
      <c r="F82" s="5">
        <v>651664</v>
      </c>
      <c r="G82" s="5">
        <v>99440</v>
      </c>
      <c r="H82" s="5">
        <v>1494</v>
      </c>
      <c r="I82" s="5">
        <v>1089556</v>
      </c>
      <c r="J82" s="5">
        <v>0</v>
      </c>
      <c r="K82" s="5">
        <v>2358269</v>
      </c>
      <c r="L82" s="5">
        <v>853973</v>
      </c>
      <c r="M82" s="5">
        <v>121674</v>
      </c>
      <c r="N82" s="5">
        <v>1320</v>
      </c>
      <c r="O82" s="5">
        <v>1381302</v>
      </c>
      <c r="P82" s="5">
        <v>0</v>
      </c>
    </row>
    <row r="83" spans="1:16">
      <c r="A83" s="5">
        <v>1384</v>
      </c>
      <c r="B83" s="5">
        <v>4</v>
      </c>
      <c r="C83" s="5" t="s">
        <v>306</v>
      </c>
      <c r="D83" s="5" t="s">
        <v>307</v>
      </c>
      <c r="E83" s="5">
        <v>1028627</v>
      </c>
      <c r="F83" s="5">
        <v>72467</v>
      </c>
      <c r="G83" s="5">
        <v>64903</v>
      </c>
      <c r="H83" s="5">
        <v>11</v>
      </c>
      <c r="I83" s="5">
        <v>891246</v>
      </c>
      <c r="J83" s="5">
        <v>0</v>
      </c>
      <c r="K83" s="5">
        <v>1032387</v>
      </c>
      <c r="L83" s="5">
        <v>135331</v>
      </c>
      <c r="M83" s="5">
        <v>9335</v>
      </c>
      <c r="N83" s="5">
        <v>9</v>
      </c>
      <c r="O83" s="5">
        <v>887712</v>
      </c>
      <c r="P83" s="5">
        <v>0</v>
      </c>
    </row>
    <row r="84" spans="1:16">
      <c r="A84" s="5">
        <v>1384</v>
      </c>
      <c r="B84" s="5">
        <v>4</v>
      </c>
      <c r="C84" s="5" t="s">
        <v>308</v>
      </c>
      <c r="D84" s="5" t="s">
        <v>309</v>
      </c>
      <c r="E84" s="5">
        <v>3869004</v>
      </c>
      <c r="F84" s="5">
        <v>1064851</v>
      </c>
      <c r="G84" s="5">
        <v>77781</v>
      </c>
      <c r="H84" s="5">
        <v>220</v>
      </c>
      <c r="I84" s="5">
        <v>2726152</v>
      </c>
      <c r="J84" s="5">
        <v>0</v>
      </c>
      <c r="K84" s="5">
        <v>4066705</v>
      </c>
      <c r="L84" s="5">
        <v>1913441</v>
      </c>
      <c r="M84" s="5">
        <v>109659</v>
      </c>
      <c r="N84" s="5">
        <v>0</v>
      </c>
      <c r="O84" s="5">
        <v>2043604</v>
      </c>
      <c r="P84" s="5">
        <v>0</v>
      </c>
    </row>
    <row r="85" spans="1:16">
      <c r="A85" s="5">
        <v>1384</v>
      </c>
      <c r="B85" s="5">
        <v>3</v>
      </c>
      <c r="C85" s="5" t="s">
        <v>310</v>
      </c>
      <c r="D85" s="5" t="s">
        <v>311</v>
      </c>
      <c r="E85" s="5">
        <v>3697673</v>
      </c>
      <c r="F85" s="5">
        <v>994454</v>
      </c>
      <c r="G85" s="5">
        <v>146986</v>
      </c>
      <c r="H85" s="5">
        <v>27608</v>
      </c>
      <c r="I85" s="5">
        <v>2528624</v>
      </c>
      <c r="J85" s="5">
        <v>0</v>
      </c>
      <c r="K85" s="5">
        <v>5559510</v>
      </c>
      <c r="L85" s="5">
        <v>1514295</v>
      </c>
      <c r="M85" s="5">
        <v>156421</v>
      </c>
      <c r="N85" s="5">
        <v>27145</v>
      </c>
      <c r="O85" s="5">
        <v>3861649</v>
      </c>
      <c r="P85" s="5">
        <v>0</v>
      </c>
    </row>
    <row r="86" spans="1:16">
      <c r="A86" s="5">
        <v>1384</v>
      </c>
      <c r="B86" s="5">
        <v>4</v>
      </c>
      <c r="C86" s="5" t="s">
        <v>312</v>
      </c>
      <c r="D86" s="5" t="s">
        <v>313</v>
      </c>
      <c r="E86" s="5">
        <v>345510</v>
      </c>
      <c r="F86" s="5">
        <v>85572</v>
      </c>
      <c r="G86" s="5">
        <v>11089</v>
      </c>
      <c r="H86" s="5">
        <v>0</v>
      </c>
      <c r="I86" s="5">
        <v>248849</v>
      </c>
      <c r="J86" s="5">
        <v>0</v>
      </c>
      <c r="K86" s="5">
        <v>569290</v>
      </c>
      <c r="L86" s="5">
        <v>341208</v>
      </c>
      <c r="M86" s="5">
        <v>10079</v>
      </c>
      <c r="N86" s="5">
        <v>0</v>
      </c>
      <c r="O86" s="5">
        <v>218003</v>
      </c>
      <c r="P86" s="5">
        <v>0</v>
      </c>
    </row>
    <row r="87" spans="1:16">
      <c r="A87" s="5">
        <v>1384</v>
      </c>
      <c r="B87" s="5">
        <v>4</v>
      </c>
      <c r="C87" s="5" t="s">
        <v>314</v>
      </c>
      <c r="D87" s="5" t="s">
        <v>315</v>
      </c>
      <c r="E87" s="5">
        <v>1310011</v>
      </c>
      <c r="F87" s="5">
        <v>371568</v>
      </c>
      <c r="G87" s="5">
        <v>67791</v>
      </c>
      <c r="H87" s="5">
        <v>1844</v>
      </c>
      <c r="I87" s="5">
        <v>868807</v>
      </c>
      <c r="J87" s="5">
        <v>0</v>
      </c>
      <c r="K87" s="5">
        <v>1477835</v>
      </c>
      <c r="L87" s="5">
        <v>462474</v>
      </c>
      <c r="M87" s="5">
        <v>67461</v>
      </c>
      <c r="N87" s="5">
        <v>1958</v>
      </c>
      <c r="O87" s="5">
        <v>945943</v>
      </c>
      <c r="P87" s="5">
        <v>0</v>
      </c>
    </row>
    <row r="88" spans="1:16">
      <c r="A88" s="5">
        <v>1384</v>
      </c>
      <c r="B88" s="5">
        <v>4</v>
      </c>
      <c r="C88" s="5" t="s">
        <v>316</v>
      </c>
      <c r="D88" s="5" t="s">
        <v>317</v>
      </c>
      <c r="E88" s="5">
        <v>1593155</v>
      </c>
      <c r="F88" s="5">
        <v>425336</v>
      </c>
      <c r="G88" s="5">
        <v>44038</v>
      </c>
      <c r="H88" s="5">
        <v>22014</v>
      </c>
      <c r="I88" s="5">
        <v>1101767</v>
      </c>
      <c r="J88" s="5">
        <v>0</v>
      </c>
      <c r="K88" s="5">
        <v>2084120</v>
      </c>
      <c r="L88" s="5">
        <v>588073</v>
      </c>
      <c r="M88" s="5">
        <v>49829</v>
      </c>
      <c r="N88" s="5">
        <v>22613</v>
      </c>
      <c r="O88" s="5">
        <v>1423604</v>
      </c>
      <c r="P88" s="5">
        <v>0</v>
      </c>
    </row>
    <row r="89" spans="1:16">
      <c r="A89" s="5">
        <v>1384</v>
      </c>
      <c r="B89" s="5">
        <v>4</v>
      </c>
      <c r="C89" s="5" t="s">
        <v>318</v>
      </c>
      <c r="D89" s="5" t="s">
        <v>319</v>
      </c>
      <c r="E89" s="5">
        <v>448998</v>
      </c>
      <c r="F89" s="5">
        <v>111979</v>
      </c>
      <c r="G89" s="5">
        <v>24068</v>
      </c>
      <c r="H89" s="5">
        <v>3750</v>
      </c>
      <c r="I89" s="5">
        <v>309201</v>
      </c>
      <c r="J89" s="5">
        <v>0</v>
      </c>
      <c r="K89" s="5">
        <v>1428264</v>
      </c>
      <c r="L89" s="5">
        <v>122540</v>
      </c>
      <c r="M89" s="5">
        <v>29051</v>
      </c>
      <c r="N89" s="5">
        <v>2574</v>
      </c>
      <c r="O89" s="5">
        <v>1274099</v>
      </c>
      <c r="P89" s="5">
        <v>0</v>
      </c>
    </row>
    <row r="90" spans="1:16">
      <c r="A90" s="5">
        <v>1384</v>
      </c>
      <c r="B90" s="5">
        <v>3</v>
      </c>
      <c r="C90" s="5" t="s">
        <v>320</v>
      </c>
      <c r="D90" s="5" t="s">
        <v>321</v>
      </c>
      <c r="E90" s="5">
        <v>620711</v>
      </c>
      <c r="F90" s="5">
        <v>156058</v>
      </c>
      <c r="G90" s="5">
        <v>37035</v>
      </c>
      <c r="H90" s="5">
        <v>0</v>
      </c>
      <c r="I90" s="5">
        <v>427618</v>
      </c>
      <c r="J90" s="5">
        <v>0</v>
      </c>
      <c r="K90" s="5">
        <v>699982</v>
      </c>
      <c r="L90" s="5">
        <v>221011</v>
      </c>
      <c r="M90" s="5">
        <v>54040</v>
      </c>
      <c r="N90" s="5">
        <v>0</v>
      </c>
      <c r="O90" s="5">
        <v>424931</v>
      </c>
      <c r="P90" s="5">
        <v>0</v>
      </c>
    </row>
    <row r="91" spans="1:16">
      <c r="A91" s="5">
        <v>1384</v>
      </c>
      <c r="B91" s="5">
        <v>4</v>
      </c>
      <c r="C91" s="5" t="s">
        <v>322</v>
      </c>
      <c r="D91" s="5" t="s">
        <v>321</v>
      </c>
      <c r="E91" s="5">
        <v>620711</v>
      </c>
      <c r="F91" s="5">
        <v>156058</v>
      </c>
      <c r="G91" s="5">
        <v>37035</v>
      </c>
      <c r="H91" s="5">
        <v>0</v>
      </c>
      <c r="I91" s="5">
        <v>427618</v>
      </c>
      <c r="J91" s="5">
        <v>0</v>
      </c>
      <c r="K91" s="5">
        <v>699982</v>
      </c>
      <c r="L91" s="5">
        <v>221011</v>
      </c>
      <c r="M91" s="5">
        <v>54040</v>
      </c>
      <c r="N91" s="5">
        <v>0</v>
      </c>
      <c r="O91" s="5">
        <v>424931</v>
      </c>
      <c r="P91" s="5">
        <v>0</v>
      </c>
    </row>
    <row r="92" spans="1:16">
      <c r="A92" s="5">
        <v>1384</v>
      </c>
      <c r="B92" s="5">
        <v>2</v>
      </c>
      <c r="C92" s="5" t="s">
        <v>323</v>
      </c>
      <c r="D92" s="5" t="s">
        <v>324</v>
      </c>
      <c r="E92" s="5">
        <v>2919805</v>
      </c>
      <c r="F92" s="5">
        <v>652572</v>
      </c>
      <c r="G92" s="5">
        <v>189458</v>
      </c>
      <c r="H92" s="5">
        <v>28613</v>
      </c>
      <c r="I92" s="5">
        <v>2049161</v>
      </c>
      <c r="J92" s="5">
        <v>0</v>
      </c>
      <c r="K92" s="5">
        <v>3062673</v>
      </c>
      <c r="L92" s="5">
        <v>722147</v>
      </c>
      <c r="M92" s="5">
        <v>229776</v>
      </c>
      <c r="N92" s="5">
        <v>29051</v>
      </c>
      <c r="O92" s="5">
        <v>2081699</v>
      </c>
      <c r="P92" s="5">
        <v>0</v>
      </c>
    </row>
    <row r="93" spans="1:16">
      <c r="A93" s="5">
        <v>1384</v>
      </c>
      <c r="B93" s="5">
        <v>3</v>
      </c>
      <c r="C93" s="5" t="s">
        <v>325</v>
      </c>
      <c r="D93" s="5" t="s">
        <v>324</v>
      </c>
      <c r="E93" s="5">
        <v>2919805</v>
      </c>
      <c r="F93" s="5">
        <v>652572</v>
      </c>
      <c r="G93" s="5">
        <v>189458</v>
      </c>
      <c r="H93" s="5">
        <v>28613</v>
      </c>
      <c r="I93" s="5">
        <v>2049161</v>
      </c>
      <c r="J93" s="5">
        <v>0</v>
      </c>
      <c r="K93" s="5">
        <v>3062673</v>
      </c>
      <c r="L93" s="5">
        <v>722147</v>
      </c>
      <c r="M93" s="5">
        <v>229776</v>
      </c>
      <c r="N93" s="5">
        <v>29051</v>
      </c>
      <c r="O93" s="5">
        <v>2081699</v>
      </c>
      <c r="P93" s="5">
        <v>0</v>
      </c>
    </row>
    <row r="94" spans="1:16">
      <c r="A94" s="5">
        <v>1384</v>
      </c>
      <c r="B94" s="5">
        <v>4</v>
      </c>
      <c r="C94" s="5" t="s">
        <v>326</v>
      </c>
      <c r="D94" s="5" t="s">
        <v>324</v>
      </c>
      <c r="E94" s="5">
        <v>2919805</v>
      </c>
      <c r="F94" s="5">
        <v>652572</v>
      </c>
      <c r="G94" s="5">
        <v>189458</v>
      </c>
      <c r="H94" s="5">
        <v>28613</v>
      </c>
      <c r="I94" s="5">
        <v>2049161</v>
      </c>
      <c r="J94" s="5">
        <v>0</v>
      </c>
      <c r="K94" s="5">
        <v>3062673</v>
      </c>
      <c r="L94" s="5">
        <v>722147</v>
      </c>
      <c r="M94" s="5">
        <v>229776</v>
      </c>
      <c r="N94" s="5">
        <v>29051</v>
      </c>
      <c r="O94" s="5">
        <v>2081699</v>
      </c>
      <c r="P94" s="5">
        <v>0</v>
      </c>
    </row>
    <row r="95" spans="1:16">
      <c r="A95" s="5">
        <v>1384</v>
      </c>
      <c r="B95" s="5">
        <v>2</v>
      </c>
      <c r="C95" s="5" t="s">
        <v>327</v>
      </c>
      <c r="D95" s="5" t="s">
        <v>328</v>
      </c>
      <c r="E95" s="5">
        <v>5272260</v>
      </c>
      <c r="F95" s="5">
        <v>1360792</v>
      </c>
      <c r="G95" s="5">
        <v>364768</v>
      </c>
      <c r="H95" s="5">
        <v>88384</v>
      </c>
      <c r="I95" s="5">
        <v>3458315</v>
      </c>
      <c r="J95" s="5">
        <v>0</v>
      </c>
      <c r="K95" s="5">
        <v>5807318</v>
      </c>
      <c r="L95" s="5">
        <v>1391836</v>
      </c>
      <c r="M95" s="5">
        <v>430428</v>
      </c>
      <c r="N95" s="5">
        <v>161860</v>
      </c>
      <c r="O95" s="5">
        <v>3823194</v>
      </c>
      <c r="P95" s="5">
        <v>0</v>
      </c>
    </row>
    <row r="96" spans="1:16">
      <c r="A96" s="5">
        <v>1384</v>
      </c>
      <c r="B96" s="5">
        <v>3</v>
      </c>
      <c r="C96" s="5" t="s">
        <v>329</v>
      </c>
      <c r="D96" s="5" t="s">
        <v>330</v>
      </c>
      <c r="E96" s="5">
        <v>2177212</v>
      </c>
      <c r="F96" s="5">
        <v>484762</v>
      </c>
      <c r="G96" s="5">
        <v>161383</v>
      </c>
      <c r="H96" s="5">
        <v>10591</v>
      </c>
      <c r="I96" s="5">
        <v>1520476</v>
      </c>
      <c r="J96" s="5">
        <v>0</v>
      </c>
      <c r="K96" s="5">
        <v>2378610</v>
      </c>
      <c r="L96" s="5">
        <v>389131</v>
      </c>
      <c r="M96" s="5">
        <v>189900</v>
      </c>
      <c r="N96" s="5">
        <v>10436</v>
      </c>
      <c r="O96" s="5">
        <v>1789143</v>
      </c>
      <c r="P96" s="5">
        <v>0</v>
      </c>
    </row>
    <row r="97" spans="1:16">
      <c r="A97" s="5">
        <v>1384</v>
      </c>
      <c r="B97" s="5">
        <v>4</v>
      </c>
      <c r="C97" s="5" t="s">
        <v>331</v>
      </c>
      <c r="D97" s="5" t="s">
        <v>332</v>
      </c>
      <c r="E97" s="5">
        <v>1505979</v>
      </c>
      <c r="F97" s="5">
        <v>349554</v>
      </c>
      <c r="G97" s="5">
        <v>101882</v>
      </c>
      <c r="H97" s="5">
        <v>10312</v>
      </c>
      <c r="I97" s="5">
        <v>1044230</v>
      </c>
      <c r="J97" s="5">
        <v>0</v>
      </c>
      <c r="K97" s="5">
        <v>1740298</v>
      </c>
      <c r="L97" s="5">
        <v>222336</v>
      </c>
      <c r="M97" s="5">
        <v>133465</v>
      </c>
      <c r="N97" s="5">
        <v>10061</v>
      </c>
      <c r="O97" s="5">
        <v>1374435</v>
      </c>
      <c r="P97" s="5">
        <v>0</v>
      </c>
    </row>
    <row r="98" spans="1:16">
      <c r="A98" s="5">
        <v>1384</v>
      </c>
      <c r="B98" s="5">
        <v>4</v>
      </c>
      <c r="C98" s="5" t="s">
        <v>333</v>
      </c>
      <c r="D98" s="5" t="s">
        <v>334</v>
      </c>
      <c r="E98" s="5">
        <v>671234</v>
      </c>
      <c r="F98" s="5">
        <v>135209</v>
      </c>
      <c r="G98" s="5">
        <v>59501</v>
      </c>
      <c r="H98" s="5">
        <v>279</v>
      </c>
      <c r="I98" s="5">
        <v>476246</v>
      </c>
      <c r="J98" s="5">
        <v>0</v>
      </c>
      <c r="K98" s="5">
        <v>638313</v>
      </c>
      <c r="L98" s="5">
        <v>166795</v>
      </c>
      <c r="M98" s="5">
        <v>56435</v>
      </c>
      <c r="N98" s="5">
        <v>375</v>
      </c>
      <c r="O98" s="5">
        <v>414708</v>
      </c>
      <c r="P98" s="5">
        <v>0</v>
      </c>
    </row>
    <row r="99" spans="1:16">
      <c r="A99" s="5">
        <v>1384</v>
      </c>
      <c r="B99" s="5">
        <v>3</v>
      </c>
      <c r="C99" s="5" t="s">
        <v>335</v>
      </c>
      <c r="D99" s="5" t="s">
        <v>336</v>
      </c>
      <c r="E99" s="5">
        <v>3095048</v>
      </c>
      <c r="F99" s="5">
        <v>876030</v>
      </c>
      <c r="G99" s="5">
        <v>203385</v>
      </c>
      <c r="H99" s="5">
        <v>77793</v>
      </c>
      <c r="I99" s="5">
        <v>1937839</v>
      </c>
      <c r="J99" s="5">
        <v>0</v>
      </c>
      <c r="K99" s="5">
        <v>3428707</v>
      </c>
      <c r="L99" s="5">
        <v>1002705</v>
      </c>
      <c r="M99" s="5">
        <v>240528</v>
      </c>
      <c r="N99" s="5">
        <v>151424</v>
      </c>
      <c r="O99" s="5">
        <v>2034050</v>
      </c>
      <c r="P99" s="5">
        <v>0</v>
      </c>
    </row>
    <row r="100" spans="1:16">
      <c r="A100" s="5">
        <v>1384</v>
      </c>
      <c r="B100" s="5">
        <v>4</v>
      </c>
      <c r="C100" s="5" t="s">
        <v>337</v>
      </c>
      <c r="D100" s="5" t="s">
        <v>336</v>
      </c>
      <c r="E100" s="5">
        <v>3095048</v>
      </c>
      <c r="F100" s="5">
        <v>876030</v>
      </c>
      <c r="G100" s="5">
        <v>203385</v>
      </c>
      <c r="H100" s="5">
        <v>77793</v>
      </c>
      <c r="I100" s="5">
        <v>1937839</v>
      </c>
      <c r="J100" s="5">
        <v>0</v>
      </c>
      <c r="K100" s="5">
        <v>3428707</v>
      </c>
      <c r="L100" s="5">
        <v>1002705</v>
      </c>
      <c r="M100" s="5">
        <v>240528</v>
      </c>
      <c r="N100" s="5">
        <v>151424</v>
      </c>
      <c r="O100" s="5">
        <v>2034050</v>
      </c>
      <c r="P100" s="5">
        <v>0</v>
      </c>
    </row>
    <row r="101" spans="1:16">
      <c r="A101" s="5">
        <v>1384</v>
      </c>
      <c r="B101" s="5">
        <v>2</v>
      </c>
      <c r="C101" s="5" t="s">
        <v>338</v>
      </c>
      <c r="D101" s="5" t="s">
        <v>339</v>
      </c>
      <c r="E101" s="5">
        <v>8782612</v>
      </c>
      <c r="F101" s="5">
        <v>2464108</v>
      </c>
      <c r="G101" s="5">
        <v>940505</v>
      </c>
      <c r="H101" s="5">
        <v>24090</v>
      </c>
      <c r="I101" s="5">
        <v>5353909</v>
      </c>
      <c r="J101" s="5">
        <v>0</v>
      </c>
      <c r="K101" s="5">
        <v>11372358</v>
      </c>
      <c r="L101" s="5">
        <v>3712267</v>
      </c>
      <c r="M101" s="5">
        <v>985761</v>
      </c>
      <c r="N101" s="5">
        <v>65274</v>
      </c>
      <c r="O101" s="5">
        <v>6609057</v>
      </c>
      <c r="P101" s="5">
        <v>0</v>
      </c>
    </row>
    <row r="102" spans="1:16">
      <c r="A102" s="5">
        <v>1384</v>
      </c>
      <c r="B102" s="5">
        <v>3</v>
      </c>
      <c r="C102" s="5" t="s">
        <v>340</v>
      </c>
      <c r="D102" s="5" t="s">
        <v>341</v>
      </c>
      <c r="E102" s="5">
        <v>1014845</v>
      </c>
      <c r="F102" s="5">
        <v>389177</v>
      </c>
      <c r="G102" s="5">
        <v>143981</v>
      </c>
      <c r="H102" s="5">
        <v>541</v>
      </c>
      <c r="I102" s="5">
        <v>481145</v>
      </c>
      <c r="J102" s="5">
        <v>0</v>
      </c>
      <c r="K102" s="5">
        <v>1080207</v>
      </c>
      <c r="L102" s="5">
        <v>394339</v>
      </c>
      <c r="M102" s="5">
        <v>145041</v>
      </c>
      <c r="N102" s="5">
        <v>791</v>
      </c>
      <c r="O102" s="5">
        <v>540036</v>
      </c>
      <c r="P102" s="5">
        <v>0</v>
      </c>
    </row>
    <row r="103" spans="1:16">
      <c r="A103" s="5">
        <v>1384</v>
      </c>
      <c r="B103" s="5">
        <v>4</v>
      </c>
      <c r="C103" s="5" t="s">
        <v>342</v>
      </c>
      <c r="D103" s="5" t="s">
        <v>341</v>
      </c>
      <c r="E103" s="5">
        <v>1014845</v>
      </c>
      <c r="F103" s="5">
        <v>389177</v>
      </c>
      <c r="G103" s="5">
        <v>143981</v>
      </c>
      <c r="H103" s="5">
        <v>541</v>
      </c>
      <c r="I103" s="5">
        <v>481145</v>
      </c>
      <c r="J103" s="5">
        <v>0</v>
      </c>
      <c r="K103" s="5">
        <v>1080207</v>
      </c>
      <c r="L103" s="5">
        <v>394339</v>
      </c>
      <c r="M103" s="5">
        <v>145041</v>
      </c>
      <c r="N103" s="5">
        <v>791</v>
      </c>
      <c r="O103" s="5">
        <v>540036</v>
      </c>
      <c r="P103" s="5">
        <v>0</v>
      </c>
    </row>
    <row r="104" spans="1:16">
      <c r="A104" s="5">
        <v>1384</v>
      </c>
      <c r="B104" s="5">
        <v>3</v>
      </c>
      <c r="C104" s="5" t="s">
        <v>343</v>
      </c>
      <c r="D104" s="5" t="s">
        <v>344</v>
      </c>
      <c r="E104" s="5">
        <v>7767767</v>
      </c>
      <c r="F104" s="5">
        <v>2074930</v>
      </c>
      <c r="G104" s="5">
        <v>796524</v>
      </c>
      <c r="H104" s="5">
        <v>23549</v>
      </c>
      <c r="I104" s="5">
        <v>4872764</v>
      </c>
      <c r="J104" s="5">
        <v>0</v>
      </c>
      <c r="K104" s="5">
        <v>10292151</v>
      </c>
      <c r="L104" s="5">
        <v>3317928</v>
      </c>
      <c r="M104" s="5">
        <v>840720</v>
      </c>
      <c r="N104" s="5">
        <v>64482</v>
      </c>
      <c r="O104" s="5">
        <v>6069021</v>
      </c>
      <c r="P104" s="5">
        <v>0</v>
      </c>
    </row>
    <row r="105" spans="1:16">
      <c r="A105" s="5">
        <v>1384</v>
      </c>
      <c r="B105" s="5">
        <v>4</v>
      </c>
      <c r="C105" s="5" t="s">
        <v>345</v>
      </c>
      <c r="D105" s="5" t="s">
        <v>346</v>
      </c>
      <c r="E105" s="5">
        <v>254575</v>
      </c>
      <c r="F105" s="5">
        <v>78614</v>
      </c>
      <c r="G105" s="5">
        <v>24086</v>
      </c>
      <c r="H105" s="5">
        <v>794</v>
      </c>
      <c r="I105" s="5">
        <v>151081</v>
      </c>
      <c r="J105" s="5">
        <v>0</v>
      </c>
      <c r="K105" s="5">
        <v>281049</v>
      </c>
      <c r="L105" s="5">
        <v>84105</v>
      </c>
      <c r="M105" s="5">
        <v>26838</v>
      </c>
      <c r="N105" s="5">
        <v>266</v>
      </c>
      <c r="O105" s="5">
        <v>169840</v>
      </c>
      <c r="P105" s="5">
        <v>0</v>
      </c>
    </row>
    <row r="106" spans="1:16">
      <c r="A106" s="5">
        <v>1384</v>
      </c>
      <c r="B106" s="5">
        <v>4</v>
      </c>
      <c r="C106" s="5" t="s">
        <v>347</v>
      </c>
      <c r="D106" s="5" t="s">
        <v>348</v>
      </c>
      <c r="E106" s="5">
        <v>2859151</v>
      </c>
      <c r="F106" s="5">
        <v>1129287</v>
      </c>
      <c r="G106" s="5">
        <v>239618</v>
      </c>
      <c r="H106" s="5">
        <v>9186</v>
      </c>
      <c r="I106" s="5">
        <v>1481060</v>
      </c>
      <c r="J106" s="5">
        <v>0</v>
      </c>
      <c r="K106" s="5">
        <v>3467177</v>
      </c>
      <c r="L106" s="5">
        <v>1645428</v>
      </c>
      <c r="M106" s="5">
        <v>264856</v>
      </c>
      <c r="N106" s="5">
        <v>8659</v>
      </c>
      <c r="O106" s="5">
        <v>1548234</v>
      </c>
      <c r="P106" s="5">
        <v>0</v>
      </c>
    </row>
    <row r="107" spans="1:16">
      <c r="A107" s="5">
        <v>1384</v>
      </c>
      <c r="B107" s="5">
        <v>4</v>
      </c>
      <c r="C107" s="5" t="s">
        <v>349</v>
      </c>
      <c r="D107" s="5" t="s">
        <v>350</v>
      </c>
      <c r="E107" s="5">
        <v>355451</v>
      </c>
      <c r="F107" s="5">
        <v>130323</v>
      </c>
      <c r="G107" s="5">
        <v>52482</v>
      </c>
      <c r="H107" s="5">
        <v>378</v>
      </c>
      <c r="I107" s="5">
        <v>172268</v>
      </c>
      <c r="J107" s="5">
        <v>0</v>
      </c>
      <c r="K107" s="5">
        <v>435246</v>
      </c>
      <c r="L107" s="5">
        <v>157120</v>
      </c>
      <c r="M107" s="5">
        <v>70458</v>
      </c>
      <c r="N107" s="5">
        <v>15866</v>
      </c>
      <c r="O107" s="5">
        <v>191802</v>
      </c>
      <c r="P107" s="5">
        <v>0</v>
      </c>
    </row>
    <row r="108" spans="1:16">
      <c r="A108" s="5">
        <v>1384</v>
      </c>
      <c r="B108" s="5">
        <v>4</v>
      </c>
      <c r="C108" s="5" t="s">
        <v>351</v>
      </c>
      <c r="D108" s="5" t="s">
        <v>352</v>
      </c>
      <c r="E108" s="5">
        <v>2754678</v>
      </c>
      <c r="F108" s="5">
        <v>144198</v>
      </c>
      <c r="G108" s="5">
        <v>373742</v>
      </c>
      <c r="H108" s="5">
        <v>121</v>
      </c>
      <c r="I108" s="5">
        <v>2236618</v>
      </c>
      <c r="J108" s="5">
        <v>0</v>
      </c>
      <c r="K108" s="5">
        <v>3428574</v>
      </c>
      <c r="L108" s="5">
        <v>399124</v>
      </c>
      <c r="M108" s="5">
        <v>359084</v>
      </c>
      <c r="N108" s="5">
        <v>326</v>
      </c>
      <c r="O108" s="5">
        <v>2670040</v>
      </c>
      <c r="P108" s="5">
        <v>0</v>
      </c>
    </row>
    <row r="109" spans="1:16">
      <c r="A109" s="5">
        <v>1384</v>
      </c>
      <c r="B109" s="5">
        <v>4</v>
      </c>
      <c r="C109" s="5" t="s">
        <v>353</v>
      </c>
      <c r="D109" s="5" t="s">
        <v>354</v>
      </c>
      <c r="E109" s="5">
        <v>744868</v>
      </c>
      <c r="F109" s="5">
        <v>265845</v>
      </c>
      <c r="G109" s="5">
        <v>69550</v>
      </c>
      <c r="H109" s="5">
        <v>10609</v>
      </c>
      <c r="I109" s="5">
        <v>398864</v>
      </c>
      <c r="J109" s="5">
        <v>0</v>
      </c>
      <c r="K109" s="5">
        <v>1474936</v>
      </c>
      <c r="L109" s="5">
        <v>397700</v>
      </c>
      <c r="M109" s="5">
        <v>56150</v>
      </c>
      <c r="N109" s="5">
        <v>11099</v>
      </c>
      <c r="O109" s="5">
        <v>1009988</v>
      </c>
      <c r="P109" s="5">
        <v>0</v>
      </c>
    </row>
    <row r="110" spans="1:16">
      <c r="A110" s="5">
        <v>1384</v>
      </c>
      <c r="B110" s="5">
        <v>4</v>
      </c>
      <c r="C110" s="5" t="s">
        <v>355</v>
      </c>
      <c r="D110" s="5" t="s">
        <v>356</v>
      </c>
      <c r="E110" s="5">
        <v>428568</v>
      </c>
      <c r="F110" s="5">
        <v>238686</v>
      </c>
      <c r="G110" s="5">
        <v>25328</v>
      </c>
      <c r="H110" s="5">
        <v>1199</v>
      </c>
      <c r="I110" s="5">
        <v>163356</v>
      </c>
      <c r="J110" s="5">
        <v>0</v>
      </c>
      <c r="K110" s="5">
        <v>723167</v>
      </c>
      <c r="L110" s="5">
        <v>491404</v>
      </c>
      <c r="M110" s="5">
        <v>42710</v>
      </c>
      <c r="N110" s="5">
        <v>1352</v>
      </c>
      <c r="O110" s="5">
        <v>187701</v>
      </c>
      <c r="P110" s="5">
        <v>0</v>
      </c>
    </row>
    <row r="111" spans="1:16">
      <c r="A111" s="5">
        <v>1384</v>
      </c>
      <c r="B111" s="5">
        <v>4</v>
      </c>
      <c r="C111" s="5" t="s">
        <v>357</v>
      </c>
      <c r="D111" s="5" t="s">
        <v>358</v>
      </c>
      <c r="E111" s="5">
        <v>370476</v>
      </c>
      <c r="F111" s="5">
        <v>87977</v>
      </c>
      <c r="G111" s="5">
        <v>11719</v>
      </c>
      <c r="H111" s="5">
        <v>1263</v>
      </c>
      <c r="I111" s="5">
        <v>269517</v>
      </c>
      <c r="J111" s="5">
        <v>0</v>
      </c>
      <c r="K111" s="5">
        <v>482002</v>
      </c>
      <c r="L111" s="5">
        <v>143047</v>
      </c>
      <c r="M111" s="5">
        <v>20624</v>
      </c>
      <c r="N111" s="5">
        <v>26915</v>
      </c>
      <c r="O111" s="5">
        <v>291416</v>
      </c>
      <c r="P111" s="5">
        <v>0</v>
      </c>
    </row>
    <row r="112" spans="1:16">
      <c r="A112" s="5">
        <v>1384</v>
      </c>
      <c r="B112" s="5">
        <v>2</v>
      </c>
      <c r="C112" s="5" t="s">
        <v>359</v>
      </c>
      <c r="D112" s="5" t="s">
        <v>360</v>
      </c>
      <c r="E112" s="5">
        <v>17863114</v>
      </c>
      <c r="F112" s="5">
        <v>6438360</v>
      </c>
      <c r="G112" s="5">
        <v>2116270</v>
      </c>
      <c r="H112" s="5">
        <v>49871</v>
      </c>
      <c r="I112" s="5">
        <v>9258614</v>
      </c>
      <c r="J112" s="5">
        <v>0</v>
      </c>
      <c r="K112" s="5">
        <v>23415190</v>
      </c>
      <c r="L112" s="5">
        <v>9236330</v>
      </c>
      <c r="M112" s="5">
        <v>3083542</v>
      </c>
      <c r="N112" s="5">
        <v>55170</v>
      </c>
      <c r="O112" s="5">
        <v>11040147</v>
      </c>
      <c r="P112" s="5">
        <v>0</v>
      </c>
    </row>
    <row r="113" spans="1:16">
      <c r="A113" s="5">
        <v>1384</v>
      </c>
      <c r="B113" s="5">
        <v>3</v>
      </c>
      <c r="C113" s="5" t="s">
        <v>361</v>
      </c>
      <c r="D113" s="5" t="s">
        <v>362</v>
      </c>
      <c r="E113" s="5">
        <v>12424878</v>
      </c>
      <c r="F113" s="5">
        <v>4799867</v>
      </c>
      <c r="G113" s="5">
        <v>1149163</v>
      </c>
      <c r="H113" s="5">
        <v>49439</v>
      </c>
      <c r="I113" s="5">
        <v>6426408</v>
      </c>
      <c r="J113" s="5">
        <v>0</v>
      </c>
      <c r="K113" s="5">
        <v>17213704</v>
      </c>
      <c r="L113" s="5">
        <v>7557512</v>
      </c>
      <c r="M113" s="5">
        <v>1410814</v>
      </c>
      <c r="N113" s="5">
        <v>54723</v>
      </c>
      <c r="O113" s="5">
        <v>8190655</v>
      </c>
      <c r="P113" s="5">
        <v>0</v>
      </c>
    </row>
    <row r="114" spans="1:16">
      <c r="A114" s="5">
        <v>1384</v>
      </c>
      <c r="B114" s="5">
        <v>4</v>
      </c>
      <c r="C114" s="5" t="s">
        <v>363</v>
      </c>
      <c r="D114" s="5" t="s">
        <v>362</v>
      </c>
      <c r="E114" s="5">
        <v>12424878</v>
      </c>
      <c r="F114" s="5">
        <v>4799867</v>
      </c>
      <c r="G114" s="5">
        <v>1149163</v>
      </c>
      <c r="H114" s="5">
        <v>49439</v>
      </c>
      <c r="I114" s="5">
        <v>6426408</v>
      </c>
      <c r="J114" s="5">
        <v>0</v>
      </c>
      <c r="K114" s="5">
        <v>17213704</v>
      </c>
      <c r="L114" s="5">
        <v>7557512</v>
      </c>
      <c r="M114" s="5">
        <v>1410814</v>
      </c>
      <c r="N114" s="5">
        <v>54723</v>
      </c>
      <c r="O114" s="5">
        <v>8190655</v>
      </c>
      <c r="P114" s="5">
        <v>0</v>
      </c>
    </row>
    <row r="115" spans="1:16">
      <c r="A115" s="5">
        <v>1384</v>
      </c>
      <c r="B115" s="5">
        <v>3</v>
      </c>
      <c r="C115" s="5" t="s">
        <v>364</v>
      </c>
      <c r="D115" s="5" t="s">
        <v>365</v>
      </c>
      <c r="E115" s="5">
        <v>4439828</v>
      </c>
      <c r="F115" s="5">
        <v>1387492</v>
      </c>
      <c r="G115" s="5">
        <v>724628</v>
      </c>
      <c r="H115" s="5">
        <v>432</v>
      </c>
      <c r="I115" s="5">
        <v>2327276</v>
      </c>
      <c r="J115" s="5">
        <v>0</v>
      </c>
      <c r="K115" s="5">
        <v>5120449</v>
      </c>
      <c r="L115" s="5">
        <v>1263209</v>
      </c>
      <c r="M115" s="5">
        <v>1472187</v>
      </c>
      <c r="N115" s="5">
        <v>447</v>
      </c>
      <c r="O115" s="5">
        <v>2384606</v>
      </c>
      <c r="P115" s="5">
        <v>0</v>
      </c>
    </row>
    <row r="116" spans="1:16">
      <c r="A116" s="5">
        <v>1384</v>
      </c>
      <c r="B116" s="5">
        <v>4</v>
      </c>
      <c r="C116" s="5" t="s">
        <v>366</v>
      </c>
      <c r="D116" s="5" t="s">
        <v>365</v>
      </c>
      <c r="E116" s="5">
        <v>4439828</v>
      </c>
      <c r="F116" s="5">
        <v>1387492</v>
      </c>
      <c r="G116" s="5">
        <v>724628</v>
      </c>
      <c r="H116" s="5">
        <v>432</v>
      </c>
      <c r="I116" s="5">
        <v>2327276</v>
      </c>
      <c r="J116" s="5">
        <v>0</v>
      </c>
      <c r="K116" s="5">
        <v>5120449</v>
      </c>
      <c r="L116" s="5">
        <v>1263209</v>
      </c>
      <c r="M116" s="5">
        <v>1472187</v>
      </c>
      <c r="N116" s="5">
        <v>447</v>
      </c>
      <c r="O116" s="5">
        <v>2384606</v>
      </c>
      <c r="P116" s="5">
        <v>0</v>
      </c>
    </row>
    <row r="117" spans="1:16">
      <c r="A117" s="5">
        <v>1384</v>
      </c>
      <c r="B117" s="5">
        <v>3</v>
      </c>
      <c r="C117" s="5" t="s">
        <v>367</v>
      </c>
      <c r="D117" s="5" t="s">
        <v>368</v>
      </c>
      <c r="E117" s="5">
        <v>998408</v>
      </c>
      <c r="F117" s="5">
        <v>251000</v>
      </c>
      <c r="G117" s="5">
        <v>242479</v>
      </c>
      <c r="H117" s="5">
        <v>0</v>
      </c>
      <c r="I117" s="5">
        <v>504929</v>
      </c>
      <c r="J117" s="5">
        <v>0</v>
      </c>
      <c r="K117" s="5">
        <v>1081036</v>
      </c>
      <c r="L117" s="5">
        <v>415609</v>
      </c>
      <c r="M117" s="5">
        <v>200542</v>
      </c>
      <c r="N117" s="5">
        <v>0</v>
      </c>
      <c r="O117" s="5">
        <v>464885</v>
      </c>
      <c r="P117" s="5">
        <v>0</v>
      </c>
    </row>
    <row r="118" spans="1:16">
      <c r="A118" s="5">
        <v>1384</v>
      </c>
      <c r="B118" s="5">
        <v>4</v>
      </c>
      <c r="C118" s="5" t="s">
        <v>369</v>
      </c>
      <c r="D118" s="5" t="s">
        <v>370</v>
      </c>
      <c r="E118" s="5">
        <v>857622</v>
      </c>
      <c r="F118" s="5">
        <v>209283</v>
      </c>
      <c r="G118" s="5">
        <v>194542</v>
      </c>
      <c r="H118" s="5">
        <v>0</v>
      </c>
      <c r="I118" s="5">
        <v>453797</v>
      </c>
      <c r="J118" s="5">
        <v>0</v>
      </c>
      <c r="K118" s="5">
        <v>949262</v>
      </c>
      <c r="L118" s="5">
        <v>386249</v>
      </c>
      <c r="M118" s="5">
        <v>186885</v>
      </c>
      <c r="N118" s="5">
        <v>0</v>
      </c>
      <c r="O118" s="5">
        <v>376127</v>
      </c>
      <c r="P118" s="5">
        <v>0</v>
      </c>
    </row>
    <row r="119" spans="1:16">
      <c r="A119" s="5">
        <v>1384</v>
      </c>
      <c r="B119" s="5">
        <v>4</v>
      </c>
      <c r="C119" s="5" t="s">
        <v>371</v>
      </c>
      <c r="D119" s="5" t="s">
        <v>372</v>
      </c>
      <c r="E119" s="5">
        <v>140785</v>
      </c>
      <c r="F119" s="5">
        <v>41717</v>
      </c>
      <c r="G119" s="5">
        <v>47936</v>
      </c>
      <c r="H119" s="5">
        <v>0</v>
      </c>
      <c r="I119" s="5">
        <v>51132</v>
      </c>
      <c r="J119" s="5">
        <v>0</v>
      </c>
      <c r="K119" s="5">
        <v>131775</v>
      </c>
      <c r="L119" s="5">
        <v>29360</v>
      </c>
      <c r="M119" s="5">
        <v>13656</v>
      </c>
      <c r="N119" s="5">
        <v>0</v>
      </c>
      <c r="O119" s="5">
        <v>88758</v>
      </c>
      <c r="P119" s="5">
        <v>0</v>
      </c>
    </row>
    <row r="120" spans="1:16">
      <c r="A120" s="5">
        <v>1384</v>
      </c>
      <c r="B120" s="5">
        <v>2</v>
      </c>
      <c r="C120" s="5" t="s">
        <v>373</v>
      </c>
      <c r="D120" s="5" t="s">
        <v>374</v>
      </c>
      <c r="E120" s="5">
        <v>7103403</v>
      </c>
      <c r="F120" s="5">
        <v>1456480</v>
      </c>
      <c r="G120" s="5">
        <v>1821608</v>
      </c>
      <c r="H120" s="5">
        <v>184161</v>
      </c>
      <c r="I120" s="5">
        <v>3641154</v>
      </c>
      <c r="J120" s="5">
        <v>0</v>
      </c>
      <c r="K120" s="5">
        <v>8107680</v>
      </c>
      <c r="L120" s="5">
        <v>2084133</v>
      </c>
      <c r="M120" s="5">
        <v>2075435</v>
      </c>
      <c r="N120" s="5">
        <v>221725</v>
      </c>
      <c r="O120" s="5">
        <v>3726386</v>
      </c>
      <c r="P120" s="5">
        <v>0</v>
      </c>
    </row>
    <row r="121" spans="1:16">
      <c r="A121" s="5">
        <v>1384</v>
      </c>
      <c r="B121" s="5">
        <v>3</v>
      </c>
      <c r="C121" s="5" t="s">
        <v>375</v>
      </c>
      <c r="D121" s="5" t="s">
        <v>376</v>
      </c>
      <c r="E121" s="5">
        <v>3187069</v>
      </c>
      <c r="F121" s="5">
        <v>643069</v>
      </c>
      <c r="G121" s="5">
        <v>735178</v>
      </c>
      <c r="H121" s="5">
        <v>123317</v>
      </c>
      <c r="I121" s="5">
        <v>1685506</v>
      </c>
      <c r="J121" s="5">
        <v>0</v>
      </c>
      <c r="K121" s="5">
        <v>3448335</v>
      </c>
      <c r="L121" s="5">
        <v>878397</v>
      </c>
      <c r="M121" s="5">
        <v>842198</v>
      </c>
      <c r="N121" s="5">
        <v>114910</v>
      </c>
      <c r="O121" s="5">
        <v>1612830</v>
      </c>
      <c r="P121" s="5">
        <v>0</v>
      </c>
    </row>
    <row r="122" spans="1:16">
      <c r="A122" s="5">
        <v>1384</v>
      </c>
      <c r="B122" s="5">
        <v>4</v>
      </c>
      <c r="C122" s="5" t="s">
        <v>377</v>
      </c>
      <c r="D122" s="5" t="s">
        <v>378</v>
      </c>
      <c r="E122" s="5">
        <v>1548834</v>
      </c>
      <c r="F122" s="5">
        <v>239332</v>
      </c>
      <c r="G122" s="5">
        <v>265873</v>
      </c>
      <c r="H122" s="5">
        <v>121671</v>
      </c>
      <c r="I122" s="5">
        <v>921957</v>
      </c>
      <c r="J122" s="5">
        <v>0</v>
      </c>
      <c r="K122" s="5">
        <v>1661633</v>
      </c>
      <c r="L122" s="5">
        <v>322605</v>
      </c>
      <c r="M122" s="5">
        <v>359682</v>
      </c>
      <c r="N122" s="5">
        <v>113337</v>
      </c>
      <c r="O122" s="5">
        <v>866009</v>
      </c>
      <c r="P122" s="5">
        <v>0</v>
      </c>
    </row>
    <row r="123" spans="1:16">
      <c r="A123" s="5">
        <v>1384</v>
      </c>
      <c r="B123" s="5">
        <v>4</v>
      </c>
      <c r="C123" s="5" t="s">
        <v>379</v>
      </c>
      <c r="D123" s="5" t="s">
        <v>380</v>
      </c>
      <c r="E123" s="5">
        <v>1634434</v>
      </c>
      <c r="F123" s="5">
        <v>402361</v>
      </c>
      <c r="G123" s="5">
        <v>469081</v>
      </c>
      <c r="H123" s="5">
        <v>1646</v>
      </c>
      <c r="I123" s="5">
        <v>761346</v>
      </c>
      <c r="J123" s="5">
        <v>0</v>
      </c>
      <c r="K123" s="5">
        <v>1782503</v>
      </c>
      <c r="L123" s="5">
        <v>554329</v>
      </c>
      <c r="M123" s="5">
        <v>482045</v>
      </c>
      <c r="N123" s="5">
        <v>1573</v>
      </c>
      <c r="O123" s="5">
        <v>744557</v>
      </c>
      <c r="P123" s="5">
        <v>0</v>
      </c>
    </row>
    <row r="124" spans="1:16">
      <c r="A124" s="5">
        <v>1384</v>
      </c>
      <c r="B124" s="5">
        <v>4</v>
      </c>
      <c r="C124" s="5" t="s">
        <v>381</v>
      </c>
      <c r="D124" s="5" t="s">
        <v>382</v>
      </c>
      <c r="E124" s="5">
        <v>3801</v>
      </c>
      <c r="F124" s="5">
        <v>1376</v>
      </c>
      <c r="G124" s="5">
        <v>223</v>
      </c>
      <c r="H124" s="5">
        <v>0</v>
      </c>
      <c r="I124" s="5">
        <v>2202</v>
      </c>
      <c r="J124" s="5">
        <v>0</v>
      </c>
      <c r="K124" s="5">
        <v>4199</v>
      </c>
      <c r="L124" s="5">
        <v>1463</v>
      </c>
      <c r="M124" s="5">
        <v>471</v>
      </c>
      <c r="N124" s="5">
        <v>0</v>
      </c>
      <c r="O124" s="5">
        <v>2264</v>
      </c>
      <c r="P124" s="5">
        <v>0</v>
      </c>
    </row>
    <row r="125" spans="1:16">
      <c r="A125" s="5">
        <v>1384</v>
      </c>
      <c r="B125" s="5">
        <v>3</v>
      </c>
      <c r="C125" s="5" t="s">
        <v>383</v>
      </c>
      <c r="D125" s="5" t="s">
        <v>384</v>
      </c>
      <c r="E125" s="5">
        <v>3916334</v>
      </c>
      <c r="F125" s="5">
        <v>813411</v>
      </c>
      <c r="G125" s="5">
        <v>1086430</v>
      </c>
      <c r="H125" s="5">
        <v>60845</v>
      </c>
      <c r="I125" s="5">
        <v>1955648</v>
      </c>
      <c r="J125" s="5">
        <v>0</v>
      </c>
      <c r="K125" s="5">
        <v>4659344</v>
      </c>
      <c r="L125" s="5">
        <v>1205737</v>
      </c>
      <c r="M125" s="5">
        <v>1233237</v>
      </c>
      <c r="N125" s="5">
        <v>106815</v>
      </c>
      <c r="O125" s="5">
        <v>2113556</v>
      </c>
      <c r="P125" s="5">
        <v>0</v>
      </c>
    </row>
    <row r="126" spans="1:16">
      <c r="A126" s="5">
        <v>1384</v>
      </c>
      <c r="B126" s="5">
        <v>4</v>
      </c>
      <c r="C126" s="5" t="s">
        <v>385</v>
      </c>
      <c r="D126" s="5" t="s">
        <v>386</v>
      </c>
      <c r="E126" s="5">
        <v>40470</v>
      </c>
      <c r="F126" s="5">
        <v>22364</v>
      </c>
      <c r="G126" s="5">
        <v>6068</v>
      </c>
      <c r="H126" s="5">
        <v>630</v>
      </c>
      <c r="I126" s="5">
        <v>11408</v>
      </c>
      <c r="J126" s="5">
        <v>0</v>
      </c>
      <c r="K126" s="5">
        <v>51092</v>
      </c>
      <c r="L126" s="5">
        <v>30691</v>
      </c>
      <c r="M126" s="5">
        <v>5958</v>
      </c>
      <c r="N126" s="5">
        <v>700</v>
      </c>
      <c r="O126" s="5">
        <v>13743</v>
      </c>
      <c r="P126" s="5">
        <v>0</v>
      </c>
    </row>
    <row r="127" spans="1:16">
      <c r="A127" s="5">
        <v>1384</v>
      </c>
      <c r="B127" s="5">
        <v>4</v>
      </c>
      <c r="C127" s="5" t="s">
        <v>387</v>
      </c>
      <c r="D127" s="5" t="s">
        <v>388</v>
      </c>
      <c r="E127" s="5">
        <v>584474</v>
      </c>
      <c r="F127" s="5">
        <v>72658</v>
      </c>
      <c r="G127" s="5">
        <v>269346</v>
      </c>
      <c r="H127" s="5">
        <v>27673</v>
      </c>
      <c r="I127" s="5">
        <v>214797</v>
      </c>
      <c r="J127" s="5">
        <v>0</v>
      </c>
      <c r="K127" s="5">
        <v>645344</v>
      </c>
      <c r="L127" s="5">
        <v>104902</v>
      </c>
      <c r="M127" s="5">
        <v>227186</v>
      </c>
      <c r="N127" s="5">
        <v>91712</v>
      </c>
      <c r="O127" s="5">
        <v>221544</v>
      </c>
      <c r="P127" s="5">
        <v>0</v>
      </c>
    </row>
    <row r="128" spans="1:16">
      <c r="A128" s="5">
        <v>1384</v>
      </c>
      <c r="B128" s="5">
        <v>4</v>
      </c>
      <c r="C128" s="5" t="s">
        <v>389</v>
      </c>
      <c r="D128" s="5" t="s">
        <v>390</v>
      </c>
      <c r="E128" s="5">
        <v>465305</v>
      </c>
      <c r="F128" s="5">
        <v>91370</v>
      </c>
      <c r="G128" s="5">
        <v>226070</v>
      </c>
      <c r="H128" s="5">
        <v>895</v>
      </c>
      <c r="I128" s="5">
        <v>146969</v>
      </c>
      <c r="J128" s="5">
        <v>0</v>
      </c>
      <c r="K128" s="5">
        <v>580367</v>
      </c>
      <c r="L128" s="5">
        <v>99795</v>
      </c>
      <c r="M128" s="5">
        <v>347954</v>
      </c>
      <c r="N128" s="5">
        <v>1068</v>
      </c>
      <c r="O128" s="5">
        <v>131550</v>
      </c>
      <c r="P128" s="5">
        <v>0</v>
      </c>
    </row>
    <row r="129" spans="1:16">
      <c r="A129" s="5">
        <v>1384</v>
      </c>
      <c r="B129" s="5">
        <v>4</v>
      </c>
      <c r="C129" s="5" t="s">
        <v>391</v>
      </c>
      <c r="D129" s="5" t="s">
        <v>392</v>
      </c>
      <c r="E129" s="5">
        <v>2826084</v>
      </c>
      <c r="F129" s="5">
        <v>627018</v>
      </c>
      <c r="G129" s="5">
        <v>584945</v>
      </c>
      <c r="H129" s="5">
        <v>31646</v>
      </c>
      <c r="I129" s="5">
        <v>1582474</v>
      </c>
      <c r="J129" s="5">
        <v>0</v>
      </c>
      <c r="K129" s="5">
        <v>3382541</v>
      </c>
      <c r="L129" s="5">
        <v>970349</v>
      </c>
      <c r="M129" s="5">
        <v>652139</v>
      </c>
      <c r="N129" s="5">
        <v>13335</v>
      </c>
      <c r="O129" s="5">
        <v>1746719</v>
      </c>
      <c r="P129" s="5">
        <v>0</v>
      </c>
    </row>
    <row r="130" spans="1:16">
      <c r="A130" s="5">
        <v>1384</v>
      </c>
      <c r="B130" s="5">
        <v>2</v>
      </c>
      <c r="C130" s="5" t="s">
        <v>393</v>
      </c>
      <c r="D130" s="5" t="s">
        <v>394</v>
      </c>
      <c r="E130" s="5">
        <v>4089992</v>
      </c>
      <c r="F130" s="5">
        <v>754557</v>
      </c>
      <c r="G130" s="5">
        <v>1441805</v>
      </c>
      <c r="H130" s="5">
        <v>104416</v>
      </c>
      <c r="I130" s="5">
        <v>1789214</v>
      </c>
      <c r="J130" s="5">
        <v>0</v>
      </c>
      <c r="K130" s="5">
        <v>3979558</v>
      </c>
      <c r="L130" s="5">
        <v>657005</v>
      </c>
      <c r="M130" s="5">
        <v>1486094</v>
      </c>
      <c r="N130" s="5">
        <v>155463</v>
      </c>
      <c r="O130" s="5">
        <v>1680996</v>
      </c>
      <c r="P130" s="5">
        <v>0</v>
      </c>
    </row>
    <row r="131" spans="1:16">
      <c r="A131" s="5">
        <v>1384</v>
      </c>
      <c r="B131" s="5">
        <v>3</v>
      </c>
      <c r="C131" s="5" t="s">
        <v>395</v>
      </c>
      <c r="D131" s="5" t="s">
        <v>396</v>
      </c>
      <c r="E131" s="5">
        <v>753963</v>
      </c>
      <c r="F131" s="5">
        <v>20946</v>
      </c>
      <c r="G131" s="5">
        <v>650557</v>
      </c>
      <c r="H131" s="5">
        <v>213</v>
      </c>
      <c r="I131" s="5">
        <v>82246</v>
      </c>
      <c r="J131" s="5">
        <v>0</v>
      </c>
      <c r="K131" s="5">
        <v>714372</v>
      </c>
      <c r="L131" s="5">
        <v>30791</v>
      </c>
      <c r="M131" s="5">
        <v>584543</v>
      </c>
      <c r="N131" s="5">
        <v>3075</v>
      </c>
      <c r="O131" s="5">
        <v>95964</v>
      </c>
      <c r="P131" s="5">
        <v>0</v>
      </c>
    </row>
    <row r="132" spans="1:16">
      <c r="A132" s="5">
        <v>1384</v>
      </c>
      <c r="B132" s="5">
        <v>4</v>
      </c>
      <c r="C132" s="5" t="s">
        <v>397</v>
      </c>
      <c r="D132" s="5" t="s">
        <v>396</v>
      </c>
      <c r="E132" s="5">
        <v>753963</v>
      </c>
      <c r="F132" s="5">
        <v>20946</v>
      </c>
      <c r="G132" s="5">
        <v>650557</v>
      </c>
      <c r="H132" s="5">
        <v>213</v>
      </c>
      <c r="I132" s="5">
        <v>82246</v>
      </c>
      <c r="J132" s="5">
        <v>0</v>
      </c>
      <c r="K132" s="5">
        <v>714372</v>
      </c>
      <c r="L132" s="5">
        <v>30791</v>
      </c>
      <c r="M132" s="5">
        <v>584543</v>
      </c>
      <c r="N132" s="5">
        <v>3075</v>
      </c>
      <c r="O132" s="5">
        <v>95964</v>
      </c>
      <c r="P132" s="5">
        <v>0</v>
      </c>
    </row>
    <row r="133" spans="1:16">
      <c r="A133" s="5">
        <v>1384</v>
      </c>
      <c r="B133" s="5">
        <v>3</v>
      </c>
      <c r="C133" s="5" t="s">
        <v>398</v>
      </c>
      <c r="D133" s="5" t="s">
        <v>399</v>
      </c>
      <c r="E133" s="5">
        <v>96654</v>
      </c>
      <c r="F133" s="5">
        <v>28848</v>
      </c>
      <c r="G133" s="5">
        <v>16824</v>
      </c>
      <c r="H133" s="5">
        <v>29756</v>
      </c>
      <c r="I133" s="5">
        <v>21225</v>
      </c>
      <c r="J133" s="5">
        <v>0</v>
      </c>
      <c r="K133" s="5">
        <v>128405</v>
      </c>
      <c r="L133" s="5">
        <v>20260</v>
      </c>
      <c r="M133" s="5">
        <v>29875</v>
      </c>
      <c r="N133" s="5">
        <v>54684</v>
      </c>
      <c r="O133" s="5">
        <v>23585</v>
      </c>
      <c r="P133" s="5">
        <v>0</v>
      </c>
    </row>
    <row r="134" spans="1:16">
      <c r="A134" s="5">
        <v>1384</v>
      </c>
      <c r="B134" s="5">
        <v>4</v>
      </c>
      <c r="C134" s="5" t="s">
        <v>400</v>
      </c>
      <c r="D134" s="5" t="s">
        <v>399</v>
      </c>
      <c r="E134" s="5">
        <v>96654</v>
      </c>
      <c r="F134" s="5">
        <v>28848</v>
      </c>
      <c r="G134" s="5">
        <v>16824</v>
      </c>
      <c r="H134" s="5">
        <v>29756</v>
      </c>
      <c r="I134" s="5">
        <v>21225</v>
      </c>
      <c r="J134" s="5">
        <v>0</v>
      </c>
      <c r="K134" s="5">
        <v>128405</v>
      </c>
      <c r="L134" s="5">
        <v>20260</v>
      </c>
      <c r="M134" s="5">
        <v>29875</v>
      </c>
      <c r="N134" s="5">
        <v>54684</v>
      </c>
      <c r="O134" s="5">
        <v>23585</v>
      </c>
      <c r="P134" s="5">
        <v>0</v>
      </c>
    </row>
    <row r="135" spans="1:16">
      <c r="A135" s="5">
        <v>1384</v>
      </c>
      <c r="B135" s="5">
        <v>3</v>
      </c>
      <c r="C135" s="5" t="s">
        <v>401</v>
      </c>
      <c r="D135" s="5" t="s">
        <v>402</v>
      </c>
      <c r="E135" s="5">
        <v>2106721</v>
      </c>
      <c r="F135" s="5">
        <v>411078</v>
      </c>
      <c r="G135" s="5">
        <v>581326</v>
      </c>
      <c r="H135" s="5">
        <v>7061</v>
      </c>
      <c r="I135" s="5">
        <v>1107256</v>
      </c>
      <c r="J135" s="5">
        <v>0</v>
      </c>
      <c r="K135" s="5">
        <v>1966162</v>
      </c>
      <c r="L135" s="5">
        <v>200551</v>
      </c>
      <c r="M135" s="5">
        <v>668821</v>
      </c>
      <c r="N135" s="5">
        <v>6946</v>
      </c>
      <c r="O135" s="5">
        <v>1089843</v>
      </c>
      <c r="P135" s="5">
        <v>0</v>
      </c>
    </row>
    <row r="136" spans="1:16">
      <c r="A136" s="5">
        <v>1384</v>
      </c>
      <c r="B136" s="5">
        <v>4</v>
      </c>
      <c r="C136" s="5" t="s">
        <v>403</v>
      </c>
      <c r="D136" s="5" t="s">
        <v>402</v>
      </c>
      <c r="E136" s="5">
        <v>2106721</v>
      </c>
      <c r="F136" s="5">
        <v>411078</v>
      </c>
      <c r="G136" s="5">
        <v>581326</v>
      </c>
      <c r="H136" s="5">
        <v>7061</v>
      </c>
      <c r="I136" s="5">
        <v>1107256</v>
      </c>
      <c r="J136" s="5">
        <v>0</v>
      </c>
      <c r="K136" s="5">
        <v>1966162</v>
      </c>
      <c r="L136" s="5">
        <v>200551</v>
      </c>
      <c r="M136" s="5">
        <v>668821</v>
      </c>
      <c r="N136" s="5">
        <v>6946</v>
      </c>
      <c r="O136" s="5">
        <v>1089843</v>
      </c>
      <c r="P136" s="5">
        <v>0</v>
      </c>
    </row>
    <row r="137" spans="1:16">
      <c r="A137" s="5">
        <v>1384</v>
      </c>
      <c r="B137" s="5">
        <v>3</v>
      </c>
      <c r="C137" s="5" t="s">
        <v>404</v>
      </c>
      <c r="D137" s="5" t="s">
        <v>405</v>
      </c>
      <c r="E137" s="5">
        <v>450747</v>
      </c>
      <c r="F137" s="5">
        <v>118116</v>
      </c>
      <c r="G137" s="5">
        <v>80777</v>
      </c>
      <c r="H137" s="5">
        <v>0</v>
      </c>
      <c r="I137" s="5">
        <v>251853</v>
      </c>
      <c r="J137" s="5">
        <v>0</v>
      </c>
      <c r="K137" s="5">
        <v>540446</v>
      </c>
      <c r="L137" s="5">
        <v>264428</v>
      </c>
      <c r="M137" s="5">
        <v>92615</v>
      </c>
      <c r="N137" s="5">
        <v>0</v>
      </c>
      <c r="O137" s="5">
        <v>183402</v>
      </c>
      <c r="P137" s="5">
        <v>0</v>
      </c>
    </row>
    <row r="138" spans="1:16">
      <c r="A138" s="5">
        <v>1384</v>
      </c>
      <c r="B138" s="5">
        <v>4</v>
      </c>
      <c r="C138" s="5" t="s">
        <v>406</v>
      </c>
      <c r="D138" s="5" t="s">
        <v>405</v>
      </c>
      <c r="E138" s="5">
        <v>450747</v>
      </c>
      <c r="F138" s="5">
        <v>118116</v>
      </c>
      <c r="G138" s="5">
        <v>80777</v>
      </c>
      <c r="H138" s="5">
        <v>0</v>
      </c>
      <c r="I138" s="5">
        <v>251853</v>
      </c>
      <c r="J138" s="5">
        <v>0</v>
      </c>
      <c r="K138" s="5">
        <v>540446</v>
      </c>
      <c r="L138" s="5">
        <v>264428</v>
      </c>
      <c r="M138" s="5">
        <v>92615</v>
      </c>
      <c r="N138" s="5">
        <v>0</v>
      </c>
      <c r="O138" s="5">
        <v>183402</v>
      </c>
      <c r="P138" s="5">
        <v>0</v>
      </c>
    </row>
    <row r="139" spans="1:16">
      <c r="A139" s="5">
        <v>1384</v>
      </c>
      <c r="B139" s="5">
        <v>3</v>
      </c>
      <c r="C139" s="5" t="s">
        <v>407</v>
      </c>
      <c r="D139" s="5" t="s">
        <v>408</v>
      </c>
      <c r="E139" s="5">
        <v>561523</v>
      </c>
      <c r="F139" s="5">
        <v>147495</v>
      </c>
      <c r="G139" s="5">
        <v>99398</v>
      </c>
      <c r="H139" s="5">
        <v>58585</v>
      </c>
      <c r="I139" s="5">
        <v>256045</v>
      </c>
      <c r="J139" s="5">
        <v>0</v>
      </c>
      <c r="K139" s="5">
        <v>473499</v>
      </c>
      <c r="L139" s="5">
        <v>106305</v>
      </c>
      <c r="M139" s="5">
        <v>91580</v>
      </c>
      <c r="N139" s="5">
        <v>82037</v>
      </c>
      <c r="O139" s="5">
        <v>193577</v>
      </c>
      <c r="P139" s="5">
        <v>0</v>
      </c>
    </row>
    <row r="140" spans="1:16">
      <c r="A140" s="5">
        <v>1384</v>
      </c>
      <c r="B140" s="5">
        <v>4</v>
      </c>
      <c r="C140" s="5" t="s">
        <v>409</v>
      </c>
      <c r="D140" s="5" t="s">
        <v>410</v>
      </c>
      <c r="E140" s="5">
        <v>553699</v>
      </c>
      <c r="F140" s="5">
        <v>145013</v>
      </c>
      <c r="G140" s="5">
        <v>97765</v>
      </c>
      <c r="H140" s="5">
        <v>58585</v>
      </c>
      <c r="I140" s="5">
        <v>252337</v>
      </c>
      <c r="J140" s="5">
        <v>0</v>
      </c>
      <c r="K140" s="5">
        <v>465144</v>
      </c>
      <c r="L140" s="5">
        <v>103337</v>
      </c>
      <c r="M140" s="5">
        <v>89161</v>
      </c>
      <c r="N140" s="5">
        <v>82037</v>
      </c>
      <c r="O140" s="5">
        <v>190610</v>
      </c>
      <c r="P140" s="5">
        <v>0</v>
      </c>
    </row>
    <row r="141" spans="1:16">
      <c r="A141" s="5">
        <v>1384</v>
      </c>
      <c r="B141" s="5">
        <v>4</v>
      </c>
      <c r="C141" s="5" t="s">
        <v>411</v>
      </c>
      <c r="D141" s="5" t="s">
        <v>412</v>
      </c>
      <c r="E141" s="5">
        <v>7824</v>
      </c>
      <c r="F141" s="5">
        <v>2482</v>
      </c>
      <c r="G141" s="5">
        <v>1633</v>
      </c>
      <c r="H141" s="5">
        <v>0</v>
      </c>
      <c r="I141" s="5">
        <v>3708</v>
      </c>
      <c r="J141" s="5">
        <v>0</v>
      </c>
      <c r="K141" s="5">
        <v>8355</v>
      </c>
      <c r="L141" s="5">
        <v>2968</v>
      </c>
      <c r="M141" s="5">
        <v>2420</v>
      </c>
      <c r="N141" s="5">
        <v>0</v>
      </c>
      <c r="O141" s="5">
        <v>2967</v>
      </c>
      <c r="P141" s="5">
        <v>0</v>
      </c>
    </row>
    <row r="142" spans="1:16">
      <c r="A142" s="5">
        <v>1384</v>
      </c>
      <c r="B142" s="5">
        <v>3</v>
      </c>
      <c r="C142" s="5" t="s">
        <v>413</v>
      </c>
      <c r="D142" s="5" t="s">
        <v>414</v>
      </c>
      <c r="E142" s="5">
        <v>43911</v>
      </c>
      <c r="F142" s="5">
        <v>11666</v>
      </c>
      <c r="G142" s="5">
        <v>3788</v>
      </c>
      <c r="H142" s="5">
        <v>100</v>
      </c>
      <c r="I142" s="5">
        <v>28357</v>
      </c>
      <c r="J142" s="5">
        <v>0</v>
      </c>
      <c r="K142" s="5">
        <v>72146</v>
      </c>
      <c r="L142" s="5">
        <v>17459</v>
      </c>
      <c r="M142" s="5">
        <v>5145</v>
      </c>
      <c r="N142" s="5">
        <v>120</v>
      </c>
      <c r="O142" s="5">
        <v>49423</v>
      </c>
      <c r="P142" s="5">
        <v>0</v>
      </c>
    </row>
    <row r="143" spans="1:16">
      <c r="A143" s="5">
        <v>1384</v>
      </c>
      <c r="B143" s="5">
        <v>4</v>
      </c>
      <c r="C143" s="5" t="s">
        <v>415</v>
      </c>
      <c r="D143" s="5" t="s">
        <v>414</v>
      </c>
      <c r="E143" s="5">
        <v>43911</v>
      </c>
      <c r="F143" s="5">
        <v>11666</v>
      </c>
      <c r="G143" s="5">
        <v>3788</v>
      </c>
      <c r="H143" s="5">
        <v>100</v>
      </c>
      <c r="I143" s="5">
        <v>28357</v>
      </c>
      <c r="J143" s="5">
        <v>0</v>
      </c>
      <c r="K143" s="5">
        <v>72146</v>
      </c>
      <c r="L143" s="5">
        <v>17459</v>
      </c>
      <c r="M143" s="5">
        <v>5145</v>
      </c>
      <c r="N143" s="5">
        <v>120</v>
      </c>
      <c r="O143" s="5">
        <v>49423</v>
      </c>
      <c r="P143" s="5">
        <v>0</v>
      </c>
    </row>
    <row r="144" spans="1:16">
      <c r="A144" s="5">
        <v>1384</v>
      </c>
      <c r="B144" s="5">
        <v>7</v>
      </c>
      <c r="C144" s="5" t="s">
        <v>416</v>
      </c>
      <c r="D144" s="5" t="s">
        <v>417</v>
      </c>
      <c r="E144" s="5">
        <v>76474</v>
      </c>
      <c r="F144" s="5">
        <v>16408</v>
      </c>
      <c r="G144" s="5">
        <v>9134</v>
      </c>
      <c r="H144" s="5">
        <v>8701</v>
      </c>
      <c r="I144" s="5">
        <v>42231</v>
      </c>
      <c r="J144" s="5">
        <v>0</v>
      </c>
      <c r="K144" s="5">
        <v>84527</v>
      </c>
      <c r="L144" s="5">
        <v>17211</v>
      </c>
      <c r="M144" s="5">
        <v>13514</v>
      </c>
      <c r="N144" s="5">
        <v>8601</v>
      </c>
      <c r="O144" s="5">
        <v>45202</v>
      </c>
      <c r="P144" s="5">
        <v>0</v>
      </c>
    </row>
    <row r="145" spans="1:16">
      <c r="A145" s="5">
        <v>1384</v>
      </c>
      <c r="B145" s="5">
        <v>9</v>
      </c>
      <c r="C145" s="5" t="s">
        <v>418</v>
      </c>
      <c r="D145" s="5" t="s">
        <v>417</v>
      </c>
      <c r="E145" s="5">
        <v>76474</v>
      </c>
      <c r="F145" s="5">
        <v>16408</v>
      </c>
      <c r="G145" s="5">
        <v>9134</v>
      </c>
      <c r="H145" s="5">
        <v>8701</v>
      </c>
      <c r="I145" s="5">
        <v>42231</v>
      </c>
      <c r="J145" s="5">
        <v>0</v>
      </c>
      <c r="K145" s="5">
        <v>84527</v>
      </c>
      <c r="L145" s="5">
        <v>17211</v>
      </c>
      <c r="M145" s="5">
        <v>13514</v>
      </c>
      <c r="N145" s="5">
        <v>8601</v>
      </c>
      <c r="O145" s="5">
        <v>45202</v>
      </c>
      <c r="P145" s="5">
        <v>0</v>
      </c>
    </row>
    <row r="146" spans="1:16">
      <c r="A146" s="5">
        <v>1384</v>
      </c>
      <c r="B146" s="5">
        <v>2</v>
      </c>
      <c r="C146" s="5" t="s">
        <v>419</v>
      </c>
      <c r="D146" s="5" t="s">
        <v>420</v>
      </c>
      <c r="E146" s="5">
        <v>10493633</v>
      </c>
      <c r="F146" s="5">
        <v>2405253</v>
      </c>
      <c r="G146" s="5">
        <v>2229873</v>
      </c>
      <c r="H146" s="5">
        <v>91702</v>
      </c>
      <c r="I146" s="5">
        <v>5766806</v>
      </c>
      <c r="J146" s="5">
        <v>0</v>
      </c>
      <c r="K146" s="5">
        <v>10348316</v>
      </c>
      <c r="L146" s="5">
        <v>2781732</v>
      </c>
      <c r="M146" s="5">
        <v>2197391</v>
      </c>
      <c r="N146" s="5">
        <v>100695</v>
      </c>
      <c r="O146" s="5">
        <v>5268498</v>
      </c>
      <c r="P146" s="5">
        <v>0</v>
      </c>
    </row>
    <row r="147" spans="1:16">
      <c r="A147" s="5">
        <v>1384</v>
      </c>
      <c r="B147" s="5">
        <v>3</v>
      </c>
      <c r="C147" s="5" t="s">
        <v>421</v>
      </c>
      <c r="D147" s="5" t="s">
        <v>422</v>
      </c>
      <c r="E147" s="5">
        <v>2407235</v>
      </c>
      <c r="F147" s="5">
        <v>681001</v>
      </c>
      <c r="G147" s="5">
        <v>416351</v>
      </c>
      <c r="H147" s="5">
        <v>4834</v>
      </c>
      <c r="I147" s="5">
        <v>1305048</v>
      </c>
      <c r="J147" s="5">
        <v>0</v>
      </c>
      <c r="K147" s="5">
        <v>2666661</v>
      </c>
      <c r="L147" s="5">
        <v>730636</v>
      </c>
      <c r="M147" s="5">
        <v>574217</v>
      </c>
      <c r="N147" s="5">
        <v>9038</v>
      </c>
      <c r="O147" s="5">
        <v>1352770</v>
      </c>
      <c r="P147" s="5">
        <v>0</v>
      </c>
    </row>
    <row r="148" spans="1:16">
      <c r="A148" s="5">
        <v>1384</v>
      </c>
      <c r="B148" s="5">
        <v>4</v>
      </c>
      <c r="C148" s="5" t="s">
        <v>423</v>
      </c>
      <c r="D148" s="5" t="s">
        <v>422</v>
      </c>
      <c r="E148" s="5">
        <v>2407235</v>
      </c>
      <c r="F148" s="5">
        <v>681001</v>
      </c>
      <c r="G148" s="5">
        <v>416351</v>
      </c>
      <c r="H148" s="5">
        <v>4834</v>
      </c>
      <c r="I148" s="5">
        <v>1305048</v>
      </c>
      <c r="J148" s="5">
        <v>0</v>
      </c>
      <c r="K148" s="5">
        <v>2666661</v>
      </c>
      <c r="L148" s="5">
        <v>730636</v>
      </c>
      <c r="M148" s="5">
        <v>574217</v>
      </c>
      <c r="N148" s="5">
        <v>9038</v>
      </c>
      <c r="O148" s="5">
        <v>1352770</v>
      </c>
      <c r="P148" s="5">
        <v>0</v>
      </c>
    </row>
    <row r="149" spans="1:16">
      <c r="A149" s="5">
        <v>1384</v>
      </c>
      <c r="B149" s="5">
        <v>3</v>
      </c>
      <c r="C149" s="5" t="s">
        <v>424</v>
      </c>
      <c r="D149" s="5" t="s">
        <v>425</v>
      </c>
      <c r="E149" s="5">
        <v>367763</v>
      </c>
      <c r="F149" s="5">
        <v>78367</v>
      </c>
      <c r="G149" s="5">
        <v>101988</v>
      </c>
      <c r="H149" s="5">
        <v>33733</v>
      </c>
      <c r="I149" s="5">
        <v>153675</v>
      </c>
      <c r="J149" s="5">
        <v>0</v>
      </c>
      <c r="K149" s="5">
        <v>367460</v>
      </c>
      <c r="L149" s="5">
        <v>121916</v>
      </c>
      <c r="M149" s="5">
        <v>109062</v>
      </c>
      <c r="N149" s="5">
        <v>39214</v>
      </c>
      <c r="O149" s="5">
        <v>97268</v>
      </c>
      <c r="P149" s="5">
        <v>0</v>
      </c>
    </row>
    <row r="150" spans="1:16">
      <c r="A150" s="5">
        <v>1384</v>
      </c>
      <c r="B150" s="5">
        <v>4</v>
      </c>
      <c r="C150" s="5" t="s">
        <v>426</v>
      </c>
      <c r="D150" s="5" t="s">
        <v>425</v>
      </c>
      <c r="E150" s="5">
        <v>367763</v>
      </c>
      <c r="F150" s="5">
        <v>78367</v>
      </c>
      <c r="G150" s="5">
        <v>101988</v>
      </c>
      <c r="H150" s="5">
        <v>33733</v>
      </c>
      <c r="I150" s="5">
        <v>153675</v>
      </c>
      <c r="J150" s="5">
        <v>0</v>
      </c>
      <c r="K150" s="5">
        <v>367460</v>
      </c>
      <c r="L150" s="5">
        <v>121916</v>
      </c>
      <c r="M150" s="5">
        <v>109062</v>
      </c>
      <c r="N150" s="5">
        <v>39214</v>
      </c>
      <c r="O150" s="5">
        <v>97268</v>
      </c>
      <c r="P150" s="5">
        <v>0</v>
      </c>
    </row>
    <row r="151" spans="1:16">
      <c r="A151" s="5">
        <v>1384</v>
      </c>
      <c r="B151" s="5">
        <v>3</v>
      </c>
      <c r="C151" s="5" t="s">
        <v>427</v>
      </c>
      <c r="D151" s="5" t="s">
        <v>428</v>
      </c>
      <c r="E151" s="5">
        <v>2976977</v>
      </c>
      <c r="F151" s="5">
        <v>787874</v>
      </c>
      <c r="G151" s="5">
        <v>1186154</v>
      </c>
      <c r="H151" s="5">
        <v>20309</v>
      </c>
      <c r="I151" s="5">
        <v>982641</v>
      </c>
      <c r="J151" s="5">
        <v>0</v>
      </c>
      <c r="K151" s="5">
        <v>2806633</v>
      </c>
      <c r="L151" s="5">
        <v>800953</v>
      </c>
      <c r="M151" s="5">
        <v>907150</v>
      </c>
      <c r="N151" s="5">
        <v>17672</v>
      </c>
      <c r="O151" s="5">
        <v>1080858</v>
      </c>
      <c r="P151" s="5">
        <v>0</v>
      </c>
    </row>
    <row r="152" spans="1:16">
      <c r="A152" s="5">
        <v>1384</v>
      </c>
      <c r="B152" s="5">
        <v>14</v>
      </c>
      <c r="C152" s="5" t="s">
        <v>429</v>
      </c>
      <c r="D152" s="5" t="s">
        <v>430</v>
      </c>
      <c r="E152" s="5">
        <v>2976977</v>
      </c>
      <c r="F152" s="5">
        <v>787874</v>
      </c>
      <c r="G152" s="5">
        <v>1186154</v>
      </c>
      <c r="H152" s="5">
        <v>20309</v>
      </c>
      <c r="I152" s="5">
        <v>982641</v>
      </c>
      <c r="J152" s="5">
        <v>0</v>
      </c>
      <c r="K152" s="5">
        <v>2806633</v>
      </c>
      <c r="L152" s="5">
        <v>800953</v>
      </c>
      <c r="M152" s="5">
        <v>907150</v>
      </c>
      <c r="N152" s="5">
        <v>17672</v>
      </c>
      <c r="O152" s="5">
        <v>1080858</v>
      </c>
      <c r="P152" s="5">
        <v>0</v>
      </c>
    </row>
    <row r="153" spans="1:16">
      <c r="A153" s="5">
        <v>1384</v>
      </c>
      <c r="B153" s="5">
        <v>3</v>
      </c>
      <c r="C153" s="5" t="s">
        <v>431</v>
      </c>
      <c r="D153" s="5" t="s">
        <v>432</v>
      </c>
      <c r="E153" s="5">
        <v>525333</v>
      </c>
      <c r="F153" s="5">
        <v>104785</v>
      </c>
      <c r="G153" s="5">
        <v>142819</v>
      </c>
      <c r="H153" s="5">
        <v>10035</v>
      </c>
      <c r="I153" s="5">
        <v>267695</v>
      </c>
      <c r="J153" s="5">
        <v>0</v>
      </c>
      <c r="K153" s="5">
        <v>561247</v>
      </c>
      <c r="L153" s="5">
        <v>129640</v>
      </c>
      <c r="M153" s="5">
        <v>134299</v>
      </c>
      <c r="N153" s="5">
        <v>12821</v>
      </c>
      <c r="O153" s="5">
        <v>284486</v>
      </c>
      <c r="P153" s="5">
        <v>0</v>
      </c>
    </row>
    <row r="154" spans="1:16">
      <c r="A154" s="5">
        <v>1384</v>
      </c>
      <c r="B154" s="5">
        <v>4</v>
      </c>
      <c r="C154" s="5" t="s">
        <v>433</v>
      </c>
      <c r="D154" s="5" t="s">
        <v>432</v>
      </c>
      <c r="E154" s="5">
        <v>525333</v>
      </c>
      <c r="F154" s="5">
        <v>104785</v>
      </c>
      <c r="G154" s="5">
        <v>142819</v>
      </c>
      <c r="H154" s="5">
        <v>10035</v>
      </c>
      <c r="I154" s="5">
        <v>267695</v>
      </c>
      <c r="J154" s="5">
        <v>0</v>
      </c>
      <c r="K154" s="5">
        <v>561247</v>
      </c>
      <c r="L154" s="5">
        <v>129640</v>
      </c>
      <c r="M154" s="5">
        <v>134299</v>
      </c>
      <c r="N154" s="5">
        <v>12821</v>
      </c>
      <c r="O154" s="5">
        <v>284486</v>
      </c>
      <c r="P154" s="5">
        <v>0</v>
      </c>
    </row>
    <row r="155" spans="1:16">
      <c r="A155" s="5">
        <v>1384</v>
      </c>
      <c r="B155" s="5">
        <v>3</v>
      </c>
      <c r="C155" s="5" t="s">
        <v>434</v>
      </c>
      <c r="D155" s="5" t="s">
        <v>435</v>
      </c>
      <c r="E155" s="5">
        <v>3818843</v>
      </c>
      <c r="F155" s="5">
        <v>705771</v>
      </c>
      <c r="G155" s="5">
        <v>358237</v>
      </c>
      <c r="H155" s="5">
        <v>22721</v>
      </c>
      <c r="I155" s="5">
        <v>2732114</v>
      </c>
      <c r="J155" s="5">
        <v>0</v>
      </c>
      <c r="K155" s="5">
        <v>3563331</v>
      </c>
      <c r="L155" s="5">
        <v>920889</v>
      </c>
      <c r="M155" s="5">
        <v>426653</v>
      </c>
      <c r="N155" s="5">
        <v>21880</v>
      </c>
      <c r="O155" s="5">
        <v>2193909</v>
      </c>
      <c r="P155" s="5">
        <v>0</v>
      </c>
    </row>
    <row r="156" spans="1:16">
      <c r="A156" s="5">
        <v>1384</v>
      </c>
      <c r="B156" s="5">
        <v>4</v>
      </c>
      <c r="C156" s="5" t="s">
        <v>436</v>
      </c>
      <c r="D156" s="5" t="s">
        <v>435</v>
      </c>
      <c r="E156" s="5">
        <v>3818843</v>
      </c>
      <c r="F156" s="5">
        <v>705771</v>
      </c>
      <c r="G156" s="5">
        <v>358237</v>
      </c>
      <c r="H156" s="5">
        <v>22721</v>
      </c>
      <c r="I156" s="5">
        <v>2732114</v>
      </c>
      <c r="J156" s="5">
        <v>0</v>
      </c>
      <c r="K156" s="5">
        <v>3563331</v>
      </c>
      <c r="L156" s="5">
        <v>920889</v>
      </c>
      <c r="M156" s="5">
        <v>426653</v>
      </c>
      <c r="N156" s="5">
        <v>21880</v>
      </c>
      <c r="O156" s="5">
        <v>2193909</v>
      </c>
      <c r="P156" s="5">
        <v>0</v>
      </c>
    </row>
    <row r="157" spans="1:16">
      <c r="A157" s="5">
        <v>1384</v>
      </c>
      <c r="B157" s="5">
        <v>3</v>
      </c>
      <c r="C157" s="5" t="s">
        <v>437</v>
      </c>
      <c r="D157" s="5" t="s">
        <v>438</v>
      </c>
      <c r="E157" s="5">
        <v>397482</v>
      </c>
      <c r="F157" s="5">
        <v>47455</v>
      </c>
      <c r="G157" s="5">
        <v>24324</v>
      </c>
      <c r="H157" s="5">
        <v>70</v>
      </c>
      <c r="I157" s="5">
        <v>325633</v>
      </c>
      <c r="J157" s="5">
        <v>0</v>
      </c>
      <c r="K157" s="5">
        <v>382984</v>
      </c>
      <c r="L157" s="5">
        <v>77698</v>
      </c>
      <c r="M157" s="5">
        <v>46010</v>
      </c>
      <c r="N157" s="5">
        <v>70</v>
      </c>
      <c r="O157" s="5">
        <v>259206</v>
      </c>
      <c r="P157" s="5">
        <v>0</v>
      </c>
    </row>
    <row r="158" spans="1:16">
      <c r="A158" s="5">
        <v>1384</v>
      </c>
      <c r="B158" s="5">
        <v>4</v>
      </c>
      <c r="C158" s="5" t="s">
        <v>439</v>
      </c>
      <c r="D158" s="5" t="s">
        <v>438</v>
      </c>
      <c r="E158" s="5">
        <v>397482</v>
      </c>
      <c r="F158" s="5">
        <v>47455</v>
      </c>
      <c r="G158" s="5">
        <v>24324</v>
      </c>
      <c r="H158" s="5">
        <v>70</v>
      </c>
      <c r="I158" s="5">
        <v>325633</v>
      </c>
      <c r="J158" s="5">
        <v>0</v>
      </c>
      <c r="K158" s="5">
        <v>382984</v>
      </c>
      <c r="L158" s="5">
        <v>77698</v>
      </c>
      <c r="M158" s="5">
        <v>46010</v>
      </c>
      <c r="N158" s="5">
        <v>70</v>
      </c>
      <c r="O158" s="5">
        <v>259206</v>
      </c>
      <c r="P158" s="5">
        <v>0</v>
      </c>
    </row>
    <row r="159" spans="1:16">
      <c r="A159" s="5">
        <v>1384</v>
      </c>
      <c r="B159" s="5">
        <v>2</v>
      </c>
      <c r="C159" s="5" t="s">
        <v>440</v>
      </c>
      <c r="D159" s="5" t="s">
        <v>441</v>
      </c>
      <c r="E159" s="5">
        <v>14072337</v>
      </c>
      <c r="F159" s="5">
        <v>2079865</v>
      </c>
      <c r="G159" s="5">
        <v>2868623</v>
      </c>
      <c r="H159" s="5">
        <v>271014</v>
      </c>
      <c r="I159" s="5">
        <v>8852835</v>
      </c>
      <c r="J159" s="5">
        <v>0</v>
      </c>
      <c r="K159" s="5">
        <v>18941970</v>
      </c>
      <c r="L159" s="5">
        <v>2102510</v>
      </c>
      <c r="M159" s="5">
        <v>5676124</v>
      </c>
      <c r="N159" s="5">
        <v>342860</v>
      </c>
      <c r="O159" s="5">
        <v>10820477</v>
      </c>
      <c r="P159" s="5">
        <v>0</v>
      </c>
    </row>
    <row r="160" spans="1:16">
      <c r="A160" s="5">
        <v>1384</v>
      </c>
      <c r="B160" s="5">
        <v>3</v>
      </c>
      <c r="C160" s="5" t="s">
        <v>442</v>
      </c>
      <c r="D160" s="5" t="s">
        <v>443</v>
      </c>
      <c r="E160" s="5">
        <v>11174316</v>
      </c>
      <c r="F160" s="5">
        <v>1439164</v>
      </c>
      <c r="G160" s="5">
        <v>2008610</v>
      </c>
      <c r="H160" s="5">
        <v>62048</v>
      </c>
      <c r="I160" s="5">
        <v>7664494</v>
      </c>
      <c r="J160" s="5">
        <v>0</v>
      </c>
      <c r="K160" s="5">
        <v>15753332</v>
      </c>
      <c r="L160" s="5">
        <v>1516907</v>
      </c>
      <c r="M160" s="5">
        <v>4683576</v>
      </c>
      <c r="N160" s="5">
        <v>76507</v>
      </c>
      <c r="O160" s="5">
        <v>9476342</v>
      </c>
      <c r="P160" s="5">
        <v>0</v>
      </c>
    </row>
    <row r="161" spans="1:16">
      <c r="A161" s="5">
        <v>1384</v>
      </c>
      <c r="B161" s="5">
        <v>4</v>
      </c>
      <c r="C161" s="5" t="s">
        <v>444</v>
      </c>
      <c r="D161" s="5" t="s">
        <v>445</v>
      </c>
      <c r="E161" s="5">
        <v>6099022</v>
      </c>
      <c r="F161" s="5">
        <v>138371</v>
      </c>
      <c r="G161" s="5">
        <v>855466</v>
      </c>
      <c r="H161" s="5">
        <v>1697</v>
      </c>
      <c r="I161" s="5">
        <v>5103488</v>
      </c>
      <c r="J161" s="5">
        <v>0</v>
      </c>
      <c r="K161" s="5">
        <v>9759478</v>
      </c>
      <c r="L161" s="5">
        <v>142253</v>
      </c>
      <c r="M161" s="5">
        <v>3227500</v>
      </c>
      <c r="N161" s="5">
        <v>2222</v>
      </c>
      <c r="O161" s="5">
        <v>6387503</v>
      </c>
      <c r="P161" s="5">
        <v>0</v>
      </c>
    </row>
    <row r="162" spans="1:16">
      <c r="A162" s="5">
        <v>1384</v>
      </c>
      <c r="B162" s="5">
        <v>4</v>
      </c>
      <c r="C162" s="5" t="s">
        <v>446</v>
      </c>
      <c r="D162" s="5" t="s">
        <v>447</v>
      </c>
      <c r="E162" s="5">
        <v>28652</v>
      </c>
      <c r="F162" s="5">
        <v>8725</v>
      </c>
      <c r="G162" s="5">
        <v>7838</v>
      </c>
      <c r="H162" s="5">
        <v>0</v>
      </c>
      <c r="I162" s="5">
        <v>12089</v>
      </c>
      <c r="J162" s="5">
        <v>0</v>
      </c>
      <c r="K162" s="5">
        <v>23282</v>
      </c>
      <c r="L162" s="5">
        <v>2986</v>
      </c>
      <c r="M162" s="5">
        <v>8731</v>
      </c>
      <c r="N162" s="5">
        <v>0</v>
      </c>
      <c r="O162" s="5">
        <v>11565</v>
      </c>
      <c r="P162" s="5">
        <v>0</v>
      </c>
    </row>
    <row r="163" spans="1:16">
      <c r="A163" s="5">
        <v>1384</v>
      </c>
      <c r="B163" s="5">
        <v>4</v>
      </c>
      <c r="C163" s="5" t="s">
        <v>448</v>
      </c>
      <c r="D163" s="5" t="s">
        <v>449</v>
      </c>
      <c r="E163" s="5">
        <v>1310972</v>
      </c>
      <c r="F163" s="5">
        <v>370996</v>
      </c>
      <c r="G163" s="5">
        <v>476809</v>
      </c>
      <c r="H163" s="5">
        <v>35184</v>
      </c>
      <c r="I163" s="5">
        <v>427983</v>
      </c>
      <c r="J163" s="5">
        <v>0</v>
      </c>
      <c r="K163" s="5">
        <v>1246877</v>
      </c>
      <c r="L163" s="5">
        <v>328314</v>
      </c>
      <c r="M163" s="5">
        <v>490058</v>
      </c>
      <c r="N163" s="5">
        <v>50815</v>
      </c>
      <c r="O163" s="5">
        <v>377689</v>
      </c>
      <c r="P163" s="5">
        <v>0</v>
      </c>
    </row>
    <row r="164" spans="1:16">
      <c r="A164" s="5">
        <v>1384</v>
      </c>
      <c r="B164" s="5">
        <v>4</v>
      </c>
      <c r="C164" s="5" t="s">
        <v>450</v>
      </c>
      <c r="D164" s="5" t="s">
        <v>451</v>
      </c>
      <c r="E164" s="5">
        <v>171767</v>
      </c>
      <c r="F164" s="5">
        <v>57501</v>
      </c>
      <c r="G164" s="5">
        <v>43715</v>
      </c>
      <c r="H164" s="5">
        <v>58</v>
      </c>
      <c r="I164" s="5">
        <v>70493</v>
      </c>
      <c r="J164" s="5">
        <v>0</v>
      </c>
      <c r="K164" s="5">
        <v>188713</v>
      </c>
      <c r="L164" s="5">
        <v>51803</v>
      </c>
      <c r="M164" s="5">
        <v>55109</v>
      </c>
      <c r="N164" s="5">
        <v>61</v>
      </c>
      <c r="O164" s="5">
        <v>81738</v>
      </c>
      <c r="P164" s="5">
        <v>0</v>
      </c>
    </row>
    <row r="165" spans="1:16">
      <c r="A165" s="5">
        <v>1384</v>
      </c>
      <c r="B165" s="5">
        <v>4</v>
      </c>
      <c r="C165" s="5" t="s">
        <v>452</v>
      </c>
      <c r="D165" s="5" t="s">
        <v>453</v>
      </c>
      <c r="E165" s="5">
        <v>304800</v>
      </c>
      <c r="F165" s="5">
        <v>106285</v>
      </c>
      <c r="G165" s="5">
        <v>38938</v>
      </c>
      <c r="H165" s="5">
        <v>3231</v>
      </c>
      <c r="I165" s="5">
        <v>156346</v>
      </c>
      <c r="J165" s="5">
        <v>0</v>
      </c>
      <c r="K165" s="5">
        <v>379569</v>
      </c>
      <c r="L165" s="5">
        <v>136874</v>
      </c>
      <c r="M165" s="5">
        <v>52460</v>
      </c>
      <c r="N165" s="5">
        <v>5497</v>
      </c>
      <c r="O165" s="5">
        <v>184738</v>
      </c>
      <c r="P165" s="5">
        <v>0</v>
      </c>
    </row>
    <row r="166" spans="1:16">
      <c r="A166" s="5">
        <v>1384</v>
      </c>
      <c r="B166" s="5">
        <v>4</v>
      </c>
      <c r="C166" s="5" t="s">
        <v>454</v>
      </c>
      <c r="D166" s="5" t="s">
        <v>455</v>
      </c>
      <c r="E166" s="5">
        <v>1050413</v>
      </c>
      <c r="F166" s="5">
        <v>209677</v>
      </c>
      <c r="G166" s="5">
        <v>326473</v>
      </c>
      <c r="H166" s="5">
        <v>2736</v>
      </c>
      <c r="I166" s="5">
        <v>511527</v>
      </c>
      <c r="J166" s="5">
        <v>0</v>
      </c>
      <c r="K166" s="5">
        <v>1360280</v>
      </c>
      <c r="L166" s="5">
        <v>182587</v>
      </c>
      <c r="M166" s="5">
        <v>514343</v>
      </c>
      <c r="N166" s="5">
        <v>3902</v>
      </c>
      <c r="O166" s="5">
        <v>659449</v>
      </c>
      <c r="P166" s="5">
        <v>0</v>
      </c>
    </row>
    <row r="167" spans="1:16">
      <c r="A167" s="5">
        <v>1384</v>
      </c>
      <c r="B167" s="5">
        <v>4</v>
      </c>
      <c r="C167" s="5" t="s">
        <v>456</v>
      </c>
      <c r="D167" s="5" t="s">
        <v>457</v>
      </c>
      <c r="E167" s="5">
        <v>54454</v>
      </c>
      <c r="F167" s="5">
        <v>34427</v>
      </c>
      <c r="G167" s="5">
        <v>424</v>
      </c>
      <c r="H167" s="5">
        <v>1034</v>
      </c>
      <c r="I167" s="5">
        <v>18569</v>
      </c>
      <c r="J167" s="5">
        <v>0</v>
      </c>
      <c r="K167" s="5">
        <v>56767</v>
      </c>
      <c r="L167" s="5">
        <v>37312</v>
      </c>
      <c r="M167" s="5">
        <v>424</v>
      </c>
      <c r="N167" s="5">
        <v>1591</v>
      </c>
      <c r="O167" s="5">
        <v>17439</v>
      </c>
      <c r="P167" s="5">
        <v>0</v>
      </c>
    </row>
    <row r="168" spans="1:16">
      <c r="A168" s="5">
        <v>1384</v>
      </c>
      <c r="B168" s="5">
        <v>9</v>
      </c>
      <c r="C168" s="5" t="s">
        <v>458</v>
      </c>
      <c r="D168" s="5" t="s">
        <v>459</v>
      </c>
      <c r="E168" s="5">
        <v>2154238</v>
      </c>
      <c r="F168" s="5">
        <v>513183</v>
      </c>
      <c r="G168" s="5">
        <v>258947</v>
      </c>
      <c r="H168" s="5">
        <v>18108</v>
      </c>
      <c r="I168" s="5">
        <v>1363999</v>
      </c>
      <c r="J168" s="5">
        <v>0</v>
      </c>
      <c r="K168" s="5">
        <v>2738366</v>
      </c>
      <c r="L168" s="5">
        <v>634777</v>
      </c>
      <c r="M168" s="5">
        <v>334950</v>
      </c>
      <c r="N168" s="5">
        <v>12418</v>
      </c>
      <c r="O168" s="5">
        <v>1756221</v>
      </c>
      <c r="P168" s="5">
        <v>0</v>
      </c>
    </row>
    <row r="169" spans="1:16">
      <c r="A169" s="5">
        <v>1384</v>
      </c>
      <c r="B169" s="5">
        <v>3</v>
      </c>
      <c r="C169" s="5" t="s">
        <v>460</v>
      </c>
      <c r="D169" s="5" t="s">
        <v>461</v>
      </c>
      <c r="E169" s="5">
        <v>2898020</v>
      </c>
      <c r="F169" s="5">
        <v>640701</v>
      </c>
      <c r="G169" s="5">
        <v>860013</v>
      </c>
      <c r="H169" s="5">
        <v>208965</v>
      </c>
      <c r="I169" s="5">
        <v>1188341</v>
      </c>
      <c r="J169" s="5">
        <v>0</v>
      </c>
      <c r="K169" s="5">
        <v>3188638</v>
      </c>
      <c r="L169" s="5">
        <v>585603</v>
      </c>
      <c r="M169" s="5">
        <v>992548</v>
      </c>
      <c r="N169" s="5">
        <v>266352</v>
      </c>
      <c r="O169" s="5">
        <v>1344135</v>
      </c>
      <c r="P169" s="5">
        <v>0</v>
      </c>
    </row>
    <row r="170" spans="1:16">
      <c r="A170" s="5">
        <v>1384</v>
      </c>
      <c r="B170" s="5">
        <v>4</v>
      </c>
      <c r="C170" s="5" t="s">
        <v>462</v>
      </c>
      <c r="D170" s="5" t="s">
        <v>463</v>
      </c>
      <c r="E170" s="5">
        <v>675162</v>
      </c>
      <c r="F170" s="5">
        <v>234081</v>
      </c>
      <c r="G170" s="5">
        <v>137459</v>
      </c>
      <c r="H170" s="5">
        <v>37814</v>
      </c>
      <c r="I170" s="5">
        <v>265808</v>
      </c>
      <c r="J170" s="5">
        <v>0</v>
      </c>
      <c r="K170" s="5">
        <v>632618</v>
      </c>
      <c r="L170" s="5">
        <v>140045</v>
      </c>
      <c r="M170" s="5">
        <v>120101</v>
      </c>
      <c r="N170" s="5">
        <v>50113</v>
      </c>
      <c r="O170" s="5">
        <v>322359</v>
      </c>
      <c r="P170" s="5">
        <v>0</v>
      </c>
    </row>
    <row r="171" spans="1:16">
      <c r="A171" s="5">
        <v>1384</v>
      </c>
      <c r="B171" s="5">
        <v>4</v>
      </c>
      <c r="C171" s="5" t="s">
        <v>464</v>
      </c>
      <c r="D171" s="5" t="s">
        <v>465</v>
      </c>
      <c r="E171" s="5">
        <v>450979</v>
      </c>
      <c r="F171" s="5">
        <v>77959</v>
      </c>
      <c r="G171" s="5">
        <v>142502</v>
      </c>
      <c r="H171" s="5">
        <v>48333</v>
      </c>
      <c r="I171" s="5">
        <v>182186</v>
      </c>
      <c r="J171" s="5">
        <v>0</v>
      </c>
      <c r="K171" s="5">
        <v>526404</v>
      </c>
      <c r="L171" s="5">
        <v>117410</v>
      </c>
      <c r="M171" s="5">
        <v>105159</v>
      </c>
      <c r="N171" s="5">
        <v>58830</v>
      </c>
      <c r="O171" s="5">
        <v>245006</v>
      </c>
      <c r="P171" s="5">
        <v>0</v>
      </c>
    </row>
    <row r="172" spans="1:16">
      <c r="A172" s="5">
        <v>1384</v>
      </c>
      <c r="B172" s="5">
        <v>4</v>
      </c>
      <c r="C172" s="5" t="s">
        <v>466</v>
      </c>
      <c r="D172" s="5" t="s">
        <v>467</v>
      </c>
      <c r="E172" s="5">
        <v>24685</v>
      </c>
      <c r="F172" s="5">
        <v>0</v>
      </c>
      <c r="G172" s="5">
        <v>11183</v>
      </c>
      <c r="H172" s="5">
        <v>0</v>
      </c>
      <c r="I172" s="5">
        <v>13502</v>
      </c>
      <c r="J172" s="5">
        <v>0</v>
      </c>
      <c r="K172" s="5">
        <v>24350</v>
      </c>
      <c r="L172" s="5">
        <v>0</v>
      </c>
      <c r="M172" s="5">
        <v>10618</v>
      </c>
      <c r="N172" s="5">
        <v>0</v>
      </c>
      <c r="O172" s="5">
        <v>13732</v>
      </c>
      <c r="P172" s="5">
        <v>0</v>
      </c>
    </row>
    <row r="173" spans="1:16">
      <c r="A173" s="5">
        <v>1384</v>
      </c>
      <c r="B173" s="5">
        <v>4</v>
      </c>
      <c r="C173" s="5" t="s">
        <v>468</v>
      </c>
      <c r="D173" s="5" t="s">
        <v>469</v>
      </c>
      <c r="E173" s="5">
        <v>1202249</v>
      </c>
      <c r="F173" s="5">
        <v>215095</v>
      </c>
      <c r="G173" s="5">
        <v>350478</v>
      </c>
      <c r="H173" s="5">
        <v>121435</v>
      </c>
      <c r="I173" s="5">
        <v>515240</v>
      </c>
      <c r="J173" s="5">
        <v>0</v>
      </c>
      <c r="K173" s="5">
        <v>1395088</v>
      </c>
      <c r="L173" s="5">
        <v>199841</v>
      </c>
      <c r="M173" s="5">
        <v>469519</v>
      </c>
      <c r="N173" s="5">
        <v>156424</v>
      </c>
      <c r="O173" s="5">
        <v>569304</v>
      </c>
      <c r="P173" s="5">
        <v>0</v>
      </c>
    </row>
    <row r="174" spans="1:16">
      <c r="A174" s="5">
        <v>1384</v>
      </c>
      <c r="B174" s="5">
        <v>4</v>
      </c>
      <c r="C174" s="5" t="s">
        <v>470</v>
      </c>
      <c r="D174" s="5" t="s">
        <v>471</v>
      </c>
      <c r="E174" s="5">
        <v>253365</v>
      </c>
      <c r="F174" s="5">
        <v>36922</v>
      </c>
      <c r="G174" s="5">
        <v>140046</v>
      </c>
      <c r="H174" s="5">
        <v>337</v>
      </c>
      <c r="I174" s="5">
        <v>76060</v>
      </c>
      <c r="J174" s="5">
        <v>0</v>
      </c>
      <c r="K174" s="5">
        <v>292161</v>
      </c>
      <c r="L174" s="5">
        <v>36608</v>
      </c>
      <c r="M174" s="5">
        <v>178632</v>
      </c>
      <c r="N174" s="5">
        <v>208</v>
      </c>
      <c r="O174" s="5">
        <v>76713</v>
      </c>
      <c r="P174" s="5">
        <v>0</v>
      </c>
    </row>
    <row r="175" spans="1:16">
      <c r="A175" s="5">
        <v>1384</v>
      </c>
      <c r="B175" s="5">
        <v>4</v>
      </c>
      <c r="C175" s="5" t="s">
        <v>472</v>
      </c>
      <c r="D175" s="5" t="s">
        <v>473</v>
      </c>
      <c r="E175" s="5">
        <v>178573</v>
      </c>
      <c r="F175" s="5">
        <v>60988</v>
      </c>
      <c r="G175" s="5">
        <v>26811</v>
      </c>
      <c r="H175" s="5">
        <v>767</v>
      </c>
      <c r="I175" s="5">
        <v>90007</v>
      </c>
      <c r="J175" s="5">
        <v>0</v>
      </c>
      <c r="K175" s="5">
        <v>173686</v>
      </c>
      <c r="L175" s="5">
        <v>67450</v>
      </c>
      <c r="M175" s="5">
        <v>27278</v>
      </c>
      <c r="N175" s="5">
        <v>578</v>
      </c>
      <c r="O175" s="5">
        <v>78380</v>
      </c>
      <c r="P175" s="5">
        <v>0</v>
      </c>
    </row>
    <row r="176" spans="1:16">
      <c r="A176" s="5">
        <v>1384</v>
      </c>
      <c r="B176" s="5">
        <v>4</v>
      </c>
      <c r="C176" s="5" t="s">
        <v>474</v>
      </c>
      <c r="D176" s="5" t="s">
        <v>475</v>
      </c>
      <c r="E176" s="5">
        <v>113007</v>
      </c>
      <c r="F176" s="5">
        <v>15656</v>
      </c>
      <c r="G176" s="5">
        <v>51534</v>
      </c>
      <c r="H176" s="5">
        <v>279</v>
      </c>
      <c r="I176" s="5">
        <v>45538</v>
      </c>
      <c r="J176" s="5">
        <v>0</v>
      </c>
      <c r="K176" s="5">
        <v>144330</v>
      </c>
      <c r="L176" s="5">
        <v>24249</v>
      </c>
      <c r="M176" s="5">
        <v>81241</v>
      </c>
      <c r="N176" s="5">
        <v>199</v>
      </c>
      <c r="O176" s="5">
        <v>38640</v>
      </c>
      <c r="P176" s="5">
        <v>0</v>
      </c>
    </row>
    <row r="177" spans="1:16">
      <c r="A177" s="5">
        <v>1384</v>
      </c>
      <c r="B177" s="5">
        <v>2</v>
      </c>
      <c r="C177" s="5" t="s">
        <v>476</v>
      </c>
      <c r="D177" s="5" t="s">
        <v>477</v>
      </c>
      <c r="E177" s="5">
        <v>28130103</v>
      </c>
      <c r="F177" s="5">
        <v>5759667</v>
      </c>
      <c r="G177" s="5">
        <v>2938445</v>
      </c>
      <c r="H177" s="5">
        <v>121973</v>
      </c>
      <c r="I177" s="5">
        <v>19310018</v>
      </c>
      <c r="J177" s="5">
        <v>0</v>
      </c>
      <c r="K177" s="5">
        <v>32218477</v>
      </c>
      <c r="L177" s="5">
        <v>8719532</v>
      </c>
      <c r="M177" s="5">
        <v>3009187</v>
      </c>
      <c r="N177" s="5">
        <v>172196</v>
      </c>
      <c r="O177" s="5">
        <v>20317561</v>
      </c>
      <c r="P177" s="5">
        <v>0</v>
      </c>
    </row>
    <row r="178" spans="1:16">
      <c r="A178" s="5">
        <v>1384</v>
      </c>
      <c r="B178" s="5">
        <v>3</v>
      </c>
      <c r="C178" s="5" t="s">
        <v>478</v>
      </c>
      <c r="D178" s="5" t="s">
        <v>479</v>
      </c>
      <c r="E178" s="5">
        <v>22189262</v>
      </c>
      <c r="F178" s="5">
        <v>4970183</v>
      </c>
      <c r="G178" s="5">
        <v>1913594</v>
      </c>
      <c r="H178" s="5">
        <v>77933</v>
      </c>
      <c r="I178" s="5">
        <v>15227552</v>
      </c>
      <c r="J178" s="5">
        <v>0</v>
      </c>
      <c r="K178" s="5">
        <v>25482353</v>
      </c>
      <c r="L178" s="5">
        <v>7707163</v>
      </c>
      <c r="M178" s="5">
        <v>1742095</v>
      </c>
      <c r="N178" s="5">
        <v>119047</v>
      </c>
      <c r="O178" s="5">
        <v>15914048</v>
      </c>
      <c r="P178" s="5">
        <v>0</v>
      </c>
    </row>
    <row r="179" spans="1:16">
      <c r="A179" s="5">
        <v>1384</v>
      </c>
      <c r="B179" s="5">
        <v>4</v>
      </c>
      <c r="C179" s="5" t="s">
        <v>480</v>
      </c>
      <c r="D179" s="5" t="s">
        <v>479</v>
      </c>
      <c r="E179" s="5">
        <v>22189262</v>
      </c>
      <c r="F179" s="5">
        <v>4970183</v>
      </c>
      <c r="G179" s="5">
        <v>1913594</v>
      </c>
      <c r="H179" s="5">
        <v>77933</v>
      </c>
      <c r="I179" s="5">
        <v>15227552</v>
      </c>
      <c r="J179" s="5">
        <v>0</v>
      </c>
      <c r="K179" s="5">
        <v>25482353</v>
      </c>
      <c r="L179" s="5">
        <v>7707163</v>
      </c>
      <c r="M179" s="5">
        <v>1742095</v>
      </c>
      <c r="N179" s="5">
        <v>119047</v>
      </c>
      <c r="O179" s="5">
        <v>15914048</v>
      </c>
      <c r="P179" s="5">
        <v>0</v>
      </c>
    </row>
    <row r="180" spans="1:16">
      <c r="A180" s="5">
        <v>1384</v>
      </c>
      <c r="B180" s="5">
        <v>3</v>
      </c>
      <c r="C180" s="5" t="s">
        <v>481</v>
      </c>
      <c r="D180" s="5" t="s">
        <v>482</v>
      </c>
      <c r="E180" s="5">
        <v>456626</v>
      </c>
      <c r="F180" s="5">
        <v>75288</v>
      </c>
      <c r="G180" s="5">
        <v>57274</v>
      </c>
      <c r="H180" s="5">
        <v>6005</v>
      </c>
      <c r="I180" s="5">
        <v>318060</v>
      </c>
      <c r="J180" s="5">
        <v>0</v>
      </c>
      <c r="K180" s="5">
        <v>553857</v>
      </c>
      <c r="L180" s="5">
        <v>60294</v>
      </c>
      <c r="M180" s="5">
        <v>79868</v>
      </c>
      <c r="N180" s="5">
        <v>16778</v>
      </c>
      <c r="O180" s="5">
        <v>396917</v>
      </c>
      <c r="P180" s="5">
        <v>0</v>
      </c>
    </row>
    <row r="181" spans="1:16">
      <c r="A181" s="5">
        <v>1384</v>
      </c>
      <c r="B181" s="5">
        <v>4</v>
      </c>
      <c r="C181" s="5" t="s">
        <v>483</v>
      </c>
      <c r="D181" s="5" t="s">
        <v>482</v>
      </c>
      <c r="E181" s="5">
        <v>456626</v>
      </c>
      <c r="F181" s="5">
        <v>75288</v>
      </c>
      <c r="G181" s="5">
        <v>57274</v>
      </c>
      <c r="H181" s="5">
        <v>6005</v>
      </c>
      <c r="I181" s="5">
        <v>318060</v>
      </c>
      <c r="J181" s="5">
        <v>0</v>
      </c>
      <c r="K181" s="5">
        <v>553857</v>
      </c>
      <c r="L181" s="5">
        <v>60294</v>
      </c>
      <c r="M181" s="5">
        <v>79868</v>
      </c>
      <c r="N181" s="5">
        <v>16778</v>
      </c>
      <c r="O181" s="5">
        <v>396917</v>
      </c>
      <c r="P181" s="5">
        <v>0</v>
      </c>
    </row>
    <row r="182" spans="1:16">
      <c r="A182" s="5">
        <v>1384</v>
      </c>
      <c r="B182" s="5">
        <v>3</v>
      </c>
      <c r="C182" s="5" t="s">
        <v>484</v>
      </c>
      <c r="D182" s="5" t="s">
        <v>485</v>
      </c>
      <c r="E182" s="5">
        <v>5484216</v>
      </c>
      <c r="F182" s="5">
        <v>714196</v>
      </c>
      <c r="G182" s="5">
        <v>967577</v>
      </c>
      <c r="H182" s="5">
        <v>38036</v>
      </c>
      <c r="I182" s="5">
        <v>3764407</v>
      </c>
      <c r="J182" s="5">
        <v>0</v>
      </c>
      <c r="K182" s="5">
        <v>6182267</v>
      </c>
      <c r="L182" s="5">
        <v>952075</v>
      </c>
      <c r="M182" s="5">
        <v>1187224</v>
      </c>
      <c r="N182" s="5">
        <v>36372</v>
      </c>
      <c r="O182" s="5">
        <v>4006596</v>
      </c>
      <c r="P182" s="5">
        <v>0</v>
      </c>
    </row>
    <row r="183" spans="1:16">
      <c r="A183" s="5">
        <v>1384</v>
      </c>
      <c r="B183" s="5">
        <v>4</v>
      </c>
      <c r="C183" s="5" t="s">
        <v>486</v>
      </c>
      <c r="D183" s="5" t="s">
        <v>485</v>
      </c>
      <c r="E183" s="5">
        <v>5484216</v>
      </c>
      <c r="F183" s="5">
        <v>714196</v>
      </c>
      <c r="G183" s="5">
        <v>967577</v>
      </c>
      <c r="H183" s="5">
        <v>38036</v>
      </c>
      <c r="I183" s="5">
        <v>3764407</v>
      </c>
      <c r="J183" s="5">
        <v>0</v>
      </c>
      <c r="K183" s="5">
        <v>6182267</v>
      </c>
      <c r="L183" s="5">
        <v>952075</v>
      </c>
      <c r="M183" s="5">
        <v>1187224</v>
      </c>
      <c r="N183" s="5">
        <v>36372</v>
      </c>
      <c r="O183" s="5">
        <v>4006596</v>
      </c>
      <c r="P183" s="5">
        <v>0</v>
      </c>
    </row>
    <row r="184" spans="1:16">
      <c r="A184" s="5">
        <v>1384</v>
      </c>
      <c r="B184" s="5">
        <v>2</v>
      </c>
      <c r="C184" s="5" t="s">
        <v>487</v>
      </c>
      <c r="D184" s="5" t="s">
        <v>488</v>
      </c>
      <c r="E184" s="5">
        <v>3040146</v>
      </c>
      <c r="F184" s="5">
        <v>280897</v>
      </c>
      <c r="G184" s="5">
        <v>780576</v>
      </c>
      <c r="H184" s="5">
        <v>110100</v>
      </c>
      <c r="I184" s="5">
        <v>1868573</v>
      </c>
      <c r="J184" s="5">
        <v>0</v>
      </c>
      <c r="K184" s="5">
        <v>3395345</v>
      </c>
      <c r="L184" s="5">
        <v>306369</v>
      </c>
      <c r="M184" s="5">
        <v>1042721</v>
      </c>
      <c r="N184" s="5">
        <v>118932</v>
      </c>
      <c r="O184" s="5">
        <v>1927323</v>
      </c>
      <c r="P184" s="5">
        <v>0</v>
      </c>
    </row>
    <row r="185" spans="1:16">
      <c r="A185" s="5">
        <v>1384</v>
      </c>
      <c r="B185" s="5">
        <v>3</v>
      </c>
      <c r="C185" s="5" t="s">
        <v>489</v>
      </c>
      <c r="D185" s="5" t="s">
        <v>490</v>
      </c>
      <c r="E185" s="5">
        <v>1349497</v>
      </c>
      <c r="F185" s="5">
        <v>45423</v>
      </c>
      <c r="G185" s="5">
        <v>578721</v>
      </c>
      <c r="H185" s="5">
        <v>0</v>
      </c>
      <c r="I185" s="5">
        <v>725353</v>
      </c>
      <c r="J185" s="5">
        <v>0</v>
      </c>
      <c r="K185" s="5">
        <v>1695156</v>
      </c>
      <c r="L185" s="5">
        <v>40334</v>
      </c>
      <c r="M185" s="5">
        <v>779463</v>
      </c>
      <c r="N185" s="5">
        <v>0</v>
      </c>
      <c r="O185" s="5">
        <v>875358</v>
      </c>
      <c r="P185" s="5">
        <v>0</v>
      </c>
    </row>
    <row r="186" spans="1:16">
      <c r="A186" s="5">
        <v>1384</v>
      </c>
      <c r="B186" s="5">
        <v>4</v>
      </c>
      <c r="C186" s="5" t="s">
        <v>491</v>
      </c>
      <c r="D186" s="5" t="s">
        <v>492</v>
      </c>
      <c r="E186" s="5">
        <v>1339597</v>
      </c>
      <c r="F186" s="5">
        <v>45423</v>
      </c>
      <c r="G186" s="5">
        <v>569321</v>
      </c>
      <c r="H186" s="5">
        <v>0</v>
      </c>
      <c r="I186" s="5">
        <v>724853</v>
      </c>
      <c r="J186" s="5">
        <v>0</v>
      </c>
      <c r="K186" s="5">
        <v>1683856</v>
      </c>
      <c r="L186" s="5">
        <v>40334</v>
      </c>
      <c r="M186" s="5">
        <v>769463</v>
      </c>
      <c r="N186" s="5">
        <v>0</v>
      </c>
      <c r="O186" s="5">
        <v>874058</v>
      </c>
      <c r="P186" s="5">
        <v>0</v>
      </c>
    </row>
    <row r="187" spans="1:16">
      <c r="A187" s="5">
        <v>1384</v>
      </c>
      <c r="B187" s="5">
        <v>4</v>
      </c>
      <c r="C187" s="5" t="s">
        <v>493</v>
      </c>
      <c r="D187" s="5" t="s">
        <v>494</v>
      </c>
      <c r="E187" s="5">
        <v>9900</v>
      </c>
      <c r="F187" s="5">
        <v>0</v>
      </c>
      <c r="G187" s="5">
        <v>9400</v>
      </c>
      <c r="H187" s="5">
        <v>0</v>
      </c>
      <c r="I187" s="5">
        <v>500</v>
      </c>
      <c r="J187" s="5">
        <v>0</v>
      </c>
      <c r="K187" s="5">
        <v>11300</v>
      </c>
      <c r="L187" s="5">
        <v>0</v>
      </c>
      <c r="M187" s="5">
        <v>10000</v>
      </c>
      <c r="N187" s="5">
        <v>0</v>
      </c>
      <c r="O187" s="5">
        <v>1300</v>
      </c>
      <c r="P187" s="5">
        <v>0</v>
      </c>
    </row>
    <row r="188" spans="1:16">
      <c r="A188" s="5">
        <v>1384</v>
      </c>
      <c r="B188" s="5">
        <v>3</v>
      </c>
      <c r="C188" s="5" t="s">
        <v>495</v>
      </c>
      <c r="D188" s="5" t="s">
        <v>496</v>
      </c>
      <c r="E188" s="5">
        <v>376657</v>
      </c>
      <c r="F188" s="5">
        <v>3941</v>
      </c>
      <c r="G188" s="5">
        <v>112132</v>
      </c>
      <c r="H188" s="5">
        <v>0</v>
      </c>
      <c r="I188" s="5">
        <v>260584</v>
      </c>
      <c r="J188" s="5">
        <v>0</v>
      </c>
      <c r="K188" s="5">
        <v>361767</v>
      </c>
      <c r="L188" s="5">
        <v>1698</v>
      </c>
      <c r="M188" s="5">
        <v>108522</v>
      </c>
      <c r="N188" s="5">
        <v>0</v>
      </c>
      <c r="O188" s="5">
        <v>251547</v>
      </c>
      <c r="P188" s="5">
        <v>0</v>
      </c>
    </row>
    <row r="189" spans="1:16">
      <c r="A189" s="5">
        <v>1384</v>
      </c>
      <c r="B189" s="5">
        <v>4</v>
      </c>
      <c r="C189" s="5" t="s">
        <v>497</v>
      </c>
      <c r="D189" s="5" t="s">
        <v>496</v>
      </c>
      <c r="E189" s="5">
        <v>376657</v>
      </c>
      <c r="F189" s="5">
        <v>3941</v>
      </c>
      <c r="G189" s="5">
        <v>112132</v>
      </c>
      <c r="H189" s="5">
        <v>0</v>
      </c>
      <c r="I189" s="5">
        <v>260584</v>
      </c>
      <c r="J189" s="5">
        <v>0</v>
      </c>
      <c r="K189" s="5">
        <v>361767</v>
      </c>
      <c r="L189" s="5">
        <v>1698</v>
      </c>
      <c r="M189" s="5">
        <v>108522</v>
      </c>
      <c r="N189" s="5">
        <v>0</v>
      </c>
      <c r="O189" s="5">
        <v>251547</v>
      </c>
      <c r="P189" s="5">
        <v>0</v>
      </c>
    </row>
    <row r="190" spans="1:16">
      <c r="A190" s="5">
        <v>1384</v>
      </c>
      <c r="B190" s="5">
        <v>3</v>
      </c>
      <c r="C190" s="5" t="s">
        <v>498</v>
      </c>
      <c r="D190" s="5" t="s">
        <v>499</v>
      </c>
      <c r="E190" s="5">
        <v>1313991</v>
      </c>
      <c r="F190" s="5">
        <v>231532</v>
      </c>
      <c r="G190" s="5">
        <v>89722</v>
      </c>
      <c r="H190" s="5">
        <v>110100</v>
      </c>
      <c r="I190" s="5">
        <v>882637</v>
      </c>
      <c r="J190" s="5">
        <v>0</v>
      </c>
      <c r="K190" s="5">
        <v>1338422</v>
      </c>
      <c r="L190" s="5">
        <v>264337</v>
      </c>
      <c r="M190" s="5">
        <v>154736</v>
      </c>
      <c r="N190" s="5">
        <v>118932</v>
      </c>
      <c r="O190" s="5">
        <v>800418</v>
      </c>
      <c r="P190" s="5">
        <v>0</v>
      </c>
    </row>
    <row r="191" spans="1:16">
      <c r="A191" s="5">
        <v>1384</v>
      </c>
      <c r="B191" s="5">
        <v>4</v>
      </c>
      <c r="C191" s="5" t="s">
        <v>500</v>
      </c>
      <c r="D191" s="5" t="s">
        <v>501</v>
      </c>
      <c r="E191" s="5">
        <v>1160139</v>
      </c>
      <c r="F191" s="5">
        <v>214610</v>
      </c>
      <c r="G191" s="5">
        <v>55316</v>
      </c>
      <c r="H191" s="5">
        <v>110060</v>
      </c>
      <c r="I191" s="5">
        <v>780153</v>
      </c>
      <c r="J191" s="5">
        <v>0</v>
      </c>
      <c r="K191" s="5">
        <v>1156644</v>
      </c>
      <c r="L191" s="5">
        <v>231979</v>
      </c>
      <c r="M191" s="5">
        <v>56504</v>
      </c>
      <c r="N191" s="5">
        <v>118886</v>
      </c>
      <c r="O191" s="5">
        <v>749274</v>
      </c>
      <c r="P191" s="5">
        <v>0</v>
      </c>
    </row>
    <row r="192" spans="1:16">
      <c r="A192" s="5">
        <v>1384</v>
      </c>
      <c r="B192" s="5">
        <v>4</v>
      </c>
      <c r="C192" s="5" t="s">
        <v>502</v>
      </c>
      <c r="D192" s="5" t="s">
        <v>503</v>
      </c>
      <c r="E192" s="5">
        <v>64774</v>
      </c>
      <c r="F192" s="5">
        <v>12623</v>
      </c>
      <c r="G192" s="5">
        <v>10306</v>
      </c>
      <c r="H192" s="5">
        <v>39</v>
      </c>
      <c r="I192" s="5">
        <v>41805</v>
      </c>
      <c r="J192" s="5">
        <v>0</v>
      </c>
      <c r="K192" s="5">
        <v>74087</v>
      </c>
      <c r="L192" s="5">
        <v>20733</v>
      </c>
      <c r="M192" s="5">
        <v>12717</v>
      </c>
      <c r="N192" s="5">
        <v>45</v>
      </c>
      <c r="O192" s="5">
        <v>40592</v>
      </c>
      <c r="P192" s="5">
        <v>0</v>
      </c>
    </row>
    <row r="193" spans="1:16">
      <c r="A193" s="5">
        <v>1384</v>
      </c>
      <c r="B193" s="5">
        <v>4</v>
      </c>
      <c r="C193" s="5" t="s">
        <v>504</v>
      </c>
      <c r="D193" s="5" t="s">
        <v>499</v>
      </c>
      <c r="E193" s="5">
        <v>89078</v>
      </c>
      <c r="F193" s="5">
        <v>4299</v>
      </c>
      <c r="G193" s="5">
        <v>24100</v>
      </c>
      <c r="H193" s="5">
        <v>0</v>
      </c>
      <c r="I193" s="5">
        <v>60679</v>
      </c>
      <c r="J193" s="5">
        <v>0</v>
      </c>
      <c r="K193" s="5">
        <v>107691</v>
      </c>
      <c r="L193" s="5">
        <v>11624</v>
      </c>
      <c r="M193" s="5">
        <v>85514</v>
      </c>
      <c r="N193" s="5">
        <v>0</v>
      </c>
      <c r="O193" s="5">
        <v>10552</v>
      </c>
      <c r="P193" s="5">
        <v>0</v>
      </c>
    </row>
    <row r="194" spans="1:16">
      <c r="A194" s="5">
        <v>1384</v>
      </c>
      <c r="B194" s="5">
        <v>2</v>
      </c>
      <c r="C194" s="5" t="s">
        <v>505</v>
      </c>
      <c r="D194" s="5" t="s">
        <v>506</v>
      </c>
      <c r="E194" s="5">
        <v>657857</v>
      </c>
      <c r="F194" s="5">
        <v>203487</v>
      </c>
      <c r="G194" s="5">
        <v>144858</v>
      </c>
      <c r="H194" s="5">
        <v>4937</v>
      </c>
      <c r="I194" s="5">
        <v>304575</v>
      </c>
      <c r="J194" s="5">
        <v>0</v>
      </c>
      <c r="K194" s="5">
        <v>762560</v>
      </c>
      <c r="L194" s="5">
        <v>223510</v>
      </c>
      <c r="M194" s="5">
        <v>224541</v>
      </c>
      <c r="N194" s="5">
        <v>5577</v>
      </c>
      <c r="O194" s="5">
        <v>308932</v>
      </c>
      <c r="P194" s="5">
        <v>0</v>
      </c>
    </row>
    <row r="195" spans="1:16">
      <c r="A195" s="5">
        <v>1384</v>
      </c>
      <c r="B195" s="5">
        <v>3</v>
      </c>
      <c r="C195" s="5" t="s">
        <v>507</v>
      </c>
      <c r="D195" s="5" t="s">
        <v>506</v>
      </c>
      <c r="E195" s="5">
        <v>657857</v>
      </c>
      <c r="F195" s="5">
        <v>203487</v>
      </c>
      <c r="G195" s="5">
        <v>144858</v>
      </c>
      <c r="H195" s="5">
        <v>4937</v>
      </c>
      <c r="I195" s="5">
        <v>304575</v>
      </c>
      <c r="J195" s="5">
        <v>0</v>
      </c>
      <c r="K195" s="5">
        <v>762560</v>
      </c>
      <c r="L195" s="5">
        <v>223510</v>
      </c>
      <c r="M195" s="5">
        <v>224541</v>
      </c>
      <c r="N195" s="5">
        <v>5577</v>
      </c>
      <c r="O195" s="5">
        <v>308932</v>
      </c>
      <c r="P195" s="5">
        <v>0</v>
      </c>
    </row>
    <row r="196" spans="1:16">
      <c r="A196" s="5">
        <v>1384</v>
      </c>
      <c r="B196" s="5">
        <v>4</v>
      </c>
      <c r="C196" s="5" t="s">
        <v>508</v>
      </c>
      <c r="D196" s="5" t="s">
        <v>506</v>
      </c>
      <c r="E196" s="5">
        <v>657857</v>
      </c>
      <c r="F196" s="5">
        <v>203487</v>
      </c>
      <c r="G196" s="5">
        <v>144858</v>
      </c>
      <c r="H196" s="5">
        <v>4937</v>
      </c>
      <c r="I196" s="5">
        <v>304575</v>
      </c>
      <c r="J196" s="5">
        <v>0</v>
      </c>
      <c r="K196" s="5">
        <v>762560</v>
      </c>
      <c r="L196" s="5">
        <v>223510</v>
      </c>
      <c r="M196" s="5">
        <v>224541</v>
      </c>
      <c r="N196" s="5">
        <v>5577</v>
      </c>
      <c r="O196" s="5">
        <v>308932</v>
      </c>
      <c r="P196" s="5">
        <v>0</v>
      </c>
    </row>
    <row r="197" spans="1:16">
      <c r="A197" s="5">
        <v>1384</v>
      </c>
      <c r="B197" s="5">
        <v>2</v>
      </c>
      <c r="C197" s="5" t="s">
        <v>509</v>
      </c>
      <c r="D197" s="5" t="s">
        <v>510</v>
      </c>
      <c r="E197" s="5">
        <v>558514</v>
      </c>
      <c r="F197" s="5">
        <v>168517</v>
      </c>
      <c r="G197" s="5">
        <v>49871</v>
      </c>
      <c r="H197" s="5">
        <v>24014</v>
      </c>
      <c r="I197" s="5">
        <v>316112</v>
      </c>
      <c r="J197" s="5">
        <v>0</v>
      </c>
      <c r="K197" s="5">
        <v>609463</v>
      </c>
      <c r="L197" s="5">
        <v>209289</v>
      </c>
      <c r="M197" s="5">
        <v>59337</v>
      </c>
      <c r="N197" s="5">
        <v>24164</v>
      </c>
      <c r="O197" s="5">
        <v>316673</v>
      </c>
      <c r="P197" s="5">
        <v>0</v>
      </c>
    </row>
    <row r="198" spans="1:16">
      <c r="A198" s="5">
        <v>1384</v>
      </c>
      <c r="B198" s="5">
        <v>3</v>
      </c>
      <c r="C198" s="5" t="s">
        <v>511</v>
      </c>
      <c r="D198" s="5" t="s">
        <v>512</v>
      </c>
      <c r="E198" s="5">
        <v>11022</v>
      </c>
      <c r="F198" s="5">
        <v>250</v>
      </c>
      <c r="G198" s="5">
        <v>0</v>
      </c>
      <c r="H198" s="5">
        <v>0</v>
      </c>
      <c r="I198" s="5">
        <v>10772</v>
      </c>
      <c r="J198" s="5">
        <v>0</v>
      </c>
      <c r="K198" s="5">
        <v>3327</v>
      </c>
      <c r="L198" s="5">
        <v>159</v>
      </c>
      <c r="M198" s="5">
        <v>0</v>
      </c>
      <c r="N198" s="5">
        <v>0</v>
      </c>
      <c r="O198" s="5">
        <v>3168</v>
      </c>
      <c r="P198" s="5">
        <v>0</v>
      </c>
    </row>
    <row r="199" spans="1:16">
      <c r="A199" s="5">
        <v>1384</v>
      </c>
      <c r="B199" s="5">
        <v>9</v>
      </c>
      <c r="C199" s="5" t="s">
        <v>513</v>
      </c>
      <c r="D199" s="5" t="s">
        <v>514</v>
      </c>
      <c r="E199" s="5">
        <v>11022</v>
      </c>
      <c r="F199" s="5">
        <v>250</v>
      </c>
      <c r="G199" s="5">
        <v>0</v>
      </c>
      <c r="H199" s="5">
        <v>0</v>
      </c>
      <c r="I199" s="5">
        <v>10772</v>
      </c>
      <c r="J199" s="5">
        <v>0</v>
      </c>
      <c r="K199" s="5">
        <v>3327</v>
      </c>
      <c r="L199" s="5">
        <v>159</v>
      </c>
      <c r="M199" s="5">
        <v>0</v>
      </c>
      <c r="N199" s="5">
        <v>0</v>
      </c>
      <c r="O199" s="5">
        <v>3168</v>
      </c>
      <c r="P199" s="5">
        <v>0</v>
      </c>
    </row>
    <row r="200" spans="1:16">
      <c r="A200" s="5">
        <v>1384</v>
      </c>
      <c r="B200" s="5">
        <v>3</v>
      </c>
      <c r="C200" s="5" t="s">
        <v>515</v>
      </c>
      <c r="D200" s="5" t="s">
        <v>516</v>
      </c>
      <c r="E200" s="5">
        <v>6680</v>
      </c>
      <c r="F200" s="5">
        <v>3419</v>
      </c>
      <c r="G200" s="5">
        <v>686</v>
      </c>
      <c r="H200" s="5">
        <v>0</v>
      </c>
      <c r="I200" s="5">
        <v>2576</v>
      </c>
      <c r="J200" s="5">
        <v>0</v>
      </c>
      <c r="K200" s="5">
        <v>7155</v>
      </c>
      <c r="L200" s="5">
        <v>3998</v>
      </c>
      <c r="M200" s="5">
        <v>687</v>
      </c>
      <c r="N200" s="5">
        <v>0</v>
      </c>
      <c r="O200" s="5">
        <v>2470</v>
      </c>
      <c r="P200" s="5">
        <v>0</v>
      </c>
    </row>
    <row r="201" spans="1:16">
      <c r="A201" s="5">
        <v>1384</v>
      </c>
      <c r="B201" s="5">
        <v>4</v>
      </c>
      <c r="C201" s="5" t="s">
        <v>517</v>
      </c>
      <c r="D201" s="5" t="s">
        <v>516</v>
      </c>
      <c r="E201" s="5">
        <v>6680</v>
      </c>
      <c r="F201" s="5">
        <v>3419</v>
      </c>
      <c r="G201" s="5">
        <v>686</v>
      </c>
      <c r="H201" s="5">
        <v>0</v>
      </c>
      <c r="I201" s="5">
        <v>2576</v>
      </c>
      <c r="J201" s="5">
        <v>0</v>
      </c>
      <c r="K201" s="5">
        <v>7155</v>
      </c>
      <c r="L201" s="5">
        <v>3998</v>
      </c>
      <c r="M201" s="5">
        <v>687</v>
      </c>
      <c r="N201" s="5">
        <v>0</v>
      </c>
      <c r="O201" s="5">
        <v>2470</v>
      </c>
      <c r="P201" s="5">
        <v>0</v>
      </c>
    </row>
    <row r="202" spans="1:16">
      <c r="A202" s="5">
        <v>1384</v>
      </c>
      <c r="B202" s="5">
        <v>3</v>
      </c>
      <c r="C202" s="5" t="s">
        <v>518</v>
      </c>
      <c r="D202" s="5" t="s">
        <v>519</v>
      </c>
      <c r="E202" s="5">
        <v>1594</v>
      </c>
      <c r="F202" s="5">
        <v>552</v>
      </c>
      <c r="G202" s="5">
        <v>20</v>
      </c>
      <c r="H202" s="5">
        <v>0</v>
      </c>
      <c r="I202" s="5">
        <v>1022</v>
      </c>
      <c r="J202" s="5">
        <v>0</v>
      </c>
      <c r="K202" s="5">
        <v>1475</v>
      </c>
      <c r="L202" s="5">
        <v>497</v>
      </c>
      <c r="M202" s="5">
        <v>25</v>
      </c>
      <c r="N202" s="5">
        <v>0</v>
      </c>
      <c r="O202" s="5">
        <v>953</v>
      </c>
      <c r="P202" s="5">
        <v>0</v>
      </c>
    </row>
    <row r="203" spans="1:16">
      <c r="A203" s="5">
        <v>1384</v>
      </c>
      <c r="B203" s="5">
        <v>4</v>
      </c>
      <c r="C203" s="5" t="s">
        <v>520</v>
      </c>
      <c r="D203" s="5" t="s">
        <v>519</v>
      </c>
      <c r="E203" s="5">
        <v>1594</v>
      </c>
      <c r="F203" s="5">
        <v>552</v>
      </c>
      <c r="G203" s="5">
        <v>20</v>
      </c>
      <c r="H203" s="5">
        <v>0</v>
      </c>
      <c r="I203" s="5">
        <v>1022</v>
      </c>
      <c r="J203" s="5">
        <v>0</v>
      </c>
      <c r="K203" s="5">
        <v>1475</v>
      </c>
      <c r="L203" s="5">
        <v>497</v>
      </c>
      <c r="M203" s="5">
        <v>25</v>
      </c>
      <c r="N203" s="5">
        <v>0</v>
      </c>
      <c r="O203" s="5">
        <v>953</v>
      </c>
      <c r="P203" s="5">
        <v>0</v>
      </c>
    </row>
    <row r="204" spans="1:16">
      <c r="A204" s="5">
        <v>1384</v>
      </c>
      <c r="B204" s="5">
        <v>3</v>
      </c>
      <c r="C204" s="5" t="s">
        <v>521</v>
      </c>
      <c r="D204" s="5" t="s">
        <v>522</v>
      </c>
      <c r="E204" s="5">
        <v>381633</v>
      </c>
      <c r="F204" s="5">
        <v>103883</v>
      </c>
      <c r="G204" s="5">
        <v>41534</v>
      </c>
      <c r="H204" s="5">
        <v>22454</v>
      </c>
      <c r="I204" s="5">
        <v>213763</v>
      </c>
      <c r="J204" s="5">
        <v>0</v>
      </c>
      <c r="K204" s="5">
        <v>402491</v>
      </c>
      <c r="L204" s="5">
        <v>139139</v>
      </c>
      <c r="M204" s="5">
        <v>49527</v>
      </c>
      <c r="N204" s="5">
        <v>22605</v>
      </c>
      <c r="O204" s="5">
        <v>191219</v>
      </c>
      <c r="P204" s="5">
        <v>0</v>
      </c>
    </row>
    <row r="205" spans="1:16">
      <c r="A205" s="5">
        <v>1384</v>
      </c>
      <c r="B205" s="5">
        <v>4</v>
      </c>
      <c r="C205" s="5" t="s">
        <v>523</v>
      </c>
      <c r="D205" s="5" t="s">
        <v>522</v>
      </c>
      <c r="E205" s="5">
        <v>381633</v>
      </c>
      <c r="F205" s="5">
        <v>103883</v>
      </c>
      <c r="G205" s="5">
        <v>41534</v>
      </c>
      <c r="H205" s="5">
        <v>22454</v>
      </c>
      <c r="I205" s="5">
        <v>213763</v>
      </c>
      <c r="J205" s="5">
        <v>0</v>
      </c>
      <c r="K205" s="5">
        <v>402491</v>
      </c>
      <c r="L205" s="5">
        <v>139139</v>
      </c>
      <c r="M205" s="5">
        <v>49527</v>
      </c>
      <c r="N205" s="5">
        <v>22605</v>
      </c>
      <c r="O205" s="5">
        <v>191219</v>
      </c>
      <c r="P205" s="5">
        <v>0</v>
      </c>
    </row>
    <row r="206" spans="1:16">
      <c r="A206" s="5">
        <v>1384</v>
      </c>
      <c r="B206" s="5">
        <v>7</v>
      </c>
      <c r="C206" s="5" t="s">
        <v>524</v>
      </c>
      <c r="D206" s="5" t="s">
        <v>525</v>
      </c>
      <c r="E206" s="5">
        <v>157584</v>
      </c>
      <c r="F206" s="5">
        <v>60413</v>
      </c>
      <c r="G206" s="5">
        <v>7632</v>
      </c>
      <c r="H206" s="5">
        <v>1559</v>
      </c>
      <c r="I206" s="5">
        <v>87980</v>
      </c>
      <c r="J206" s="5">
        <v>0</v>
      </c>
      <c r="K206" s="5">
        <v>195015</v>
      </c>
      <c r="L206" s="5">
        <v>65496</v>
      </c>
      <c r="M206" s="5">
        <v>9097</v>
      </c>
      <c r="N206" s="5">
        <v>1559</v>
      </c>
      <c r="O206" s="5">
        <v>118863</v>
      </c>
      <c r="P206" s="5">
        <v>0</v>
      </c>
    </row>
    <row r="207" spans="1:16">
      <c r="A207" s="5">
        <v>1384</v>
      </c>
      <c r="B207" s="5">
        <v>9</v>
      </c>
      <c r="C207" s="5" t="s">
        <v>526</v>
      </c>
      <c r="D207" s="5" t="s">
        <v>525</v>
      </c>
      <c r="E207" s="5">
        <v>157584</v>
      </c>
      <c r="F207" s="5">
        <v>60413</v>
      </c>
      <c r="G207" s="5">
        <v>7632</v>
      </c>
      <c r="H207" s="5">
        <v>1559</v>
      </c>
      <c r="I207" s="5">
        <v>87980</v>
      </c>
      <c r="J207" s="5">
        <v>0</v>
      </c>
      <c r="K207" s="5">
        <v>195015</v>
      </c>
      <c r="L207" s="5">
        <v>65496</v>
      </c>
      <c r="M207" s="5">
        <v>9097</v>
      </c>
      <c r="N207" s="5">
        <v>1559</v>
      </c>
      <c r="O207" s="5">
        <v>118863</v>
      </c>
      <c r="P207" s="5">
        <v>0</v>
      </c>
    </row>
    <row r="208" spans="1:16">
      <c r="A208" s="5">
        <v>1384</v>
      </c>
      <c r="B208" s="5">
        <v>2</v>
      </c>
      <c r="C208" s="5" t="s">
        <v>527</v>
      </c>
      <c r="D208" s="5" t="s">
        <v>528</v>
      </c>
      <c r="E208" s="5">
        <v>89325</v>
      </c>
      <c r="F208" s="5">
        <v>3793</v>
      </c>
      <c r="G208" s="5">
        <v>17649</v>
      </c>
      <c r="H208" s="5">
        <v>5827</v>
      </c>
      <c r="I208" s="5">
        <v>62055</v>
      </c>
      <c r="J208" s="5">
        <v>0</v>
      </c>
      <c r="K208" s="5">
        <v>110258</v>
      </c>
      <c r="L208" s="5">
        <v>10631</v>
      </c>
      <c r="M208" s="5">
        <v>33992</v>
      </c>
      <c r="N208" s="5">
        <v>5029</v>
      </c>
      <c r="O208" s="5">
        <v>60605</v>
      </c>
      <c r="P208" s="5">
        <v>0</v>
      </c>
    </row>
    <row r="209" spans="1:16">
      <c r="A209" s="5">
        <v>1384</v>
      </c>
      <c r="B209" s="5">
        <v>7</v>
      </c>
      <c r="C209" s="5" t="s">
        <v>529</v>
      </c>
      <c r="D209" s="5" t="s">
        <v>530</v>
      </c>
      <c r="E209" s="5">
        <v>89325</v>
      </c>
      <c r="F209" s="5">
        <v>3793</v>
      </c>
      <c r="G209" s="5">
        <v>17649</v>
      </c>
      <c r="H209" s="5">
        <v>5827</v>
      </c>
      <c r="I209" s="5">
        <v>62055</v>
      </c>
      <c r="J209" s="5">
        <v>0</v>
      </c>
      <c r="K209" s="5">
        <v>110258</v>
      </c>
      <c r="L209" s="5">
        <v>10631</v>
      </c>
      <c r="M209" s="5">
        <v>33992</v>
      </c>
      <c r="N209" s="5">
        <v>5029</v>
      </c>
      <c r="O209" s="5">
        <v>60605</v>
      </c>
      <c r="P209" s="5">
        <v>0</v>
      </c>
    </row>
    <row r="210" spans="1:16">
      <c r="A210" s="5">
        <v>1384</v>
      </c>
      <c r="B210" s="5">
        <v>19</v>
      </c>
      <c r="C210" s="5" t="s">
        <v>531</v>
      </c>
      <c r="D210" s="5" t="s">
        <v>532</v>
      </c>
      <c r="E210" s="5">
        <v>722</v>
      </c>
      <c r="F210" s="5">
        <v>0</v>
      </c>
      <c r="G210" s="5">
        <v>0</v>
      </c>
      <c r="H210" s="5">
        <v>189</v>
      </c>
      <c r="I210" s="5">
        <v>533</v>
      </c>
      <c r="J210" s="5">
        <v>0</v>
      </c>
      <c r="K210" s="5">
        <v>658</v>
      </c>
      <c r="L210" s="5">
        <v>0</v>
      </c>
      <c r="M210" s="5">
        <v>0</v>
      </c>
      <c r="N210" s="5">
        <v>395</v>
      </c>
      <c r="O210" s="5">
        <v>263</v>
      </c>
      <c r="P210" s="5">
        <v>0</v>
      </c>
    </row>
    <row r="211" spans="1:16">
      <c r="A211" s="5">
        <v>1384</v>
      </c>
      <c r="B211" s="5">
        <v>4</v>
      </c>
      <c r="C211" s="5" t="s">
        <v>533</v>
      </c>
      <c r="D211" s="5" t="s">
        <v>534</v>
      </c>
      <c r="E211" s="5">
        <v>75838</v>
      </c>
      <c r="F211" s="5">
        <v>3499</v>
      </c>
      <c r="G211" s="5">
        <v>16033</v>
      </c>
      <c r="H211" s="5">
        <v>5638</v>
      </c>
      <c r="I211" s="5">
        <v>50668</v>
      </c>
      <c r="J211" s="5">
        <v>0</v>
      </c>
      <c r="K211" s="5">
        <v>87749</v>
      </c>
      <c r="L211" s="5">
        <v>5890</v>
      </c>
      <c r="M211" s="5">
        <v>30991</v>
      </c>
      <c r="N211" s="5">
        <v>4634</v>
      </c>
      <c r="O211" s="5">
        <v>46235</v>
      </c>
      <c r="P211" s="5">
        <v>0</v>
      </c>
    </row>
    <row r="212" spans="1:16">
      <c r="A212" s="5">
        <v>1384</v>
      </c>
      <c r="B212" s="5">
        <v>4</v>
      </c>
      <c r="C212" s="5" t="s">
        <v>535</v>
      </c>
      <c r="D212" s="5" t="s">
        <v>536</v>
      </c>
      <c r="E212" s="5">
        <v>12134</v>
      </c>
      <c r="F212" s="5">
        <v>294</v>
      </c>
      <c r="G212" s="5">
        <v>1599</v>
      </c>
      <c r="H212" s="5">
        <v>0</v>
      </c>
      <c r="I212" s="5">
        <v>10241</v>
      </c>
      <c r="J212" s="5">
        <v>0</v>
      </c>
      <c r="K212" s="5">
        <v>18523</v>
      </c>
      <c r="L212" s="5">
        <v>4742</v>
      </c>
      <c r="M212" s="5">
        <v>3001</v>
      </c>
      <c r="N212" s="5">
        <v>0</v>
      </c>
      <c r="O212" s="5">
        <v>10780</v>
      </c>
      <c r="P212" s="5">
        <v>0</v>
      </c>
    </row>
    <row r="213" spans="1:16">
      <c r="A213" s="5">
        <v>1384</v>
      </c>
      <c r="B213" s="5">
        <v>4</v>
      </c>
      <c r="C213" s="5" t="s">
        <v>537</v>
      </c>
      <c r="D213" s="5" t="s">
        <v>538</v>
      </c>
      <c r="E213" s="5">
        <v>631</v>
      </c>
      <c r="F213" s="5">
        <v>0</v>
      </c>
      <c r="G213" s="5">
        <v>18</v>
      </c>
      <c r="H213" s="5">
        <v>0</v>
      </c>
      <c r="I213" s="5">
        <v>613</v>
      </c>
      <c r="J213" s="5">
        <v>0</v>
      </c>
      <c r="K213" s="5">
        <v>3328</v>
      </c>
      <c r="L213" s="5">
        <v>0</v>
      </c>
      <c r="M213" s="5">
        <v>0</v>
      </c>
      <c r="N213" s="5">
        <v>0</v>
      </c>
      <c r="O213" s="5">
        <v>3328</v>
      </c>
      <c r="P213" s="5">
        <v>0</v>
      </c>
    </row>
    <row r="214" spans="1:16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</row>
    <row r="215" spans="1:16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</row>
    <row r="216" spans="1:16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</row>
    <row r="217" spans="1:16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</row>
    <row r="218" spans="1:16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</row>
    <row r="219" spans="1:16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</row>
    <row r="220" spans="1:16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</row>
    <row r="221" spans="1:16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</row>
    <row r="222" spans="1:16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</row>
    <row r="223" spans="1:16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</row>
    <row r="224" spans="1:16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</row>
    <row r="225" spans="1:16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</row>
    <row r="226" spans="1:16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</row>
    <row r="227" spans="1:16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</row>
    <row r="228" spans="1:16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</row>
    <row r="229" spans="1:16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</row>
    <row r="230" spans="1:16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</row>
  </sheetData>
  <mergeCells count="8">
    <mergeCell ref="A2:A3"/>
    <mergeCell ref="D2:D3"/>
    <mergeCell ref="C1:P1"/>
    <mergeCell ref="B2:B3"/>
    <mergeCell ref="C2:C3"/>
    <mergeCell ref="K2:P2"/>
    <mergeCell ref="A1:B1"/>
    <mergeCell ref="E2:J2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Y36"/>
  <sheetViews>
    <sheetView rightToLeft="1" workbookViewId="0">
      <selection sqref="A1:B1"/>
    </sheetView>
  </sheetViews>
  <sheetFormatPr defaultRowHeight="15"/>
  <cols>
    <col min="1" max="1" width="8.85546875" style="3" customWidth="1"/>
    <col min="2" max="2" width="17.7109375" style="4" bestFit="1" customWidth="1"/>
    <col min="3" max="4" width="14.42578125" style="3" customWidth="1"/>
    <col min="5" max="5" width="16.28515625" style="3" customWidth="1"/>
    <col min="6" max="7" width="13" style="3" customWidth="1"/>
    <col min="8" max="8" width="12.7109375" style="3" customWidth="1"/>
    <col min="9" max="9" width="14" style="3" customWidth="1"/>
    <col min="10" max="10" width="12.5703125" style="3" customWidth="1"/>
    <col min="11" max="11" width="13.28515625" style="3" customWidth="1"/>
    <col min="12" max="12" width="22.7109375" style="3" customWidth="1"/>
    <col min="13" max="17" width="13.28515625" style="3" customWidth="1"/>
    <col min="18" max="18" width="16.85546875" style="3" customWidth="1"/>
    <col min="19" max="19" width="18.7109375" style="3" customWidth="1"/>
    <col min="20" max="20" width="16.140625" style="3" customWidth="1"/>
    <col min="21" max="22" width="14" style="3" bestFit="1" customWidth="1"/>
    <col min="23" max="23" width="12" style="3" customWidth="1"/>
    <col min="24" max="24" width="13.5703125" style="3" customWidth="1"/>
    <col min="25" max="25" width="15.7109375" style="3" customWidth="1"/>
  </cols>
  <sheetData>
    <row r="1" spans="1:25" ht="15.75" thickBot="1">
      <c r="A1" s="11" t="s">
        <v>159</v>
      </c>
      <c r="B1" s="11"/>
      <c r="C1" s="10" t="str">
        <f>CONCATENATE("11-",'فهرست جداول'!E2,"-",MID('فهرست جداول'!B1, 58,10), "                  (میلیون ریال)")</f>
        <v>11-خلاصه آمار کارگاه‏ها بر حسب استان-84 کل کشور                  (میلیون ریال)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ht="21" customHeight="1" thickBot="1">
      <c r="A2" s="23" t="s">
        <v>128</v>
      </c>
      <c r="B2" s="23" t="s">
        <v>152</v>
      </c>
      <c r="C2" s="26" t="s">
        <v>11</v>
      </c>
      <c r="D2" s="26" t="s">
        <v>86</v>
      </c>
      <c r="E2" s="26"/>
      <c r="F2" s="26"/>
      <c r="G2" s="26"/>
      <c r="H2" s="26"/>
      <c r="I2" s="26"/>
      <c r="J2" s="26"/>
      <c r="K2" s="26" t="s">
        <v>89</v>
      </c>
      <c r="L2" s="26" t="s">
        <v>154</v>
      </c>
      <c r="M2" s="26"/>
      <c r="N2" s="27" t="s">
        <v>158</v>
      </c>
      <c r="O2" s="27" t="s">
        <v>155</v>
      </c>
      <c r="P2" s="26" t="s">
        <v>157</v>
      </c>
      <c r="Q2" s="26"/>
      <c r="R2" s="26" t="s">
        <v>124</v>
      </c>
      <c r="S2" s="26" t="s">
        <v>125</v>
      </c>
      <c r="T2" s="26" t="s">
        <v>87</v>
      </c>
      <c r="U2" s="26" t="s">
        <v>88</v>
      </c>
      <c r="V2" s="26"/>
      <c r="W2" s="26" t="s">
        <v>90</v>
      </c>
      <c r="X2" s="26" t="s">
        <v>91</v>
      </c>
      <c r="Y2" s="26"/>
    </row>
    <row r="3" spans="1:25" ht="21" customHeight="1" thickBot="1">
      <c r="A3" s="28"/>
      <c r="B3" s="28"/>
      <c r="C3" s="26"/>
      <c r="D3" s="26" t="s">
        <v>92</v>
      </c>
      <c r="E3" s="26"/>
      <c r="F3" s="26"/>
      <c r="G3" s="26" t="s">
        <v>93</v>
      </c>
      <c r="H3" s="26"/>
      <c r="I3" s="26" t="s">
        <v>94</v>
      </c>
      <c r="J3" s="26"/>
      <c r="K3" s="26"/>
      <c r="L3" s="26"/>
      <c r="M3" s="26"/>
      <c r="N3" s="29"/>
      <c r="O3" s="29"/>
      <c r="P3" s="27" t="s">
        <v>98</v>
      </c>
      <c r="Q3" s="27" t="s">
        <v>99</v>
      </c>
      <c r="R3" s="26"/>
      <c r="S3" s="26"/>
      <c r="T3" s="30"/>
      <c r="U3" s="26"/>
      <c r="V3" s="26"/>
      <c r="W3" s="30"/>
      <c r="X3" s="26" t="s">
        <v>95</v>
      </c>
      <c r="Y3" s="26" t="s">
        <v>96</v>
      </c>
    </row>
    <row r="4" spans="1:25" ht="24" customHeight="1" thickBot="1">
      <c r="A4" s="28"/>
      <c r="B4" s="28"/>
      <c r="C4" s="26"/>
      <c r="D4" s="33" t="s">
        <v>2</v>
      </c>
      <c r="E4" s="33" t="s">
        <v>97</v>
      </c>
      <c r="F4" s="33" t="s">
        <v>7</v>
      </c>
      <c r="G4" s="33" t="s">
        <v>97</v>
      </c>
      <c r="H4" s="33" t="s">
        <v>7</v>
      </c>
      <c r="I4" s="33" t="s">
        <v>97</v>
      </c>
      <c r="J4" s="33" t="s">
        <v>7</v>
      </c>
      <c r="K4" s="26"/>
      <c r="L4" s="33" t="s">
        <v>156</v>
      </c>
      <c r="M4" s="34" t="s">
        <v>153</v>
      </c>
      <c r="N4" s="31"/>
      <c r="O4" s="31"/>
      <c r="P4" s="31"/>
      <c r="Q4" s="31"/>
      <c r="R4" s="26"/>
      <c r="S4" s="26"/>
      <c r="T4" s="30"/>
      <c r="U4" s="33" t="s">
        <v>20</v>
      </c>
      <c r="V4" s="33" t="s">
        <v>21</v>
      </c>
      <c r="W4" s="30"/>
      <c r="X4" s="26"/>
      <c r="Y4" s="26"/>
    </row>
    <row r="5" spans="1:25">
      <c r="A5" s="5">
        <v>1384</v>
      </c>
      <c r="B5" s="5" t="s">
        <v>539</v>
      </c>
      <c r="C5" s="5">
        <v>22903</v>
      </c>
      <c r="D5" s="5">
        <v>1303458</v>
      </c>
      <c r="E5" s="5">
        <v>1189340</v>
      </c>
      <c r="F5" s="5">
        <v>114118</v>
      </c>
      <c r="G5" s="5">
        <v>1175401</v>
      </c>
      <c r="H5" s="5">
        <v>113801</v>
      </c>
      <c r="I5" s="5">
        <v>13939</v>
      </c>
      <c r="J5" s="5">
        <v>317</v>
      </c>
      <c r="K5" s="5">
        <v>58691899</v>
      </c>
      <c r="L5" s="5">
        <v>420165571</v>
      </c>
      <c r="M5" s="5">
        <v>82902385</v>
      </c>
      <c r="N5" s="5">
        <v>681362139</v>
      </c>
      <c r="O5" s="5">
        <v>804095743</v>
      </c>
      <c r="P5" s="5">
        <v>64238722</v>
      </c>
      <c r="Q5" s="5">
        <v>6062752</v>
      </c>
      <c r="R5" s="5">
        <v>449975207</v>
      </c>
      <c r="S5" s="5">
        <v>712640270</v>
      </c>
      <c r="T5" s="5">
        <v>262665063</v>
      </c>
      <c r="U5" s="5">
        <v>1962277</v>
      </c>
      <c r="V5" s="5">
        <v>22438371</v>
      </c>
      <c r="W5" s="5">
        <v>4056260</v>
      </c>
      <c r="X5" s="5">
        <v>28161503</v>
      </c>
      <c r="Y5" s="5">
        <v>43794140</v>
      </c>
    </row>
    <row r="6" spans="1:25">
      <c r="A6" s="5">
        <v>1384</v>
      </c>
      <c r="B6" s="5" t="s">
        <v>540</v>
      </c>
      <c r="C6" s="5">
        <v>1227</v>
      </c>
      <c r="D6" s="5">
        <v>65130</v>
      </c>
      <c r="E6" s="5">
        <v>58925</v>
      </c>
      <c r="F6" s="5">
        <v>6205</v>
      </c>
      <c r="G6" s="5">
        <v>57701</v>
      </c>
      <c r="H6" s="5">
        <v>6196</v>
      </c>
      <c r="I6" s="5">
        <v>1224</v>
      </c>
      <c r="J6" s="5">
        <v>9</v>
      </c>
      <c r="K6" s="5">
        <v>2877401</v>
      </c>
      <c r="L6" s="5">
        <v>20309919</v>
      </c>
      <c r="M6" s="5">
        <v>2779087</v>
      </c>
      <c r="N6" s="5">
        <v>34201040</v>
      </c>
      <c r="O6" s="5">
        <v>39910869</v>
      </c>
      <c r="P6" s="5">
        <v>3877680</v>
      </c>
      <c r="Q6" s="5">
        <v>368909</v>
      </c>
      <c r="R6" s="5">
        <v>21524568</v>
      </c>
      <c r="S6" s="5">
        <v>37943078</v>
      </c>
      <c r="T6" s="5">
        <v>16418510</v>
      </c>
      <c r="U6" s="5">
        <v>139174</v>
      </c>
      <c r="V6" s="5">
        <v>726722</v>
      </c>
      <c r="W6" s="5">
        <v>146346</v>
      </c>
      <c r="X6" s="5">
        <v>5854485</v>
      </c>
      <c r="Y6" s="5">
        <v>2442353</v>
      </c>
    </row>
    <row r="7" spans="1:25">
      <c r="A7" s="5">
        <v>1384</v>
      </c>
      <c r="B7" s="5" t="s">
        <v>541</v>
      </c>
      <c r="C7" s="5">
        <v>572</v>
      </c>
      <c r="D7" s="5">
        <v>23533</v>
      </c>
      <c r="E7" s="5">
        <v>21131</v>
      </c>
      <c r="F7" s="5">
        <v>2402</v>
      </c>
      <c r="G7" s="5">
        <v>20346</v>
      </c>
      <c r="H7" s="5">
        <v>2367</v>
      </c>
      <c r="I7" s="5">
        <v>785</v>
      </c>
      <c r="J7" s="5">
        <v>35</v>
      </c>
      <c r="K7" s="5">
        <v>769784</v>
      </c>
      <c r="L7" s="5">
        <v>4058913</v>
      </c>
      <c r="M7" s="5">
        <v>543368</v>
      </c>
      <c r="N7" s="5">
        <v>6740575</v>
      </c>
      <c r="O7" s="5">
        <v>8724162</v>
      </c>
      <c r="P7" s="5">
        <v>507462</v>
      </c>
      <c r="Q7" s="5">
        <v>49490</v>
      </c>
      <c r="R7" s="5">
        <v>4453452</v>
      </c>
      <c r="S7" s="5">
        <v>6986685</v>
      </c>
      <c r="T7" s="5">
        <v>2533233</v>
      </c>
      <c r="U7" s="5">
        <v>18632</v>
      </c>
      <c r="V7" s="5">
        <v>138985</v>
      </c>
      <c r="W7" s="5">
        <v>37079</v>
      </c>
      <c r="X7" s="5">
        <v>516591</v>
      </c>
      <c r="Y7" s="5">
        <v>628750</v>
      </c>
    </row>
    <row r="8" spans="1:25">
      <c r="A8" s="5">
        <v>1384</v>
      </c>
      <c r="B8" s="5" t="s">
        <v>542</v>
      </c>
      <c r="C8" s="5">
        <v>182</v>
      </c>
      <c r="D8" s="5">
        <v>7910</v>
      </c>
      <c r="E8" s="5">
        <v>7322</v>
      </c>
      <c r="F8" s="5">
        <v>588</v>
      </c>
      <c r="G8" s="5">
        <v>7122</v>
      </c>
      <c r="H8" s="5">
        <v>586</v>
      </c>
      <c r="I8" s="5">
        <v>200</v>
      </c>
      <c r="J8" s="5">
        <v>2</v>
      </c>
      <c r="K8" s="5">
        <v>272193</v>
      </c>
      <c r="L8" s="5">
        <v>1229754</v>
      </c>
      <c r="M8" s="5">
        <v>182170</v>
      </c>
      <c r="N8" s="5">
        <v>2257706</v>
      </c>
      <c r="O8" s="5">
        <v>2594170</v>
      </c>
      <c r="P8" s="5">
        <v>157904</v>
      </c>
      <c r="Q8" s="5">
        <v>17736</v>
      </c>
      <c r="R8" s="5">
        <v>1340068</v>
      </c>
      <c r="S8" s="5">
        <v>2395181</v>
      </c>
      <c r="T8" s="5">
        <v>1055114</v>
      </c>
      <c r="U8" s="5">
        <v>1652</v>
      </c>
      <c r="V8" s="5">
        <v>49010</v>
      </c>
      <c r="W8" s="5">
        <v>12266</v>
      </c>
      <c r="X8" s="5">
        <v>93204</v>
      </c>
      <c r="Y8" s="5">
        <v>95985</v>
      </c>
    </row>
    <row r="9" spans="1:25">
      <c r="A9" s="5">
        <v>1384</v>
      </c>
      <c r="B9" s="5" t="s">
        <v>543</v>
      </c>
      <c r="C9" s="5">
        <v>3268</v>
      </c>
      <c r="D9" s="5">
        <v>158557</v>
      </c>
      <c r="E9" s="5">
        <v>148582</v>
      </c>
      <c r="F9" s="5">
        <v>9975</v>
      </c>
      <c r="G9" s="5">
        <v>145777</v>
      </c>
      <c r="H9" s="5">
        <v>9952</v>
      </c>
      <c r="I9" s="5">
        <v>2805</v>
      </c>
      <c r="J9" s="5">
        <v>23</v>
      </c>
      <c r="K9" s="5">
        <v>6615532</v>
      </c>
      <c r="L9" s="5">
        <v>41729995</v>
      </c>
      <c r="M9" s="5">
        <v>5229750</v>
      </c>
      <c r="N9" s="5">
        <v>83869597</v>
      </c>
      <c r="O9" s="5">
        <v>93874882</v>
      </c>
      <c r="P9" s="5">
        <v>8361728</v>
      </c>
      <c r="Q9" s="5">
        <v>847569</v>
      </c>
      <c r="R9" s="5">
        <v>45373970</v>
      </c>
      <c r="S9" s="5">
        <v>86309961</v>
      </c>
      <c r="T9" s="5">
        <v>40935991</v>
      </c>
      <c r="U9" s="5">
        <v>52648</v>
      </c>
      <c r="V9" s="5">
        <v>1735857</v>
      </c>
      <c r="W9" s="5">
        <v>208241</v>
      </c>
      <c r="X9" s="5">
        <v>3768891</v>
      </c>
      <c r="Y9" s="5">
        <v>5064300</v>
      </c>
    </row>
    <row r="10" spans="1:25">
      <c r="A10" s="5">
        <v>1384</v>
      </c>
      <c r="B10" s="5" t="s">
        <v>544</v>
      </c>
      <c r="C10" s="5">
        <v>1135</v>
      </c>
      <c r="D10" s="5">
        <v>67710</v>
      </c>
      <c r="E10" s="5">
        <v>59636</v>
      </c>
      <c r="F10" s="5">
        <v>8074</v>
      </c>
      <c r="G10" s="5">
        <v>59197</v>
      </c>
      <c r="H10" s="5">
        <v>8071</v>
      </c>
      <c r="I10" s="5">
        <v>439</v>
      </c>
      <c r="J10" s="5">
        <v>3</v>
      </c>
      <c r="K10" s="5">
        <v>2820535</v>
      </c>
      <c r="L10" s="5">
        <v>15512081</v>
      </c>
      <c r="M10" s="5">
        <v>2468598</v>
      </c>
      <c r="N10" s="5">
        <v>23286137</v>
      </c>
      <c r="O10" s="5">
        <v>31075615</v>
      </c>
      <c r="P10" s="5">
        <v>1375904</v>
      </c>
      <c r="Q10" s="5">
        <v>99006</v>
      </c>
      <c r="R10" s="5">
        <v>16330752</v>
      </c>
      <c r="S10" s="5">
        <v>25010381</v>
      </c>
      <c r="T10" s="5">
        <v>8679628</v>
      </c>
      <c r="U10" s="5">
        <v>11632</v>
      </c>
      <c r="V10" s="5">
        <v>729501</v>
      </c>
      <c r="W10" s="5">
        <v>58759</v>
      </c>
      <c r="X10" s="5">
        <v>388153</v>
      </c>
      <c r="Y10" s="5">
        <v>1900875</v>
      </c>
    </row>
    <row r="11" spans="1:25">
      <c r="A11" s="5">
        <v>1384</v>
      </c>
      <c r="B11" s="5" t="s">
        <v>545</v>
      </c>
      <c r="C11" s="5">
        <v>47</v>
      </c>
      <c r="D11" s="5">
        <v>1728</v>
      </c>
      <c r="E11" s="5">
        <v>1626</v>
      </c>
      <c r="F11" s="5">
        <v>102</v>
      </c>
      <c r="G11" s="5">
        <v>1598</v>
      </c>
      <c r="H11" s="5">
        <v>102</v>
      </c>
      <c r="I11" s="5">
        <v>28</v>
      </c>
      <c r="J11" s="5">
        <v>0</v>
      </c>
      <c r="K11" s="5">
        <v>64987</v>
      </c>
      <c r="L11" s="5">
        <v>116025</v>
      </c>
      <c r="M11" s="5">
        <v>6698</v>
      </c>
      <c r="N11" s="5">
        <v>428540</v>
      </c>
      <c r="O11" s="5">
        <v>536328</v>
      </c>
      <c r="P11" s="5">
        <v>79658</v>
      </c>
      <c r="Q11" s="5">
        <v>8915</v>
      </c>
      <c r="R11" s="5">
        <v>178004</v>
      </c>
      <c r="S11" s="5">
        <v>473427</v>
      </c>
      <c r="T11" s="5">
        <v>295422</v>
      </c>
      <c r="U11" s="5">
        <v>1881</v>
      </c>
      <c r="V11" s="5">
        <v>14511</v>
      </c>
      <c r="W11" s="5">
        <v>10748</v>
      </c>
      <c r="X11" s="5">
        <v>-7516</v>
      </c>
      <c r="Y11" s="5">
        <v>27480</v>
      </c>
    </row>
    <row r="12" spans="1:25">
      <c r="A12" s="5">
        <v>1384</v>
      </c>
      <c r="B12" s="5" t="s">
        <v>546</v>
      </c>
      <c r="C12" s="5">
        <v>92</v>
      </c>
      <c r="D12" s="5">
        <v>8162</v>
      </c>
      <c r="E12" s="5">
        <v>7105</v>
      </c>
      <c r="F12" s="5">
        <v>1057</v>
      </c>
      <c r="G12" s="5">
        <v>7085</v>
      </c>
      <c r="H12" s="5">
        <v>1057</v>
      </c>
      <c r="I12" s="5">
        <v>20</v>
      </c>
      <c r="J12" s="5">
        <v>0</v>
      </c>
      <c r="K12" s="5">
        <v>386287</v>
      </c>
      <c r="L12" s="5">
        <v>2236818</v>
      </c>
      <c r="M12" s="5">
        <v>1034048</v>
      </c>
      <c r="N12" s="5">
        <v>7265227</v>
      </c>
      <c r="O12" s="5">
        <v>7407846</v>
      </c>
      <c r="P12" s="5">
        <v>2984462</v>
      </c>
      <c r="Q12" s="5">
        <v>331464</v>
      </c>
      <c r="R12" s="5">
        <v>2525996</v>
      </c>
      <c r="S12" s="5">
        <v>7447230</v>
      </c>
      <c r="T12" s="5">
        <v>4921234</v>
      </c>
      <c r="U12" s="5">
        <v>39121</v>
      </c>
      <c r="V12" s="5">
        <v>371177</v>
      </c>
      <c r="W12" s="5">
        <v>12596</v>
      </c>
      <c r="X12" s="5">
        <v>339283</v>
      </c>
      <c r="Y12" s="5">
        <v>225880</v>
      </c>
    </row>
    <row r="13" spans="1:25">
      <c r="A13" s="5">
        <v>1384</v>
      </c>
      <c r="B13" s="5" t="s">
        <v>547</v>
      </c>
      <c r="C13" s="5">
        <v>6065</v>
      </c>
      <c r="D13" s="5">
        <v>352640</v>
      </c>
      <c r="E13" s="5">
        <v>322526</v>
      </c>
      <c r="F13" s="5">
        <v>30114</v>
      </c>
      <c r="G13" s="5">
        <v>319539</v>
      </c>
      <c r="H13" s="5">
        <v>30061</v>
      </c>
      <c r="I13" s="5">
        <v>2987</v>
      </c>
      <c r="J13" s="5">
        <v>53</v>
      </c>
      <c r="K13" s="5">
        <v>18541253</v>
      </c>
      <c r="L13" s="5">
        <v>155290999</v>
      </c>
      <c r="M13" s="5">
        <v>39982957</v>
      </c>
      <c r="N13" s="5">
        <v>224203932</v>
      </c>
      <c r="O13" s="5">
        <v>267263394</v>
      </c>
      <c r="P13" s="5">
        <v>8537235</v>
      </c>
      <c r="Q13" s="5">
        <v>539958</v>
      </c>
      <c r="R13" s="5">
        <v>163919251</v>
      </c>
      <c r="S13" s="5">
        <v>234245969</v>
      </c>
      <c r="T13" s="5">
        <v>70326718</v>
      </c>
      <c r="U13" s="5">
        <v>580132</v>
      </c>
      <c r="V13" s="5">
        <v>9498224</v>
      </c>
      <c r="W13" s="5">
        <v>2113936</v>
      </c>
      <c r="X13" s="5">
        <v>4272366</v>
      </c>
      <c r="Y13" s="5">
        <v>11707980</v>
      </c>
    </row>
    <row r="14" spans="1:25">
      <c r="A14" s="5">
        <v>1384</v>
      </c>
      <c r="B14" s="5" t="s">
        <v>548</v>
      </c>
      <c r="C14" s="5">
        <v>167</v>
      </c>
      <c r="D14" s="5">
        <v>6121</v>
      </c>
      <c r="E14" s="5">
        <v>5404</v>
      </c>
      <c r="F14" s="5">
        <v>717</v>
      </c>
      <c r="G14" s="5">
        <v>5272</v>
      </c>
      <c r="H14" s="5">
        <v>715</v>
      </c>
      <c r="I14" s="5">
        <v>132</v>
      </c>
      <c r="J14" s="5">
        <v>2</v>
      </c>
      <c r="K14" s="5">
        <v>190114</v>
      </c>
      <c r="L14" s="5">
        <v>1330155</v>
      </c>
      <c r="M14" s="5">
        <v>172805</v>
      </c>
      <c r="N14" s="5">
        <v>2014287</v>
      </c>
      <c r="O14" s="5">
        <v>2222272</v>
      </c>
      <c r="P14" s="5">
        <v>572612</v>
      </c>
      <c r="Q14" s="5">
        <v>46664</v>
      </c>
      <c r="R14" s="5">
        <v>1391402</v>
      </c>
      <c r="S14" s="5">
        <v>2130900</v>
      </c>
      <c r="T14" s="5">
        <v>739498</v>
      </c>
      <c r="U14" s="5">
        <v>1444</v>
      </c>
      <c r="V14" s="5">
        <v>36432</v>
      </c>
      <c r="W14" s="5">
        <v>7992</v>
      </c>
      <c r="X14" s="5">
        <v>93679</v>
      </c>
      <c r="Y14" s="5">
        <v>130271</v>
      </c>
    </row>
    <row r="15" spans="1:25">
      <c r="A15" s="5">
        <v>1384</v>
      </c>
      <c r="B15" s="5" t="s">
        <v>549</v>
      </c>
      <c r="C15" s="5">
        <v>89</v>
      </c>
      <c r="D15" s="5">
        <v>5307</v>
      </c>
      <c r="E15" s="5">
        <v>4830</v>
      </c>
      <c r="F15" s="5">
        <v>477</v>
      </c>
      <c r="G15" s="5">
        <v>4792</v>
      </c>
      <c r="H15" s="5">
        <v>473</v>
      </c>
      <c r="I15" s="5">
        <v>38</v>
      </c>
      <c r="J15" s="5">
        <v>4</v>
      </c>
      <c r="K15" s="5">
        <v>198826</v>
      </c>
      <c r="L15" s="5">
        <v>912311</v>
      </c>
      <c r="M15" s="5">
        <v>166410</v>
      </c>
      <c r="N15" s="5">
        <v>1644371</v>
      </c>
      <c r="O15" s="5">
        <v>1732791</v>
      </c>
      <c r="P15" s="5">
        <v>82088</v>
      </c>
      <c r="Q15" s="5">
        <v>9110</v>
      </c>
      <c r="R15" s="5">
        <v>995539</v>
      </c>
      <c r="S15" s="5">
        <v>1721169</v>
      </c>
      <c r="T15" s="5">
        <v>725629</v>
      </c>
      <c r="U15" s="5">
        <v>309</v>
      </c>
      <c r="V15" s="5">
        <v>47114</v>
      </c>
      <c r="W15" s="5">
        <v>19305</v>
      </c>
      <c r="X15" s="5">
        <v>110126</v>
      </c>
      <c r="Y15" s="5">
        <v>266478</v>
      </c>
    </row>
    <row r="16" spans="1:25">
      <c r="A16" s="5">
        <v>1384</v>
      </c>
      <c r="B16" s="5" t="s">
        <v>550</v>
      </c>
      <c r="C16" s="5">
        <v>1580</v>
      </c>
      <c r="D16" s="5">
        <v>87218</v>
      </c>
      <c r="E16" s="5">
        <v>77784</v>
      </c>
      <c r="F16" s="5">
        <v>9434</v>
      </c>
      <c r="G16" s="5">
        <v>76877</v>
      </c>
      <c r="H16" s="5">
        <v>9411</v>
      </c>
      <c r="I16" s="5">
        <v>907</v>
      </c>
      <c r="J16" s="5">
        <v>23</v>
      </c>
      <c r="K16" s="5">
        <v>2974137</v>
      </c>
      <c r="L16" s="5">
        <v>17234321</v>
      </c>
      <c r="M16" s="5">
        <v>2685123</v>
      </c>
      <c r="N16" s="5">
        <v>26956330</v>
      </c>
      <c r="O16" s="5">
        <v>31048031</v>
      </c>
      <c r="P16" s="5">
        <v>1798180</v>
      </c>
      <c r="Q16" s="5">
        <v>148501</v>
      </c>
      <c r="R16" s="5">
        <v>18486259</v>
      </c>
      <c r="S16" s="5">
        <v>28269193</v>
      </c>
      <c r="T16" s="5">
        <v>9782933</v>
      </c>
      <c r="U16" s="5">
        <v>37548</v>
      </c>
      <c r="V16" s="5">
        <v>634068</v>
      </c>
      <c r="W16" s="5">
        <v>247599</v>
      </c>
      <c r="X16" s="5">
        <v>824706</v>
      </c>
      <c r="Y16" s="5">
        <v>1828621</v>
      </c>
    </row>
    <row r="17" spans="1:25">
      <c r="A17" s="5">
        <v>1384</v>
      </c>
      <c r="B17" s="5" t="s">
        <v>551</v>
      </c>
      <c r="C17" s="5">
        <v>100</v>
      </c>
      <c r="D17" s="5">
        <v>4922</v>
      </c>
      <c r="E17" s="5">
        <v>4170</v>
      </c>
      <c r="F17" s="5">
        <v>752</v>
      </c>
      <c r="G17" s="5">
        <v>4151</v>
      </c>
      <c r="H17" s="5">
        <v>749</v>
      </c>
      <c r="I17" s="5">
        <v>19</v>
      </c>
      <c r="J17" s="5">
        <v>3</v>
      </c>
      <c r="K17" s="5">
        <v>258124</v>
      </c>
      <c r="L17" s="5">
        <v>724548</v>
      </c>
      <c r="M17" s="5">
        <v>46530</v>
      </c>
      <c r="N17" s="5">
        <v>2339993</v>
      </c>
      <c r="O17" s="5">
        <v>2668927</v>
      </c>
      <c r="P17" s="5">
        <v>292674</v>
      </c>
      <c r="Q17" s="5">
        <v>33177</v>
      </c>
      <c r="R17" s="5">
        <v>1018040</v>
      </c>
      <c r="S17" s="5">
        <v>2506548</v>
      </c>
      <c r="T17" s="5">
        <v>1488508</v>
      </c>
      <c r="U17" s="5">
        <v>2893</v>
      </c>
      <c r="V17" s="5">
        <v>78504</v>
      </c>
      <c r="W17" s="5">
        <v>25036</v>
      </c>
      <c r="X17" s="5">
        <v>298764</v>
      </c>
      <c r="Y17" s="5">
        <v>184607</v>
      </c>
    </row>
    <row r="18" spans="1:25">
      <c r="A18" s="5">
        <v>1384</v>
      </c>
      <c r="B18" s="5" t="s">
        <v>552</v>
      </c>
      <c r="C18" s="5">
        <v>436</v>
      </c>
      <c r="D18" s="5">
        <v>53657</v>
      </c>
      <c r="E18" s="5">
        <v>49522</v>
      </c>
      <c r="F18" s="5">
        <v>4135</v>
      </c>
      <c r="G18" s="5">
        <v>49181</v>
      </c>
      <c r="H18" s="5">
        <v>4104</v>
      </c>
      <c r="I18" s="5">
        <v>341</v>
      </c>
      <c r="J18" s="5">
        <v>31</v>
      </c>
      <c r="K18" s="5">
        <v>3658001</v>
      </c>
      <c r="L18" s="5">
        <v>30158005</v>
      </c>
      <c r="M18" s="5">
        <v>3139356</v>
      </c>
      <c r="N18" s="5">
        <v>51706169</v>
      </c>
      <c r="O18" s="5">
        <v>53524443</v>
      </c>
      <c r="P18" s="5">
        <v>13545392</v>
      </c>
      <c r="Q18" s="5">
        <v>1507502</v>
      </c>
      <c r="R18" s="5">
        <v>32819557</v>
      </c>
      <c r="S18" s="5">
        <v>53552650</v>
      </c>
      <c r="T18" s="5">
        <v>20733093</v>
      </c>
      <c r="U18" s="5">
        <v>498873</v>
      </c>
      <c r="V18" s="5">
        <v>2220047</v>
      </c>
      <c r="W18" s="5">
        <v>82399</v>
      </c>
      <c r="X18" s="5">
        <v>3442121</v>
      </c>
      <c r="Y18" s="5">
        <v>2204110</v>
      </c>
    </row>
    <row r="19" spans="1:25">
      <c r="A19" s="5">
        <v>1384</v>
      </c>
      <c r="B19" s="5" t="s">
        <v>553</v>
      </c>
      <c r="C19" s="5">
        <v>264</v>
      </c>
      <c r="D19" s="5">
        <v>22727</v>
      </c>
      <c r="E19" s="5">
        <v>20442</v>
      </c>
      <c r="F19" s="5">
        <v>2285</v>
      </c>
      <c r="G19" s="5">
        <v>20386</v>
      </c>
      <c r="H19" s="5">
        <v>2284</v>
      </c>
      <c r="I19" s="5">
        <v>56</v>
      </c>
      <c r="J19" s="5">
        <v>1</v>
      </c>
      <c r="K19" s="5">
        <v>936843</v>
      </c>
      <c r="L19" s="5">
        <v>5342388</v>
      </c>
      <c r="M19" s="5">
        <v>309918</v>
      </c>
      <c r="N19" s="5">
        <v>8965326</v>
      </c>
      <c r="O19" s="5">
        <v>9616167</v>
      </c>
      <c r="P19" s="5">
        <v>1006453</v>
      </c>
      <c r="Q19" s="5">
        <v>106091</v>
      </c>
      <c r="R19" s="5">
        <v>5741513</v>
      </c>
      <c r="S19" s="5">
        <v>9593245</v>
      </c>
      <c r="T19" s="5">
        <v>3851732</v>
      </c>
      <c r="U19" s="5">
        <v>8517</v>
      </c>
      <c r="V19" s="5">
        <v>286824</v>
      </c>
      <c r="W19" s="5">
        <v>32185</v>
      </c>
      <c r="X19" s="5">
        <v>96497</v>
      </c>
      <c r="Y19" s="5">
        <v>841896</v>
      </c>
    </row>
    <row r="20" spans="1:25">
      <c r="A20" s="5">
        <v>1384</v>
      </c>
      <c r="B20" s="5" t="s">
        <v>554</v>
      </c>
      <c r="C20" s="5">
        <v>839</v>
      </c>
      <c r="D20" s="5">
        <v>33338</v>
      </c>
      <c r="E20" s="5">
        <v>30479</v>
      </c>
      <c r="F20" s="5">
        <v>2859</v>
      </c>
      <c r="G20" s="5">
        <v>30394</v>
      </c>
      <c r="H20" s="5">
        <v>2853</v>
      </c>
      <c r="I20" s="5">
        <v>85</v>
      </c>
      <c r="J20" s="5">
        <v>6</v>
      </c>
      <c r="K20" s="5">
        <v>988378</v>
      </c>
      <c r="L20" s="5">
        <v>8205032</v>
      </c>
      <c r="M20" s="5">
        <v>1082320</v>
      </c>
      <c r="N20" s="5">
        <v>12969556</v>
      </c>
      <c r="O20" s="5">
        <v>17230766</v>
      </c>
      <c r="P20" s="5">
        <v>1083500</v>
      </c>
      <c r="Q20" s="5">
        <v>115512</v>
      </c>
      <c r="R20" s="5">
        <v>8861661</v>
      </c>
      <c r="S20" s="5">
        <v>13784512</v>
      </c>
      <c r="T20" s="5">
        <v>4922851</v>
      </c>
      <c r="U20" s="5">
        <v>64576</v>
      </c>
      <c r="V20" s="5">
        <v>462492</v>
      </c>
      <c r="W20" s="5">
        <v>67808</v>
      </c>
      <c r="X20" s="5">
        <v>939103</v>
      </c>
      <c r="Y20" s="5">
        <v>927131</v>
      </c>
    </row>
    <row r="21" spans="1:25">
      <c r="A21" s="5">
        <v>1384</v>
      </c>
      <c r="B21" s="5" t="s">
        <v>555</v>
      </c>
      <c r="C21" s="5">
        <v>201</v>
      </c>
      <c r="D21" s="5">
        <v>6523</v>
      </c>
      <c r="E21" s="5">
        <v>6019</v>
      </c>
      <c r="F21" s="5">
        <v>504</v>
      </c>
      <c r="G21" s="5">
        <v>5920</v>
      </c>
      <c r="H21" s="5">
        <v>504</v>
      </c>
      <c r="I21" s="5">
        <v>99</v>
      </c>
      <c r="J21" s="5">
        <v>0</v>
      </c>
      <c r="K21" s="5">
        <v>253732</v>
      </c>
      <c r="L21" s="5">
        <v>738656</v>
      </c>
      <c r="M21" s="5">
        <v>46032</v>
      </c>
      <c r="N21" s="5">
        <v>1582078</v>
      </c>
      <c r="O21" s="5">
        <v>2079315</v>
      </c>
      <c r="P21" s="5">
        <v>99492</v>
      </c>
      <c r="Q21" s="5">
        <v>5952</v>
      </c>
      <c r="R21" s="5">
        <v>915492</v>
      </c>
      <c r="S21" s="5">
        <v>1630644</v>
      </c>
      <c r="T21" s="5">
        <v>715152</v>
      </c>
      <c r="U21" s="5">
        <v>10057</v>
      </c>
      <c r="V21" s="5">
        <v>46630</v>
      </c>
      <c r="W21" s="5">
        <v>6005</v>
      </c>
      <c r="X21" s="5">
        <v>-12062</v>
      </c>
      <c r="Y21" s="5">
        <v>68081</v>
      </c>
    </row>
    <row r="22" spans="1:25">
      <c r="A22" s="5">
        <v>1384</v>
      </c>
      <c r="B22" s="5" t="s">
        <v>556</v>
      </c>
      <c r="C22" s="5">
        <v>814</v>
      </c>
      <c r="D22" s="5">
        <v>42623</v>
      </c>
      <c r="E22" s="5">
        <v>39234</v>
      </c>
      <c r="F22" s="5">
        <v>3389</v>
      </c>
      <c r="G22" s="5">
        <v>38601</v>
      </c>
      <c r="H22" s="5">
        <v>3368</v>
      </c>
      <c r="I22" s="5">
        <v>633</v>
      </c>
      <c r="J22" s="5">
        <v>21</v>
      </c>
      <c r="K22" s="5">
        <v>1937158</v>
      </c>
      <c r="L22" s="5">
        <v>15195984</v>
      </c>
      <c r="M22" s="5">
        <v>3252516</v>
      </c>
      <c r="N22" s="5">
        <v>24226656</v>
      </c>
      <c r="O22" s="5">
        <v>39828260</v>
      </c>
      <c r="P22" s="5">
        <v>2226637</v>
      </c>
      <c r="Q22" s="5">
        <v>165195</v>
      </c>
      <c r="R22" s="5">
        <v>16048139</v>
      </c>
      <c r="S22" s="5">
        <v>24624553</v>
      </c>
      <c r="T22" s="5">
        <v>8576414</v>
      </c>
      <c r="U22" s="5">
        <v>20769</v>
      </c>
      <c r="V22" s="5">
        <v>566782</v>
      </c>
      <c r="W22" s="5">
        <v>88416</v>
      </c>
      <c r="X22" s="5">
        <v>-234243</v>
      </c>
      <c r="Y22" s="5">
        <v>1191635</v>
      </c>
    </row>
    <row r="23" spans="1:25">
      <c r="A23" s="5">
        <v>1384</v>
      </c>
      <c r="B23" s="5" t="s">
        <v>557</v>
      </c>
      <c r="C23" s="5">
        <v>771</v>
      </c>
      <c r="D23" s="5">
        <v>63230</v>
      </c>
      <c r="E23" s="5">
        <v>58263</v>
      </c>
      <c r="F23" s="5">
        <v>4967</v>
      </c>
      <c r="G23" s="5">
        <v>57916</v>
      </c>
      <c r="H23" s="5">
        <v>4964</v>
      </c>
      <c r="I23" s="5">
        <v>347</v>
      </c>
      <c r="J23" s="5">
        <v>3</v>
      </c>
      <c r="K23" s="5">
        <v>2866671</v>
      </c>
      <c r="L23" s="5">
        <v>16317573</v>
      </c>
      <c r="M23" s="5">
        <v>3740231</v>
      </c>
      <c r="N23" s="5">
        <v>25402574</v>
      </c>
      <c r="O23" s="5">
        <v>31004389</v>
      </c>
      <c r="P23" s="5">
        <v>1580220</v>
      </c>
      <c r="Q23" s="5">
        <v>148979</v>
      </c>
      <c r="R23" s="5">
        <v>17318058</v>
      </c>
      <c r="S23" s="5">
        <v>26210399</v>
      </c>
      <c r="T23" s="5">
        <v>8892341</v>
      </c>
      <c r="U23" s="5">
        <v>207442</v>
      </c>
      <c r="V23" s="5">
        <v>891716</v>
      </c>
      <c r="W23" s="5">
        <v>102477</v>
      </c>
      <c r="X23" s="5">
        <v>597741</v>
      </c>
      <c r="Y23" s="5">
        <v>1284455</v>
      </c>
    </row>
    <row r="24" spans="1:25">
      <c r="A24" s="5">
        <v>1384</v>
      </c>
      <c r="B24" s="5" t="s">
        <v>558</v>
      </c>
      <c r="C24" s="5">
        <v>494</v>
      </c>
      <c r="D24" s="5">
        <v>19327</v>
      </c>
      <c r="E24" s="5">
        <v>17875</v>
      </c>
      <c r="F24" s="5">
        <v>1452</v>
      </c>
      <c r="G24" s="5">
        <v>17501</v>
      </c>
      <c r="H24" s="5">
        <v>1434</v>
      </c>
      <c r="I24" s="5">
        <v>374</v>
      </c>
      <c r="J24" s="5">
        <v>18</v>
      </c>
      <c r="K24" s="5">
        <v>558986</v>
      </c>
      <c r="L24" s="5">
        <v>4339909</v>
      </c>
      <c r="M24" s="5">
        <v>1132764</v>
      </c>
      <c r="N24" s="5">
        <v>6623762</v>
      </c>
      <c r="O24" s="5">
        <v>8000525</v>
      </c>
      <c r="P24" s="5">
        <v>271619</v>
      </c>
      <c r="Q24" s="5">
        <v>25671</v>
      </c>
      <c r="R24" s="5">
        <v>4514415</v>
      </c>
      <c r="S24" s="5">
        <v>7167880</v>
      </c>
      <c r="T24" s="5">
        <v>2653465</v>
      </c>
      <c r="U24" s="5">
        <v>12418</v>
      </c>
      <c r="V24" s="5">
        <v>137331</v>
      </c>
      <c r="W24" s="5">
        <v>64474</v>
      </c>
      <c r="X24" s="5">
        <v>416303</v>
      </c>
      <c r="Y24" s="5">
        <v>515552</v>
      </c>
    </row>
    <row r="25" spans="1:25">
      <c r="A25" s="5">
        <v>1384</v>
      </c>
      <c r="B25" s="5" t="s">
        <v>559</v>
      </c>
      <c r="C25" s="5">
        <v>234</v>
      </c>
      <c r="D25" s="5">
        <v>6564</v>
      </c>
      <c r="E25" s="5">
        <v>6106</v>
      </c>
      <c r="F25" s="5">
        <v>458</v>
      </c>
      <c r="G25" s="5">
        <v>5951</v>
      </c>
      <c r="H25" s="5">
        <v>453</v>
      </c>
      <c r="I25" s="5">
        <v>155</v>
      </c>
      <c r="J25" s="5">
        <v>5</v>
      </c>
      <c r="K25" s="5">
        <v>189507</v>
      </c>
      <c r="L25" s="5">
        <v>909111</v>
      </c>
      <c r="M25" s="5">
        <v>58974</v>
      </c>
      <c r="N25" s="5">
        <v>1652419</v>
      </c>
      <c r="O25" s="5">
        <v>3017362</v>
      </c>
      <c r="P25" s="5">
        <v>129813</v>
      </c>
      <c r="Q25" s="5">
        <v>12933</v>
      </c>
      <c r="R25" s="5">
        <v>1020966</v>
      </c>
      <c r="S25" s="5">
        <v>1780950</v>
      </c>
      <c r="T25" s="5">
        <v>759983</v>
      </c>
      <c r="U25" s="5">
        <v>5119</v>
      </c>
      <c r="V25" s="5">
        <v>36262</v>
      </c>
      <c r="W25" s="5">
        <v>12455</v>
      </c>
      <c r="X25" s="5">
        <v>189298</v>
      </c>
      <c r="Y25" s="5">
        <v>216244</v>
      </c>
    </row>
    <row r="26" spans="1:25">
      <c r="A26" s="5">
        <v>1384</v>
      </c>
      <c r="B26" s="5" t="s">
        <v>560</v>
      </c>
      <c r="C26" s="5">
        <v>186</v>
      </c>
      <c r="D26" s="5">
        <v>20691</v>
      </c>
      <c r="E26" s="5">
        <v>18676</v>
      </c>
      <c r="F26" s="5">
        <v>2015</v>
      </c>
      <c r="G26" s="5">
        <v>18603</v>
      </c>
      <c r="H26" s="5">
        <v>2012</v>
      </c>
      <c r="I26" s="5">
        <v>73</v>
      </c>
      <c r="J26" s="5">
        <v>3</v>
      </c>
      <c r="K26" s="5">
        <v>1426363</v>
      </c>
      <c r="L26" s="5">
        <v>10919385</v>
      </c>
      <c r="M26" s="5">
        <v>2528765</v>
      </c>
      <c r="N26" s="5">
        <v>17935482</v>
      </c>
      <c r="O26" s="5">
        <v>21118013</v>
      </c>
      <c r="P26" s="5">
        <v>5142014</v>
      </c>
      <c r="Q26" s="5">
        <v>568080</v>
      </c>
      <c r="R26" s="5">
        <v>11511835</v>
      </c>
      <c r="S26" s="5">
        <v>19063074</v>
      </c>
      <c r="T26" s="5">
        <v>7551238</v>
      </c>
      <c r="U26" s="5">
        <v>2286</v>
      </c>
      <c r="V26" s="5">
        <v>301959</v>
      </c>
      <c r="W26" s="5">
        <v>103099</v>
      </c>
      <c r="X26" s="5">
        <v>1225516</v>
      </c>
      <c r="Y26" s="5">
        <v>5726597</v>
      </c>
    </row>
    <row r="27" spans="1:25">
      <c r="A27" s="5">
        <v>1384</v>
      </c>
      <c r="B27" s="5" t="s">
        <v>561</v>
      </c>
      <c r="C27" s="5">
        <v>255</v>
      </c>
      <c r="D27" s="5">
        <v>12240</v>
      </c>
      <c r="E27" s="5">
        <v>11392</v>
      </c>
      <c r="F27" s="5">
        <v>848</v>
      </c>
      <c r="G27" s="5">
        <v>11330</v>
      </c>
      <c r="H27" s="5">
        <v>847</v>
      </c>
      <c r="I27" s="5">
        <v>62</v>
      </c>
      <c r="J27" s="5">
        <v>1</v>
      </c>
      <c r="K27" s="5">
        <v>453233</v>
      </c>
      <c r="L27" s="5">
        <v>3117958</v>
      </c>
      <c r="M27" s="5">
        <v>203666</v>
      </c>
      <c r="N27" s="5">
        <v>5075811</v>
      </c>
      <c r="O27" s="5">
        <v>5508120</v>
      </c>
      <c r="P27" s="5">
        <v>378650</v>
      </c>
      <c r="Q27" s="5">
        <v>31643</v>
      </c>
      <c r="R27" s="5">
        <v>3384488</v>
      </c>
      <c r="S27" s="5">
        <v>5466952</v>
      </c>
      <c r="T27" s="5">
        <v>2082464</v>
      </c>
      <c r="U27" s="5">
        <v>10224</v>
      </c>
      <c r="V27" s="5">
        <v>127954</v>
      </c>
      <c r="W27" s="5">
        <v>18111</v>
      </c>
      <c r="X27" s="5">
        <v>381438</v>
      </c>
      <c r="Y27" s="5">
        <v>703087</v>
      </c>
    </row>
    <row r="28" spans="1:25">
      <c r="A28" s="5">
        <v>1384</v>
      </c>
      <c r="B28" s="5" t="s">
        <v>562</v>
      </c>
      <c r="C28" s="5">
        <v>39</v>
      </c>
      <c r="D28" s="5">
        <v>1632</v>
      </c>
      <c r="E28" s="5">
        <v>1518</v>
      </c>
      <c r="F28" s="5">
        <v>114</v>
      </c>
      <c r="G28" s="5">
        <v>1507</v>
      </c>
      <c r="H28" s="5">
        <v>114</v>
      </c>
      <c r="I28" s="5">
        <v>11</v>
      </c>
      <c r="J28" s="5">
        <v>0</v>
      </c>
      <c r="K28" s="5">
        <v>61623</v>
      </c>
      <c r="L28" s="5">
        <v>243160</v>
      </c>
      <c r="M28" s="5">
        <v>2494</v>
      </c>
      <c r="N28" s="5">
        <v>454666</v>
      </c>
      <c r="O28" s="5">
        <v>464437</v>
      </c>
      <c r="P28" s="5">
        <v>38890</v>
      </c>
      <c r="Q28" s="5">
        <v>4380</v>
      </c>
      <c r="R28" s="5">
        <v>264836</v>
      </c>
      <c r="S28" s="5">
        <v>478172</v>
      </c>
      <c r="T28" s="5">
        <v>213336</v>
      </c>
      <c r="U28" s="5">
        <v>4</v>
      </c>
      <c r="V28" s="5">
        <v>19153</v>
      </c>
      <c r="W28" s="5">
        <v>1232</v>
      </c>
      <c r="X28" s="5">
        <v>18403</v>
      </c>
      <c r="Y28" s="5">
        <v>18795</v>
      </c>
    </row>
    <row r="29" spans="1:25">
      <c r="A29" s="5">
        <v>1384</v>
      </c>
      <c r="B29" s="5" t="s">
        <v>563</v>
      </c>
      <c r="C29" s="5">
        <v>262</v>
      </c>
      <c r="D29" s="5">
        <v>9418</v>
      </c>
      <c r="E29" s="5">
        <v>8245</v>
      </c>
      <c r="F29" s="5">
        <v>1173</v>
      </c>
      <c r="G29" s="5">
        <v>8075</v>
      </c>
      <c r="H29" s="5">
        <v>1159</v>
      </c>
      <c r="I29" s="5">
        <v>170</v>
      </c>
      <c r="J29" s="5">
        <v>14</v>
      </c>
      <c r="K29" s="5">
        <v>306778</v>
      </c>
      <c r="L29" s="5">
        <v>2754991</v>
      </c>
      <c r="M29" s="5">
        <v>307629</v>
      </c>
      <c r="N29" s="5">
        <v>3781941</v>
      </c>
      <c r="O29" s="5">
        <v>5223844</v>
      </c>
      <c r="P29" s="5">
        <v>129129</v>
      </c>
      <c r="Q29" s="5">
        <v>14857</v>
      </c>
      <c r="R29" s="5">
        <v>2888957</v>
      </c>
      <c r="S29" s="5">
        <v>3923903</v>
      </c>
      <c r="T29" s="5">
        <v>1034946</v>
      </c>
      <c r="U29" s="5">
        <v>10922</v>
      </c>
      <c r="V29" s="5">
        <v>65040</v>
      </c>
      <c r="W29" s="5">
        <v>8574</v>
      </c>
      <c r="X29" s="5">
        <v>115625</v>
      </c>
      <c r="Y29" s="5">
        <v>145739</v>
      </c>
    </row>
    <row r="30" spans="1:25">
      <c r="A30" s="5">
        <v>1384</v>
      </c>
      <c r="B30" s="5" t="s">
        <v>564</v>
      </c>
      <c r="C30" s="5">
        <v>670</v>
      </c>
      <c r="D30" s="5">
        <v>36259</v>
      </c>
      <c r="E30" s="5">
        <v>30895</v>
      </c>
      <c r="F30" s="5">
        <v>5364</v>
      </c>
      <c r="G30" s="5">
        <v>30474</v>
      </c>
      <c r="H30" s="5">
        <v>5345</v>
      </c>
      <c r="I30" s="5">
        <v>421</v>
      </c>
      <c r="J30" s="5">
        <v>19</v>
      </c>
      <c r="K30" s="5">
        <v>1409947</v>
      </c>
      <c r="L30" s="5">
        <v>6347946</v>
      </c>
      <c r="M30" s="5">
        <v>1447414</v>
      </c>
      <c r="N30" s="5">
        <v>9939347</v>
      </c>
      <c r="O30" s="5">
        <v>11803236</v>
      </c>
      <c r="P30" s="5">
        <v>260973</v>
      </c>
      <c r="Q30" s="5">
        <v>25216</v>
      </c>
      <c r="R30" s="5">
        <v>6723149</v>
      </c>
      <c r="S30" s="5">
        <v>10733075</v>
      </c>
      <c r="T30" s="5">
        <v>4009926</v>
      </c>
      <c r="U30" s="5">
        <v>51536</v>
      </c>
      <c r="V30" s="5">
        <v>374026</v>
      </c>
      <c r="W30" s="5">
        <v>150335</v>
      </c>
      <c r="X30" s="5">
        <v>1504094</v>
      </c>
      <c r="Y30" s="5">
        <v>960223</v>
      </c>
    </row>
    <row r="31" spans="1:25">
      <c r="A31" s="5">
        <v>1384</v>
      </c>
      <c r="B31" s="5" t="s">
        <v>565</v>
      </c>
      <c r="C31" s="5">
        <v>202</v>
      </c>
      <c r="D31" s="5">
        <v>10477</v>
      </c>
      <c r="E31" s="5">
        <v>9681</v>
      </c>
      <c r="F31" s="5">
        <v>796</v>
      </c>
      <c r="G31" s="5">
        <v>9569</v>
      </c>
      <c r="H31" s="5">
        <v>794</v>
      </c>
      <c r="I31" s="5">
        <v>112</v>
      </c>
      <c r="J31" s="5">
        <v>2</v>
      </c>
      <c r="K31" s="5">
        <v>508019</v>
      </c>
      <c r="L31" s="5">
        <v>2204618</v>
      </c>
      <c r="M31" s="5">
        <v>365545</v>
      </c>
      <c r="N31" s="5">
        <v>4281883</v>
      </c>
      <c r="O31" s="5">
        <v>4699989</v>
      </c>
      <c r="P31" s="5">
        <v>200986</v>
      </c>
      <c r="Q31" s="5">
        <v>21209</v>
      </c>
      <c r="R31" s="5">
        <v>2501736</v>
      </c>
      <c r="S31" s="5">
        <v>4539074</v>
      </c>
      <c r="T31" s="5">
        <v>2037338</v>
      </c>
      <c r="U31" s="5">
        <v>10387</v>
      </c>
      <c r="V31" s="5">
        <v>160766</v>
      </c>
      <c r="W31" s="5">
        <v>9960</v>
      </c>
      <c r="X31" s="5">
        <v>93745</v>
      </c>
      <c r="Y31" s="5">
        <v>276273</v>
      </c>
    </row>
    <row r="32" spans="1:25">
      <c r="A32" s="5">
        <v>1384</v>
      </c>
      <c r="B32" s="5" t="s">
        <v>566</v>
      </c>
      <c r="C32" s="5">
        <v>678</v>
      </c>
      <c r="D32" s="5">
        <v>39028</v>
      </c>
      <c r="E32" s="5">
        <v>35527</v>
      </c>
      <c r="F32" s="5">
        <v>3501</v>
      </c>
      <c r="G32" s="5">
        <v>35147</v>
      </c>
      <c r="H32" s="5">
        <v>3487</v>
      </c>
      <c r="I32" s="5">
        <v>380</v>
      </c>
      <c r="J32" s="5">
        <v>14</v>
      </c>
      <c r="K32" s="5">
        <v>1415970</v>
      </c>
      <c r="L32" s="5">
        <v>10985672</v>
      </c>
      <c r="M32" s="5">
        <v>2089338</v>
      </c>
      <c r="N32" s="5">
        <v>16477770</v>
      </c>
      <c r="O32" s="5">
        <v>19305088</v>
      </c>
      <c r="P32" s="5">
        <v>495310</v>
      </c>
      <c r="Q32" s="5">
        <v>35643</v>
      </c>
      <c r="R32" s="5">
        <v>11498078</v>
      </c>
      <c r="S32" s="5">
        <v>16956991</v>
      </c>
      <c r="T32" s="5">
        <v>5458913</v>
      </c>
      <c r="U32" s="5">
        <v>13583</v>
      </c>
      <c r="V32" s="5">
        <v>299722</v>
      </c>
      <c r="W32" s="5">
        <v>43682</v>
      </c>
      <c r="X32" s="5">
        <v>428881</v>
      </c>
      <c r="Y32" s="5">
        <v>727128</v>
      </c>
    </row>
    <row r="33" spans="1:25">
      <c r="A33" s="5">
        <v>1384</v>
      </c>
      <c r="B33" s="5" t="s">
        <v>567</v>
      </c>
      <c r="C33" s="5">
        <v>912</v>
      </c>
      <c r="D33" s="5">
        <v>69433</v>
      </c>
      <c r="E33" s="5">
        <v>64452</v>
      </c>
      <c r="F33" s="5">
        <v>4981</v>
      </c>
      <c r="G33" s="5">
        <v>64128</v>
      </c>
      <c r="H33" s="5">
        <v>4979</v>
      </c>
      <c r="I33" s="5">
        <v>324</v>
      </c>
      <c r="J33" s="5">
        <v>2</v>
      </c>
      <c r="K33" s="5">
        <v>2711341</v>
      </c>
      <c r="L33" s="5">
        <v>19428434</v>
      </c>
      <c r="M33" s="5">
        <v>1994929</v>
      </c>
      <c r="N33" s="5">
        <v>36235249</v>
      </c>
      <c r="O33" s="5">
        <v>40495088</v>
      </c>
      <c r="P33" s="5">
        <v>5066145</v>
      </c>
      <c r="Q33" s="5">
        <v>375545</v>
      </c>
      <c r="R33" s="5">
        <v>21090143</v>
      </c>
      <c r="S33" s="5">
        <v>37479091</v>
      </c>
      <c r="T33" s="5">
        <v>16388948</v>
      </c>
      <c r="U33" s="5">
        <v>47502</v>
      </c>
      <c r="V33" s="5">
        <v>841920</v>
      </c>
      <c r="W33" s="5">
        <v>95816</v>
      </c>
      <c r="X33" s="5">
        <v>1132380</v>
      </c>
      <c r="Y33" s="5">
        <v>1260209</v>
      </c>
    </row>
    <row r="34" spans="1:25">
      <c r="A34" s="5">
        <v>1384</v>
      </c>
      <c r="B34" s="5" t="s">
        <v>568</v>
      </c>
      <c r="C34" s="5">
        <v>157</v>
      </c>
      <c r="D34" s="5">
        <v>11918</v>
      </c>
      <c r="E34" s="5">
        <v>11171</v>
      </c>
      <c r="F34" s="5">
        <v>747</v>
      </c>
      <c r="G34" s="5">
        <v>11107</v>
      </c>
      <c r="H34" s="5">
        <v>745</v>
      </c>
      <c r="I34" s="5">
        <v>64</v>
      </c>
      <c r="J34" s="5">
        <v>2</v>
      </c>
      <c r="K34" s="5">
        <v>1036760</v>
      </c>
      <c r="L34" s="5">
        <v>11257289</v>
      </c>
      <c r="M34" s="5">
        <v>4548949</v>
      </c>
      <c r="N34" s="5">
        <v>20559058</v>
      </c>
      <c r="O34" s="5">
        <v>21025154</v>
      </c>
      <c r="P34" s="5">
        <v>2144768</v>
      </c>
      <c r="Q34" s="5">
        <v>237177</v>
      </c>
      <c r="R34" s="5">
        <v>13347214</v>
      </c>
      <c r="S34" s="5">
        <v>20973761</v>
      </c>
      <c r="T34" s="5">
        <v>7626547</v>
      </c>
      <c r="U34" s="5">
        <v>2808</v>
      </c>
      <c r="V34" s="5">
        <v>1137972</v>
      </c>
      <c r="W34" s="5">
        <v>142275</v>
      </c>
      <c r="X34" s="5">
        <v>151141</v>
      </c>
      <c r="Y34" s="5">
        <v>959077</v>
      </c>
    </row>
    <row r="35" spans="1:25">
      <c r="A35" s="5">
        <v>1384</v>
      </c>
      <c r="B35" s="5" t="s">
        <v>569</v>
      </c>
      <c r="C35" s="5">
        <v>372</v>
      </c>
      <c r="D35" s="5">
        <v>14271</v>
      </c>
      <c r="E35" s="5">
        <v>13213</v>
      </c>
      <c r="F35" s="5">
        <v>1058</v>
      </c>
      <c r="G35" s="5">
        <v>12715</v>
      </c>
      <c r="H35" s="5">
        <v>1041</v>
      </c>
      <c r="I35" s="5">
        <v>498</v>
      </c>
      <c r="J35" s="5">
        <v>17</v>
      </c>
      <c r="K35" s="5">
        <v>488556</v>
      </c>
      <c r="L35" s="5">
        <v>2423759</v>
      </c>
      <c r="M35" s="5">
        <v>143793</v>
      </c>
      <c r="N35" s="5">
        <v>4195784</v>
      </c>
      <c r="O35" s="5">
        <v>4658132</v>
      </c>
      <c r="P35" s="5">
        <v>259553</v>
      </c>
      <c r="Q35" s="5">
        <v>27434</v>
      </c>
      <c r="R35" s="5">
        <v>2652535</v>
      </c>
      <c r="S35" s="5">
        <v>4447551</v>
      </c>
      <c r="T35" s="5">
        <v>1795015</v>
      </c>
      <c r="U35" s="5">
        <v>87815</v>
      </c>
      <c r="V35" s="5">
        <v>148989</v>
      </c>
      <c r="W35" s="5">
        <v>27533</v>
      </c>
      <c r="X35" s="5">
        <v>246832</v>
      </c>
      <c r="Y35" s="5">
        <v>400519</v>
      </c>
    </row>
    <row r="36" spans="1:25">
      <c r="A36" s="5">
        <v>1384</v>
      </c>
      <c r="B36" s="5" t="s">
        <v>570</v>
      </c>
      <c r="C36" s="5">
        <v>593</v>
      </c>
      <c r="D36" s="5">
        <v>41164</v>
      </c>
      <c r="E36" s="5">
        <v>37589</v>
      </c>
      <c r="F36" s="5">
        <v>3575</v>
      </c>
      <c r="G36" s="5">
        <v>37439</v>
      </c>
      <c r="H36" s="5">
        <v>3574</v>
      </c>
      <c r="I36" s="5">
        <v>150</v>
      </c>
      <c r="J36" s="5">
        <v>1</v>
      </c>
      <c r="K36" s="5">
        <v>1514861</v>
      </c>
      <c r="L36" s="5">
        <v>8589859</v>
      </c>
      <c r="M36" s="5">
        <v>1210204</v>
      </c>
      <c r="N36" s="5">
        <v>14088875</v>
      </c>
      <c r="O36" s="5">
        <v>16434128</v>
      </c>
      <c r="P36" s="5">
        <v>1551591</v>
      </c>
      <c r="Q36" s="5">
        <v>133236</v>
      </c>
      <c r="R36" s="5">
        <v>9335132</v>
      </c>
      <c r="S36" s="5">
        <v>14794073</v>
      </c>
      <c r="T36" s="5">
        <v>5458941</v>
      </c>
      <c r="U36" s="5">
        <v>10372</v>
      </c>
      <c r="V36" s="5">
        <v>252683</v>
      </c>
      <c r="W36" s="5">
        <v>99520</v>
      </c>
      <c r="X36" s="5">
        <v>875961</v>
      </c>
      <c r="Y36" s="5">
        <v>863812</v>
      </c>
    </row>
  </sheetData>
  <mergeCells count="24">
    <mergeCell ref="A1:B1"/>
    <mergeCell ref="X3:X4"/>
    <mergeCell ref="Y3:Y4"/>
    <mergeCell ref="N2:N4"/>
    <mergeCell ref="X2:Y2"/>
    <mergeCell ref="D3:F3"/>
    <mergeCell ref="G3:H3"/>
    <mergeCell ref="I3:J3"/>
    <mergeCell ref="P3:P4"/>
    <mergeCell ref="Q3:Q4"/>
    <mergeCell ref="P2:Q2"/>
    <mergeCell ref="S2:S4"/>
    <mergeCell ref="W2:W4"/>
    <mergeCell ref="C1:Y1"/>
    <mergeCell ref="D2:J2"/>
    <mergeCell ref="K2:K4"/>
    <mergeCell ref="L2:M3"/>
    <mergeCell ref="O2:O4"/>
    <mergeCell ref="R2:R4"/>
    <mergeCell ref="A2:A4"/>
    <mergeCell ref="B2:B4"/>
    <mergeCell ref="C2:C4"/>
    <mergeCell ref="T2:T4"/>
    <mergeCell ref="U2:V3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35"/>
  <sheetViews>
    <sheetView rightToLeft="1" workbookViewId="0">
      <selection sqref="A1:B1"/>
    </sheetView>
  </sheetViews>
  <sheetFormatPr defaultRowHeight="15"/>
  <cols>
    <col min="2" max="2" width="17.7109375" style="2" bestFit="1" customWidth="1"/>
    <col min="3" max="4" width="13.28515625" style="1" customWidth="1"/>
    <col min="5" max="5" width="16.28515625" style="1" customWidth="1"/>
    <col min="6" max="7" width="13" style="1" customWidth="1"/>
    <col min="8" max="8" width="12.7109375" style="1" customWidth="1"/>
    <col min="9" max="9" width="14" style="1" customWidth="1"/>
  </cols>
  <sheetData>
    <row r="1" spans="1:9" ht="20.25" customHeight="1" thickBot="1">
      <c r="A1" s="11" t="s">
        <v>159</v>
      </c>
      <c r="B1" s="11"/>
      <c r="C1" s="10" t="str">
        <f>CONCATENATE("12-",'فهرست جداول'!E3,"-",MID('فهرست جداول'!B1, 58,10))</f>
        <v>12-شاغلان کارگاه‏ها بر حسب سطح مهارت و استان-84 کل کشور</v>
      </c>
      <c r="D1" s="10"/>
      <c r="E1" s="10"/>
      <c r="F1" s="10"/>
      <c r="G1" s="10"/>
      <c r="H1" s="10"/>
      <c r="I1" s="10"/>
    </row>
    <row r="2" spans="1:9" ht="21" customHeight="1" thickBot="1">
      <c r="A2" s="35" t="s">
        <v>128</v>
      </c>
      <c r="B2" s="35" t="s">
        <v>152</v>
      </c>
      <c r="C2" s="27" t="s">
        <v>4</v>
      </c>
      <c r="D2" s="26" t="s">
        <v>5</v>
      </c>
      <c r="E2" s="26"/>
      <c r="F2" s="26"/>
      <c r="G2" s="26"/>
      <c r="H2" s="26"/>
      <c r="I2" s="27" t="s">
        <v>6</v>
      </c>
    </row>
    <row r="3" spans="1:9" ht="22.5" customHeight="1" thickBot="1">
      <c r="A3" s="37"/>
      <c r="B3" s="37"/>
      <c r="C3" s="31"/>
      <c r="D3" s="33" t="s">
        <v>3</v>
      </c>
      <c r="E3" s="33" t="s">
        <v>8</v>
      </c>
      <c r="F3" s="33" t="s">
        <v>9</v>
      </c>
      <c r="G3" s="33" t="s">
        <v>123</v>
      </c>
      <c r="H3" s="33" t="s">
        <v>10</v>
      </c>
      <c r="I3" s="31"/>
    </row>
    <row r="4" spans="1:9">
      <c r="A4" s="5">
        <v>1384</v>
      </c>
      <c r="B4" s="5" t="s">
        <v>539</v>
      </c>
      <c r="C4" s="5">
        <v>1303458</v>
      </c>
      <c r="D4" s="5">
        <v>1009920</v>
      </c>
      <c r="E4" s="5">
        <v>431525</v>
      </c>
      <c r="F4" s="5">
        <v>442619</v>
      </c>
      <c r="G4" s="5">
        <v>71502</v>
      </c>
      <c r="H4" s="5">
        <v>64274</v>
      </c>
      <c r="I4" s="5">
        <v>293538</v>
      </c>
    </row>
    <row r="5" spans="1:9">
      <c r="A5" s="5">
        <v>1384</v>
      </c>
      <c r="B5" s="5" t="s">
        <v>540</v>
      </c>
      <c r="C5" s="5">
        <v>65130</v>
      </c>
      <c r="D5" s="5">
        <v>51303</v>
      </c>
      <c r="E5" s="5">
        <v>20878</v>
      </c>
      <c r="F5" s="5">
        <v>22785</v>
      </c>
      <c r="G5" s="5">
        <v>3972</v>
      </c>
      <c r="H5" s="5">
        <v>3668</v>
      </c>
      <c r="I5" s="5">
        <v>13827</v>
      </c>
    </row>
    <row r="6" spans="1:9">
      <c r="A6" s="5">
        <v>1384</v>
      </c>
      <c r="B6" s="5" t="s">
        <v>541</v>
      </c>
      <c r="C6" s="5">
        <v>23533</v>
      </c>
      <c r="D6" s="5">
        <v>18291</v>
      </c>
      <c r="E6" s="5">
        <v>12000</v>
      </c>
      <c r="F6" s="5">
        <v>4719</v>
      </c>
      <c r="G6" s="5">
        <v>824</v>
      </c>
      <c r="H6" s="5">
        <v>748</v>
      </c>
      <c r="I6" s="5">
        <v>5242</v>
      </c>
    </row>
    <row r="7" spans="1:9">
      <c r="A7" s="5">
        <v>1384</v>
      </c>
      <c r="B7" s="5" t="s">
        <v>542</v>
      </c>
      <c r="C7" s="5">
        <v>7910</v>
      </c>
      <c r="D7" s="5">
        <v>5978</v>
      </c>
      <c r="E7" s="5">
        <v>3122</v>
      </c>
      <c r="F7" s="5">
        <v>2166</v>
      </c>
      <c r="G7" s="5">
        <v>377</v>
      </c>
      <c r="H7" s="5">
        <v>313</v>
      </c>
      <c r="I7" s="5">
        <v>1932</v>
      </c>
    </row>
    <row r="8" spans="1:9">
      <c r="A8" s="5">
        <v>1384</v>
      </c>
      <c r="B8" s="5" t="s">
        <v>543</v>
      </c>
      <c r="C8" s="5">
        <v>158557</v>
      </c>
      <c r="D8" s="5">
        <v>124454</v>
      </c>
      <c r="E8" s="5">
        <v>53702</v>
      </c>
      <c r="F8" s="5">
        <v>54920</v>
      </c>
      <c r="G8" s="5">
        <v>8866</v>
      </c>
      <c r="H8" s="5">
        <v>6966</v>
      </c>
      <c r="I8" s="5">
        <v>34103</v>
      </c>
    </row>
    <row r="9" spans="1:9">
      <c r="A9" s="5">
        <v>1384</v>
      </c>
      <c r="B9" s="5" t="s">
        <v>544</v>
      </c>
      <c r="C9" s="5">
        <v>67710</v>
      </c>
      <c r="D9" s="5">
        <v>53096</v>
      </c>
      <c r="E9" s="5">
        <v>16066</v>
      </c>
      <c r="F9" s="5">
        <v>29931</v>
      </c>
      <c r="G9" s="5">
        <v>3310</v>
      </c>
      <c r="H9" s="5">
        <v>3789</v>
      </c>
      <c r="I9" s="5">
        <v>14614</v>
      </c>
    </row>
    <row r="10" spans="1:9">
      <c r="A10" s="5">
        <v>1384</v>
      </c>
      <c r="B10" s="5" t="s">
        <v>545</v>
      </c>
      <c r="C10" s="5">
        <v>1728</v>
      </c>
      <c r="D10" s="5">
        <v>1315</v>
      </c>
      <c r="E10" s="5">
        <v>448</v>
      </c>
      <c r="F10" s="5">
        <v>682</v>
      </c>
      <c r="G10" s="5">
        <v>113</v>
      </c>
      <c r="H10" s="5">
        <v>72</v>
      </c>
      <c r="I10" s="5">
        <v>413</v>
      </c>
    </row>
    <row r="11" spans="1:9">
      <c r="A11" s="5">
        <v>1384</v>
      </c>
      <c r="B11" s="5" t="s">
        <v>546</v>
      </c>
      <c r="C11" s="5">
        <v>8162</v>
      </c>
      <c r="D11" s="5">
        <v>6806</v>
      </c>
      <c r="E11" s="5">
        <v>4001</v>
      </c>
      <c r="F11" s="5">
        <v>1492</v>
      </c>
      <c r="G11" s="5">
        <v>403</v>
      </c>
      <c r="H11" s="5">
        <v>910</v>
      </c>
      <c r="I11" s="5">
        <v>1356</v>
      </c>
    </row>
    <row r="12" spans="1:9">
      <c r="A12" s="5">
        <v>1384</v>
      </c>
      <c r="B12" s="5" t="s">
        <v>547</v>
      </c>
      <c r="C12" s="5">
        <v>352640</v>
      </c>
      <c r="D12" s="5">
        <v>270081</v>
      </c>
      <c r="E12" s="5">
        <v>95248</v>
      </c>
      <c r="F12" s="5">
        <v>136603</v>
      </c>
      <c r="G12" s="5">
        <v>19339</v>
      </c>
      <c r="H12" s="5">
        <v>18891</v>
      </c>
      <c r="I12" s="5">
        <v>82559</v>
      </c>
    </row>
    <row r="13" spans="1:9">
      <c r="A13" s="5">
        <v>1384</v>
      </c>
      <c r="B13" s="5" t="s">
        <v>548</v>
      </c>
      <c r="C13" s="5">
        <v>6121</v>
      </c>
      <c r="D13" s="5">
        <v>4881</v>
      </c>
      <c r="E13" s="5">
        <v>1810</v>
      </c>
      <c r="F13" s="5">
        <v>2441</v>
      </c>
      <c r="G13" s="5">
        <v>373</v>
      </c>
      <c r="H13" s="5">
        <v>257</v>
      </c>
      <c r="I13" s="5">
        <v>1240</v>
      </c>
    </row>
    <row r="14" spans="1:9">
      <c r="A14" s="5">
        <v>1384</v>
      </c>
      <c r="B14" s="5" t="s">
        <v>549</v>
      </c>
      <c r="C14" s="5">
        <v>5307</v>
      </c>
      <c r="D14" s="5">
        <v>4220</v>
      </c>
      <c r="E14" s="5">
        <v>2035</v>
      </c>
      <c r="F14" s="5">
        <v>1826</v>
      </c>
      <c r="G14" s="5">
        <v>182</v>
      </c>
      <c r="H14" s="5">
        <v>177</v>
      </c>
      <c r="I14" s="5">
        <v>1087</v>
      </c>
    </row>
    <row r="15" spans="1:9">
      <c r="A15" s="5">
        <v>1384</v>
      </c>
      <c r="B15" s="5" t="s">
        <v>550</v>
      </c>
      <c r="C15" s="5">
        <v>87218</v>
      </c>
      <c r="D15" s="5">
        <v>70046</v>
      </c>
      <c r="E15" s="5">
        <v>37683</v>
      </c>
      <c r="F15" s="5">
        <v>24638</v>
      </c>
      <c r="G15" s="5">
        <v>4166</v>
      </c>
      <c r="H15" s="5">
        <v>3559</v>
      </c>
      <c r="I15" s="5">
        <v>17172</v>
      </c>
    </row>
    <row r="16" spans="1:9">
      <c r="A16" s="5">
        <v>1384</v>
      </c>
      <c r="B16" s="5" t="s">
        <v>551</v>
      </c>
      <c r="C16" s="5">
        <v>4922</v>
      </c>
      <c r="D16" s="5">
        <v>3727</v>
      </c>
      <c r="E16" s="5">
        <v>1265</v>
      </c>
      <c r="F16" s="5">
        <v>1473</v>
      </c>
      <c r="G16" s="5">
        <v>566</v>
      </c>
      <c r="H16" s="5">
        <v>423</v>
      </c>
      <c r="I16" s="5">
        <v>1195</v>
      </c>
    </row>
    <row r="17" spans="1:9">
      <c r="A17" s="5">
        <v>1384</v>
      </c>
      <c r="B17" s="5" t="s">
        <v>552</v>
      </c>
      <c r="C17" s="5">
        <v>53657</v>
      </c>
      <c r="D17" s="5">
        <v>38689</v>
      </c>
      <c r="E17" s="5">
        <v>12274</v>
      </c>
      <c r="F17" s="5">
        <v>16697</v>
      </c>
      <c r="G17" s="5">
        <v>5854</v>
      </c>
      <c r="H17" s="5">
        <v>3864</v>
      </c>
      <c r="I17" s="5">
        <v>14968</v>
      </c>
    </row>
    <row r="18" spans="1:9">
      <c r="A18" s="5">
        <v>1384</v>
      </c>
      <c r="B18" s="5" t="s">
        <v>553</v>
      </c>
      <c r="C18" s="5">
        <v>22727</v>
      </c>
      <c r="D18" s="5">
        <v>17903</v>
      </c>
      <c r="E18" s="5">
        <v>8314</v>
      </c>
      <c r="F18" s="5">
        <v>7498</v>
      </c>
      <c r="G18" s="5">
        <v>1304</v>
      </c>
      <c r="H18" s="5">
        <v>787</v>
      </c>
      <c r="I18" s="5">
        <v>4824</v>
      </c>
    </row>
    <row r="19" spans="1:9">
      <c r="A19" s="5">
        <v>1384</v>
      </c>
      <c r="B19" s="5" t="s">
        <v>554</v>
      </c>
      <c r="C19" s="5">
        <v>33338</v>
      </c>
      <c r="D19" s="5">
        <v>26532</v>
      </c>
      <c r="E19" s="5">
        <v>14811</v>
      </c>
      <c r="F19" s="5">
        <v>8405</v>
      </c>
      <c r="G19" s="5">
        <v>1767</v>
      </c>
      <c r="H19" s="5">
        <v>1549</v>
      </c>
      <c r="I19" s="5">
        <v>6806</v>
      </c>
    </row>
    <row r="20" spans="1:9">
      <c r="A20" s="5">
        <v>1384</v>
      </c>
      <c r="B20" s="5" t="s">
        <v>555</v>
      </c>
      <c r="C20" s="5">
        <v>6523</v>
      </c>
      <c r="D20" s="5">
        <v>5427</v>
      </c>
      <c r="E20" s="5">
        <v>3235</v>
      </c>
      <c r="F20" s="5">
        <v>1766</v>
      </c>
      <c r="G20" s="5">
        <v>252</v>
      </c>
      <c r="H20" s="5">
        <v>174</v>
      </c>
      <c r="I20" s="5">
        <v>1096</v>
      </c>
    </row>
    <row r="21" spans="1:9">
      <c r="A21" s="5">
        <v>1384</v>
      </c>
      <c r="B21" s="5" t="s">
        <v>556</v>
      </c>
      <c r="C21" s="5">
        <v>42623</v>
      </c>
      <c r="D21" s="5">
        <v>31476</v>
      </c>
      <c r="E21" s="5">
        <v>13861</v>
      </c>
      <c r="F21" s="5">
        <v>13645</v>
      </c>
      <c r="G21" s="5">
        <v>2088</v>
      </c>
      <c r="H21" s="5">
        <v>1882</v>
      </c>
      <c r="I21" s="5">
        <v>11147</v>
      </c>
    </row>
    <row r="22" spans="1:9">
      <c r="A22" s="5">
        <v>1384</v>
      </c>
      <c r="B22" s="5" t="s">
        <v>557</v>
      </c>
      <c r="C22" s="5">
        <v>63230</v>
      </c>
      <c r="D22" s="5">
        <v>47796</v>
      </c>
      <c r="E22" s="5">
        <v>23118</v>
      </c>
      <c r="F22" s="5">
        <v>19476</v>
      </c>
      <c r="G22" s="5">
        <v>2650</v>
      </c>
      <c r="H22" s="5">
        <v>2552</v>
      </c>
      <c r="I22" s="5">
        <v>15434</v>
      </c>
    </row>
    <row r="23" spans="1:9">
      <c r="A23" s="5">
        <v>1384</v>
      </c>
      <c r="B23" s="5" t="s">
        <v>558</v>
      </c>
      <c r="C23" s="5">
        <v>19327</v>
      </c>
      <c r="D23" s="5">
        <v>15948</v>
      </c>
      <c r="E23" s="5">
        <v>9248</v>
      </c>
      <c r="F23" s="5">
        <v>5285</v>
      </c>
      <c r="G23" s="5">
        <v>777</v>
      </c>
      <c r="H23" s="5">
        <v>638</v>
      </c>
      <c r="I23" s="5">
        <v>3379</v>
      </c>
    </row>
    <row r="24" spans="1:9">
      <c r="A24" s="5">
        <v>1384</v>
      </c>
      <c r="B24" s="5" t="s">
        <v>559</v>
      </c>
      <c r="C24" s="5">
        <v>6564</v>
      </c>
      <c r="D24" s="5">
        <v>4874</v>
      </c>
      <c r="E24" s="5">
        <v>2233</v>
      </c>
      <c r="F24" s="5">
        <v>2201</v>
      </c>
      <c r="G24" s="5">
        <v>252</v>
      </c>
      <c r="H24" s="5">
        <v>188</v>
      </c>
      <c r="I24" s="5">
        <v>1690</v>
      </c>
    </row>
    <row r="25" spans="1:9">
      <c r="A25" s="5">
        <v>1384</v>
      </c>
      <c r="B25" s="5" t="s">
        <v>560</v>
      </c>
      <c r="C25" s="5">
        <v>20691</v>
      </c>
      <c r="D25" s="5">
        <v>14694</v>
      </c>
      <c r="E25" s="5">
        <v>4888</v>
      </c>
      <c r="F25" s="5">
        <v>7014</v>
      </c>
      <c r="G25" s="5">
        <v>1221</v>
      </c>
      <c r="H25" s="5">
        <v>1571</v>
      </c>
      <c r="I25" s="5">
        <v>5997</v>
      </c>
    </row>
    <row r="26" spans="1:9">
      <c r="A26" s="5">
        <v>1384</v>
      </c>
      <c r="B26" s="5" t="s">
        <v>561</v>
      </c>
      <c r="C26" s="5">
        <v>12240</v>
      </c>
      <c r="D26" s="5">
        <v>9746</v>
      </c>
      <c r="E26" s="5">
        <v>4700</v>
      </c>
      <c r="F26" s="5">
        <v>3852</v>
      </c>
      <c r="G26" s="5">
        <v>636</v>
      </c>
      <c r="H26" s="5">
        <v>558</v>
      </c>
      <c r="I26" s="5">
        <v>2494</v>
      </c>
    </row>
    <row r="27" spans="1:9">
      <c r="A27" s="5">
        <v>1384</v>
      </c>
      <c r="B27" s="5" t="s">
        <v>562</v>
      </c>
      <c r="C27" s="5">
        <v>1632</v>
      </c>
      <c r="D27" s="5">
        <v>1124</v>
      </c>
      <c r="E27" s="5">
        <v>523</v>
      </c>
      <c r="F27" s="5">
        <v>418</v>
      </c>
      <c r="G27" s="5">
        <v>89</v>
      </c>
      <c r="H27" s="5">
        <v>94</v>
      </c>
      <c r="I27" s="5">
        <v>508</v>
      </c>
    </row>
    <row r="28" spans="1:9">
      <c r="A28" s="5">
        <v>1384</v>
      </c>
      <c r="B28" s="5" t="s">
        <v>563</v>
      </c>
      <c r="C28" s="5">
        <v>9418</v>
      </c>
      <c r="D28" s="5">
        <v>7001</v>
      </c>
      <c r="E28" s="5">
        <v>4196</v>
      </c>
      <c r="F28" s="5">
        <v>1990</v>
      </c>
      <c r="G28" s="5">
        <v>378</v>
      </c>
      <c r="H28" s="5">
        <v>437</v>
      </c>
      <c r="I28" s="5">
        <v>2417</v>
      </c>
    </row>
    <row r="29" spans="1:9">
      <c r="A29" s="5">
        <v>1384</v>
      </c>
      <c r="B29" s="5" t="s">
        <v>564</v>
      </c>
      <c r="C29" s="5">
        <v>36259</v>
      </c>
      <c r="D29" s="5">
        <v>26997</v>
      </c>
      <c r="E29" s="5">
        <v>13375</v>
      </c>
      <c r="F29" s="5">
        <v>10058</v>
      </c>
      <c r="G29" s="5">
        <v>2059</v>
      </c>
      <c r="H29" s="5">
        <v>1505</v>
      </c>
      <c r="I29" s="5">
        <v>9262</v>
      </c>
    </row>
    <row r="30" spans="1:9">
      <c r="A30" s="5">
        <v>1384</v>
      </c>
      <c r="B30" s="5" t="s">
        <v>565</v>
      </c>
      <c r="C30" s="5">
        <v>10477</v>
      </c>
      <c r="D30" s="5">
        <v>7966</v>
      </c>
      <c r="E30" s="5">
        <v>3039</v>
      </c>
      <c r="F30" s="5">
        <v>3958</v>
      </c>
      <c r="G30" s="5">
        <v>495</v>
      </c>
      <c r="H30" s="5">
        <v>474</v>
      </c>
      <c r="I30" s="5">
        <v>2511</v>
      </c>
    </row>
    <row r="31" spans="1:9">
      <c r="A31" s="5">
        <v>1384</v>
      </c>
      <c r="B31" s="5" t="s">
        <v>566</v>
      </c>
      <c r="C31" s="5">
        <v>39028</v>
      </c>
      <c r="D31" s="5">
        <v>30498</v>
      </c>
      <c r="E31" s="5">
        <v>12284</v>
      </c>
      <c r="F31" s="5">
        <v>14577</v>
      </c>
      <c r="G31" s="5">
        <v>1896</v>
      </c>
      <c r="H31" s="5">
        <v>1741</v>
      </c>
      <c r="I31" s="5">
        <v>8530</v>
      </c>
    </row>
    <row r="32" spans="1:9">
      <c r="A32" s="5">
        <v>1384</v>
      </c>
      <c r="B32" s="5" t="s">
        <v>567</v>
      </c>
      <c r="C32" s="5">
        <v>69433</v>
      </c>
      <c r="D32" s="5">
        <v>55491</v>
      </c>
      <c r="E32" s="5">
        <v>27277</v>
      </c>
      <c r="F32" s="5">
        <v>20468</v>
      </c>
      <c r="G32" s="5">
        <v>4057</v>
      </c>
      <c r="H32" s="5">
        <v>3689</v>
      </c>
      <c r="I32" s="5">
        <v>13942</v>
      </c>
    </row>
    <row r="33" spans="1:9">
      <c r="A33" s="5">
        <v>1384</v>
      </c>
      <c r="B33" s="5" t="s">
        <v>568</v>
      </c>
      <c r="C33" s="5">
        <v>11918</v>
      </c>
      <c r="D33" s="5">
        <v>8879</v>
      </c>
      <c r="E33" s="5">
        <v>3830</v>
      </c>
      <c r="F33" s="5">
        <v>3009</v>
      </c>
      <c r="G33" s="5">
        <v>1085</v>
      </c>
      <c r="H33" s="5">
        <v>955</v>
      </c>
      <c r="I33" s="5">
        <v>3039</v>
      </c>
    </row>
    <row r="34" spans="1:9">
      <c r="A34" s="5">
        <v>1384</v>
      </c>
      <c r="B34" s="5" t="s">
        <v>569</v>
      </c>
      <c r="C34" s="5">
        <v>14271</v>
      </c>
      <c r="D34" s="5">
        <v>11103</v>
      </c>
      <c r="E34" s="5">
        <v>6019</v>
      </c>
      <c r="F34" s="5">
        <v>3947</v>
      </c>
      <c r="G34" s="5">
        <v>617</v>
      </c>
      <c r="H34" s="5">
        <v>520</v>
      </c>
      <c r="I34" s="5">
        <v>3168</v>
      </c>
    </row>
    <row r="35" spans="1:9">
      <c r="A35" s="5">
        <v>1384</v>
      </c>
      <c r="B35" s="5" t="s">
        <v>570</v>
      </c>
      <c r="C35" s="5">
        <v>41164</v>
      </c>
      <c r="D35" s="5">
        <v>33578</v>
      </c>
      <c r="E35" s="5">
        <v>16042</v>
      </c>
      <c r="F35" s="5">
        <v>14679</v>
      </c>
      <c r="G35" s="5">
        <v>1534</v>
      </c>
      <c r="H35" s="5">
        <v>1323</v>
      </c>
      <c r="I35" s="5">
        <v>7586</v>
      </c>
    </row>
  </sheetData>
  <mergeCells count="7">
    <mergeCell ref="C1:I1"/>
    <mergeCell ref="A1:B1"/>
    <mergeCell ref="A2:A3"/>
    <mergeCell ref="B2:B3"/>
    <mergeCell ref="C2:C3"/>
    <mergeCell ref="D2:H2"/>
    <mergeCell ref="I2:I3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35"/>
  <sheetViews>
    <sheetView rightToLeft="1" workbookViewId="0">
      <selection sqref="A1:B1"/>
    </sheetView>
  </sheetViews>
  <sheetFormatPr defaultRowHeight="15"/>
  <cols>
    <col min="2" max="2" width="17.7109375" style="4" bestFit="1" customWidth="1"/>
    <col min="3" max="3" width="13.7109375" style="3" customWidth="1"/>
    <col min="4" max="4" width="13.85546875" style="3" customWidth="1"/>
    <col min="5" max="5" width="12" style="3" customWidth="1"/>
    <col min="6" max="7" width="13" style="3" customWidth="1"/>
    <col min="8" max="8" width="12.7109375" style="3" customWidth="1"/>
    <col min="9" max="9" width="14" style="3" customWidth="1"/>
    <col min="10" max="10" width="12.5703125" style="3" customWidth="1"/>
    <col min="11" max="11" width="13.7109375" style="3" customWidth="1"/>
    <col min="12" max="12" width="14.28515625" style="3" customWidth="1"/>
  </cols>
  <sheetData>
    <row r="1" spans="1:12" ht="15.75" thickBot="1">
      <c r="A1" s="11" t="s">
        <v>159</v>
      </c>
      <c r="B1" s="11"/>
      <c r="C1" s="10" t="str">
        <f>CONCATENATE("13-",'فهرست جداول'!E4,"-",MID('فهرست جداول'!B1, 58,10))</f>
        <v>13-شاغلان کارگاه‏ها بر حسب وضع سواد، مدرک تحصیلی و استان-84 کل کشور</v>
      </c>
      <c r="D1" s="10"/>
      <c r="E1" s="10"/>
      <c r="F1" s="10"/>
      <c r="G1" s="10"/>
      <c r="H1" s="10"/>
      <c r="I1" s="10"/>
      <c r="J1" s="10"/>
      <c r="K1" s="10"/>
      <c r="L1" s="10"/>
    </row>
    <row r="2" spans="1:12" ht="15.75" thickBot="1">
      <c r="A2" s="35" t="s">
        <v>128</v>
      </c>
      <c r="B2" s="35" t="s">
        <v>152</v>
      </c>
      <c r="C2" s="27" t="s">
        <v>11</v>
      </c>
      <c r="D2" s="27" t="s">
        <v>4</v>
      </c>
      <c r="E2" s="27" t="s">
        <v>12</v>
      </c>
      <c r="F2" s="26" t="s">
        <v>13</v>
      </c>
      <c r="G2" s="26"/>
      <c r="H2" s="26"/>
      <c r="I2" s="26"/>
      <c r="J2" s="26"/>
      <c r="K2" s="26"/>
      <c r="L2" s="26"/>
    </row>
    <row r="3" spans="1:12" ht="30" customHeight="1" thickBot="1">
      <c r="A3" s="37" t="s">
        <v>128</v>
      </c>
      <c r="B3" s="37"/>
      <c r="C3" s="31"/>
      <c r="D3" s="31"/>
      <c r="E3" s="31"/>
      <c r="F3" s="39" t="s">
        <v>2</v>
      </c>
      <c r="G3" s="33" t="s">
        <v>14</v>
      </c>
      <c r="H3" s="39" t="s">
        <v>15</v>
      </c>
      <c r="I3" s="33" t="s">
        <v>16</v>
      </c>
      <c r="J3" s="39" t="s">
        <v>17</v>
      </c>
      <c r="K3" s="33" t="s">
        <v>18</v>
      </c>
      <c r="L3" s="39" t="s">
        <v>19</v>
      </c>
    </row>
    <row r="4" spans="1:12">
      <c r="A4" s="5">
        <v>1384</v>
      </c>
      <c r="B4" s="5" t="s">
        <v>539</v>
      </c>
      <c r="C4" s="5">
        <v>22903</v>
      </c>
      <c r="D4" s="5">
        <v>1303458</v>
      </c>
      <c r="E4" s="5">
        <v>35531</v>
      </c>
      <c r="F4" s="5">
        <v>1267927</v>
      </c>
      <c r="G4" s="5">
        <v>584787</v>
      </c>
      <c r="H4" s="5">
        <v>480175</v>
      </c>
      <c r="I4" s="5">
        <v>76798</v>
      </c>
      <c r="J4" s="5">
        <v>114402</v>
      </c>
      <c r="K4" s="5">
        <v>9580</v>
      </c>
      <c r="L4" s="5">
        <v>2185</v>
      </c>
    </row>
    <row r="5" spans="1:12">
      <c r="A5" s="5">
        <v>1384</v>
      </c>
      <c r="B5" s="5" t="s">
        <v>540</v>
      </c>
      <c r="C5" s="5">
        <v>1227</v>
      </c>
      <c r="D5" s="5">
        <v>65130</v>
      </c>
      <c r="E5" s="5">
        <v>2373</v>
      </c>
      <c r="F5" s="5">
        <v>62757</v>
      </c>
      <c r="G5" s="5">
        <v>27776</v>
      </c>
      <c r="H5" s="5">
        <v>23450</v>
      </c>
      <c r="I5" s="5">
        <v>4669</v>
      </c>
      <c r="J5" s="5">
        <v>6236</v>
      </c>
      <c r="K5" s="5">
        <v>561</v>
      </c>
      <c r="L5" s="5">
        <v>65</v>
      </c>
    </row>
    <row r="6" spans="1:12">
      <c r="A6" s="5">
        <v>1384</v>
      </c>
      <c r="B6" s="5" t="s">
        <v>541</v>
      </c>
      <c r="C6" s="5">
        <v>572</v>
      </c>
      <c r="D6" s="5">
        <v>23533</v>
      </c>
      <c r="E6" s="5">
        <v>1631</v>
      </c>
      <c r="F6" s="5">
        <v>21902</v>
      </c>
      <c r="G6" s="5">
        <v>12407</v>
      </c>
      <c r="H6" s="5">
        <v>6730</v>
      </c>
      <c r="I6" s="5">
        <v>1066</v>
      </c>
      <c r="J6" s="5">
        <v>1593</v>
      </c>
      <c r="K6" s="5">
        <v>75</v>
      </c>
      <c r="L6" s="5">
        <v>31</v>
      </c>
    </row>
    <row r="7" spans="1:12">
      <c r="A7" s="5">
        <v>1384</v>
      </c>
      <c r="B7" s="5" t="s">
        <v>542</v>
      </c>
      <c r="C7" s="5">
        <v>182</v>
      </c>
      <c r="D7" s="5">
        <v>7910</v>
      </c>
      <c r="E7" s="5">
        <v>438</v>
      </c>
      <c r="F7" s="5">
        <v>7472</v>
      </c>
      <c r="G7" s="5">
        <v>3905</v>
      </c>
      <c r="H7" s="5">
        <v>2520</v>
      </c>
      <c r="I7" s="5">
        <v>433</v>
      </c>
      <c r="J7" s="5">
        <v>578</v>
      </c>
      <c r="K7" s="5">
        <v>26</v>
      </c>
      <c r="L7" s="5">
        <v>10</v>
      </c>
    </row>
    <row r="8" spans="1:12">
      <c r="A8" s="5">
        <v>1384</v>
      </c>
      <c r="B8" s="5" t="s">
        <v>543</v>
      </c>
      <c r="C8" s="5">
        <v>3268</v>
      </c>
      <c r="D8" s="5">
        <v>158557</v>
      </c>
      <c r="E8" s="5">
        <v>6121</v>
      </c>
      <c r="F8" s="5">
        <v>152436</v>
      </c>
      <c r="G8" s="5">
        <v>73791</v>
      </c>
      <c r="H8" s="5">
        <v>56342</v>
      </c>
      <c r="I8" s="5">
        <v>8696</v>
      </c>
      <c r="J8" s="5">
        <v>12506</v>
      </c>
      <c r="K8" s="5">
        <v>916</v>
      </c>
      <c r="L8" s="5">
        <v>185</v>
      </c>
    </row>
    <row r="9" spans="1:12">
      <c r="A9" s="5">
        <v>1384</v>
      </c>
      <c r="B9" s="5" t="s">
        <v>544</v>
      </c>
      <c r="C9" s="5">
        <v>1135</v>
      </c>
      <c r="D9" s="5">
        <v>67710</v>
      </c>
      <c r="E9" s="5">
        <v>1120</v>
      </c>
      <c r="F9" s="5">
        <v>66590</v>
      </c>
      <c r="G9" s="5">
        <v>29554</v>
      </c>
      <c r="H9" s="5">
        <v>26166</v>
      </c>
      <c r="I9" s="5">
        <v>3553</v>
      </c>
      <c r="J9" s="5">
        <v>6491</v>
      </c>
      <c r="K9" s="5">
        <v>559</v>
      </c>
      <c r="L9" s="5">
        <v>267</v>
      </c>
    </row>
    <row r="10" spans="1:12">
      <c r="A10" s="5">
        <v>1384</v>
      </c>
      <c r="B10" s="5" t="s">
        <v>545</v>
      </c>
      <c r="C10" s="5">
        <v>47</v>
      </c>
      <c r="D10" s="5">
        <v>1728</v>
      </c>
      <c r="E10" s="5">
        <v>68</v>
      </c>
      <c r="F10" s="5">
        <v>1660</v>
      </c>
      <c r="G10" s="5">
        <v>751</v>
      </c>
      <c r="H10" s="5">
        <v>683</v>
      </c>
      <c r="I10" s="5">
        <v>91</v>
      </c>
      <c r="J10" s="5">
        <v>122</v>
      </c>
      <c r="K10" s="5">
        <v>11</v>
      </c>
      <c r="L10" s="5">
        <v>2</v>
      </c>
    </row>
    <row r="11" spans="1:12">
      <c r="A11" s="5">
        <v>1384</v>
      </c>
      <c r="B11" s="5" t="s">
        <v>546</v>
      </c>
      <c r="C11" s="5">
        <v>92</v>
      </c>
      <c r="D11" s="5">
        <v>8162</v>
      </c>
      <c r="E11" s="5">
        <v>65</v>
      </c>
      <c r="F11" s="5">
        <v>8097</v>
      </c>
      <c r="G11" s="5">
        <v>3303</v>
      </c>
      <c r="H11" s="5">
        <v>2967</v>
      </c>
      <c r="I11" s="5">
        <v>475</v>
      </c>
      <c r="J11" s="5">
        <v>1148</v>
      </c>
      <c r="K11" s="5">
        <v>193</v>
      </c>
      <c r="L11" s="5">
        <v>11</v>
      </c>
    </row>
    <row r="12" spans="1:12">
      <c r="A12" s="5">
        <v>1384</v>
      </c>
      <c r="B12" s="5" t="s">
        <v>547</v>
      </c>
      <c r="C12" s="5">
        <v>6065</v>
      </c>
      <c r="D12" s="5">
        <v>352640</v>
      </c>
      <c r="E12" s="5">
        <v>6630</v>
      </c>
      <c r="F12" s="5">
        <v>346010</v>
      </c>
      <c r="G12" s="5">
        <v>149946</v>
      </c>
      <c r="H12" s="5">
        <v>137867</v>
      </c>
      <c r="I12" s="5">
        <v>20854</v>
      </c>
      <c r="J12" s="5">
        <v>33115</v>
      </c>
      <c r="K12" s="5">
        <v>3413</v>
      </c>
      <c r="L12" s="5">
        <v>815</v>
      </c>
    </row>
    <row r="13" spans="1:12">
      <c r="A13" s="5">
        <v>1384</v>
      </c>
      <c r="B13" s="5" t="s">
        <v>548</v>
      </c>
      <c r="C13" s="5">
        <v>167</v>
      </c>
      <c r="D13" s="5">
        <v>6121</v>
      </c>
      <c r="E13" s="5">
        <v>62</v>
      </c>
      <c r="F13" s="5">
        <v>6059</v>
      </c>
      <c r="G13" s="5">
        <v>2306</v>
      </c>
      <c r="H13" s="5">
        <v>2753</v>
      </c>
      <c r="I13" s="5">
        <v>521</v>
      </c>
      <c r="J13" s="5">
        <v>437</v>
      </c>
      <c r="K13" s="5">
        <v>35</v>
      </c>
      <c r="L13" s="5">
        <v>7</v>
      </c>
    </row>
    <row r="14" spans="1:12">
      <c r="A14" s="5">
        <v>1384</v>
      </c>
      <c r="B14" s="5" t="s">
        <v>549</v>
      </c>
      <c r="C14" s="5">
        <v>89</v>
      </c>
      <c r="D14" s="5">
        <v>5307</v>
      </c>
      <c r="E14" s="5">
        <v>201</v>
      </c>
      <c r="F14" s="5">
        <v>5106</v>
      </c>
      <c r="G14" s="5">
        <v>2535</v>
      </c>
      <c r="H14" s="5">
        <v>1960</v>
      </c>
      <c r="I14" s="5">
        <v>274</v>
      </c>
      <c r="J14" s="5">
        <v>323</v>
      </c>
      <c r="K14" s="5">
        <v>9</v>
      </c>
      <c r="L14" s="5">
        <v>5</v>
      </c>
    </row>
    <row r="15" spans="1:12">
      <c r="A15" s="5">
        <v>1384</v>
      </c>
      <c r="B15" s="5" t="s">
        <v>550</v>
      </c>
      <c r="C15" s="5">
        <v>1580</v>
      </c>
      <c r="D15" s="5">
        <v>87218</v>
      </c>
      <c r="E15" s="5">
        <v>2153</v>
      </c>
      <c r="F15" s="5">
        <v>85065</v>
      </c>
      <c r="G15" s="5">
        <v>39890</v>
      </c>
      <c r="H15" s="5">
        <v>32735</v>
      </c>
      <c r="I15" s="5">
        <v>5346</v>
      </c>
      <c r="J15" s="5">
        <v>6558</v>
      </c>
      <c r="K15" s="5">
        <v>439</v>
      </c>
      <c r="L15" s="5">
        <v>97</v>
      </c>
    </row>
    <row r="16" spans="1:12">
      <c r="A16" s="5">
        <v>1384</v>
      </c>
      <c r="B16" s="5" t="s">
        <v>551</v>
      </c>
      <c r="C16" s="5">
        <v>100</v>
      </c>
      <c r="D16" s="5">
        <v>4922</v>
      </c>
      <c r="E16" s="5">
        <v>202</v>
      </c>
      <c r="F16" s="5">
        <v>4720</v>
      </c>
      <c r="G16" s="5">
        <v>1903</v>
      </c>
      <c r="H16" s="5">
        <v>1514</v>
      </c>
      <c r="I16" s="5">
        <v>628</v>
      </c>
      <c r="J16" s="5">
        <v>631</v>
      </c>
      <c r="K16" s="5">
        <v>41</v>
      </c>
      <c r="L16" s="5">
        <v>3</v>
      </c>
    </row>
    <row r="17" spans="1:12">
      <c r="A17" s="5">
        <v>1384</v>
      </c>
      <c r="B17" s="5" t="s">
        <v>552</v>
      </c>
      <c r="C17" s="5">
        <v>436</v>
      </c>
      <c r="D17" s="5">
        <v>53657</v>
      </c>
      <c r="E17" s="5">
        <v>1929</v>
      </c>
      <c r="F17" s="5">
        <v>51728</v>
      </c>
      <c r="G17" s="5">
        <v>22487</v>
      </c>
      <c r="H17" s="5">
        <v>19137</v>
      </c>
      <c r="I17" s="5">
        <v>3709</v>
      </c>
      <c r="J17" s="5">
        <v>5990</v>
      </c>
      <c r="K17" s="5">
        <v>344</v>
      </c>
      <c r="L17" s="5">
        <v>61</v>
      </c>
    </row>
    <row r="18" spans="1:12">
      <c r="A18" s="5">
        <v>1384</v>
      </c>
      <c r="B18" s="5" t="s">
        <v>553</v>
      </c>
      <c r="C18" s="5">
        <v>264</v>
      </c>
      <c r="D18" s="5">
        <v>22727</v>
      </c>
      <c r="E18" s="5">
        <v>514</v>
      </c>
      <c r="F18" s="5">
        <v>22213</v>
      </c>
      <c r="G18" s="5">
        <v>9504</v>
      </c>
      <c r="H18" s="5">
        <v>9225</v>
      </c>
      <c r="I18" s="5">
        <v>1409</v>
      </c>
      <c r="J18" s="5">
        <v>1857</v>
      </c>
      <c r="K18" s="5">
        <v>198</v>
      </c>
      <c r="L18" s="5">
        <v>20</v>
      </c>
    </row>
    <row r="19" spans="1:12">
      <c r="A19" s="5">
        <v>1384</v>
      </c>
      <c r="B19" s="5" t="s">
        <v>554</v>
      </c>
      <c r="C19" s="5">
        <v>839</v>
      </c>
      <c r="D19" s="5">
        <v>33338</v>
      </c>
      <c r="E19" s="5">
        <v>869</v>
      </c>
      <c r="F19" s="5">
        <v>32469</v>
      </c>
      <c r="G19" s="5">
        <v>14897</v>
      </c>
      <c r="H19" s="5">
        <v>12788</v>
      </c>
      <c r="I19" s="5">
        <v>1742</v>
      </c>
      <c r="J19" s="5">
        <v>2860</v>
      </c>
      <c r="K19" s="5">
        <v>142</v>
      </c>
      <c r="L19" s="5">
        <v>40</v>
      </c>
    </row>
    <row r="20" spans="1:12">
      <c r="A20" s="5">
        <v>1384</v>
      </c>
      <c r="B20" s="5" t="s">
        <v>555</v>
      </c>
      <c r="C20" s="5">
        <v>201</v>
      </c>
      <c r="D20" s="5">
        <v>6523</v>
      </c>
      <c r="E20" s="5">
        <v>913</v>
      </c>
      <c r="F20" s="5">
        <v>5610</v>
      </c>
      <c r="G20" s="5">
        <v>3657</v>
      </c>
      <c r="H20" s="5">
        <v>1575</v>
      </c>
      <c r="I20" s="5">
        <v>139</v>
      </c>
      <c r="J20" s="5">
        <v>226</v>
      </c>
      <c r="K20" s="5">
        <v>7</v>
      </c>
      <c r="L20" s="5">
        <v>6</v>
      </c>
    </row>
    <row r="21" spans="1:12">
      <c r="A21" s="5">
        <v>1384</v>
      </c>
      <c r="B21" s="5" t="s">
        <v>556</v>
      </c>
      <c r="C21" s="5">
        <v>814</v>
      </c>
      <c r="D21" s="5">
        <v>42623</v>
      </c>
      <c r="E21" s="5">
        <v>1242</v>
      </c>
      <c r="F21" s="5">
        <v>41381</v>
      </c>
      <c r="G21" s="5">
        <v>19870</v>
      </c>
      <c r="H21" s="5">
        <v>14972</v>
      </c>
      <c r="I21" s="5">
        <v>2551</v>
      </c>
      <c r="J21" s="5">
        <v>3647</v>
      </c>
      <c r="K21" s="5">
        <v>287</v>
      </c>
      <c r="L21" s="5">
        <v>54</v>
      </c>
    </row>
    <row r="22" spans="1:12">
      <c r="A22" s="5">
        <v>1384</v>
      </c>
      <c r="B22" s="5" t="s">
        <v>557</v>
      </c>
      <c r="C22" s="5">
        <v>771</v>
      </c>
      <c r="D22" s="5">
        <v>63230</v>
      </c>
      <c r="E22" s="5">
        <v>1544</v>
      </c>
      <c r="F22" s="5">
        <v>61686</v>
      </c>
      <c r="G22" s="5">
        <v>30163</v>
      </c>
      <c r="H22" s="5">
        <v>22847</v>
      </c>
      <c r="I22" s="5">
        <v>3100</v>
      </c>
      <c r="J22" s="5">
        <v>5098</v>
      </c>
      <c r="K22" s="5">
        <v>384</v>
      </c>
      <c r="L22" s="5">
        <v>94</v>
      </c>
    </row>
    <row r="23" spans="1:12">
      <c r="A23" s="5">
        <v>1384</v>
      </c>
      <c r="B23" s="5" t="s">
        <v>558</v>
      </c>
      <c r="C23" s="5">
        <v>494</v>
      </c>
      <c r="D23" s="5">
        <v>19327</v>
      </c>
      <c r="E23" s="5">
        <v>691</v>
      </c>
      <c r="F23" s="5">
        <v>18636</v>
      </c>
      <c r="G23" s="5">
        <v>9795</v>
      </c>
      <c r="H23" s="5">
        <v>6737</v>
      </c>
      <c r="I23" s="5">
        <v>857</v>
      </c>
      <c r="J23" s="5">
        <v>1166</v>
      </c>
      <c r="K23" s="5">
        <v>63</v>
      </c>
      <c r="L23" s="5">
        <v>18</v>
      </c>
    </row>
    <row r="24" spans="1:12">
      <c r="A24" s="5">
        <v>1384</v>
      </c>
      <c r="B24" s="5" t="s">
        <v>559</v>
      </c>
      <c r="C24" s="5">
        <v>234</v>
      </c>
      <c r="D24" s="5">
        <v>6564</v>
      </c>
      <c r="E24" s="5">
        <v>436</v>
      </c>
      <c r="F24" s="5">
        <v>6128</v>
      </c>
      <c r="G24" s="5">
        <v>3207</v>
      </c>
      <c r="H24" s="5">
        <v>2150</v>
      </c>
      <c r="I24" s="5">
        <v>332</v>
      </c>
      <c r="J24" s="5">
        <v>403</v>
      </c>
      <c r="K24" s="5">
        <v>29</v>
      </c>
      <c r="L24" s="5">
        <v>7</v>
      </c>
    </row>
    <row r="25" spans="1:12">
      <c r="A25" s="5">
        <v>1384</v>
      </c>
      <c r="B25" s="5" t="s">
        <v>560</v>
      </c>
      <c r="C25" s="5">
        <v>186</v>
      </c>
      <c r="D25" s="5">
        <v>20691</v>
      </c>
      <c r="E25" s="5">
        <v>469</v>
      </c>
      <c r="F25" s="5">
        <v>20222</v>
      </c>
      <c r="G25" s="5">
        <v>8094</v>
      </c>
      <c r="H25" s="5">
        <v>7928</v>
      </c>
      <c r="I25" s="5">
        <v>1582</v>
      </c>
      <c r="J25" s="5">
        <v>2396</v>
      </c>
      <c r="K25" s="5">
        <v>205</v>
      </c>
      <c r="L25" s="5">
        <v>17</v>
      </c>
    </row>
    <row r="26" spans="1:12">
      <c r="A26" s="5">
        <v>1384</v>
      </c>
      <c r="B26" s="5" t="s">
        <v>561</v>
      </c>
      <c r="C26" s="5">
        <v>255</v>
      </c>
      <c r="D26" s="5">
        <v>12240</v>
      </c>
      <c r="E26" s="5">
        <v>830</v>
      </c>
      <c r="F26" s="5">
        <v>11410</v>
      </c>
      <c r="G26" s="5">
        <v>5517</v>
      </c>
      <c r="H26" s="5">
        <v>3970</v>
      </c>
      <c r="I26" s="5">
        <v>814</v>
      </c>
      <c r="J26" s="5">
        <v>1056</v>
      </c>
      <c r="K26" s="5">
        <v>46</v>
      </c>
      <c r="L26" s="5">
        <v>7</v>
      </c>
    </row>
    <row r="27" spans="1:12">
      <c r="A27" s="5">
        <v>1384</v>
      </c>
      <c r="B27" s="5" t="s">
        <v>562</v>
      </c>
      <c r="C27" s="5">
        <v>39</v>
      </c>
      <c r="D27" s="5">
        <v>1632</v>
      </c>
      <c r="E27" s="5">
        <v>18</v>
      </c>
      <c r="F27" s="5">
        <v>1614</v>
      </c>
      <c r="G27" s="5">
        <v>680</v>
      </c>
      <c r="H27" s="5">
        <v>574</v>
      </c>
      <c r="I27" s="5">
        <v>121</v>
      </c>
      <c r="J27" s="5">
        <v>214</v>
      </c>
      <c r="K27" s="5">
        <v>19</v>
      </c>
      <c r="L27" s="5">
        <v>6</v>
      </c>
    </row>
    <row r="28" spans="1:12">
      <c r="A28" s="5">
        <v>1384</v>
      </c>
      <c r="B28" s="5" t="s">
        <v>563</v>
      </c>
      <c r="C28" s="5">
        <v>262</v>
      </c>
      <c r="D28" s="5">
        <v>9418</v>
      </c>
      <c r="E28" s="5">
        <v>346</v>
      </c>
      <c r="F28" s="5">
        <v>9072</v>
      </c>
      <c r="G28" s="5">
        <v>4985</v>
      </c>
      <c r="H28" s="5">
        <v>2723</v>
      </c>
      <c r="I28" s="5">
        <v>422</v>
      </c>
      <c r="J28" s="5">
        <v>876</v>
      </c>
      <c r="K28" s="5">
        <v>45</v>
      </c>
      <c r="L28" s="5">
        <v>21</v>
      </c>
    </row>
    <row r="29" spans="1:12">
      <c r="A29" s="5">
        <v>1384</v>
      </c>
      <c r="B29" s="5" t="s">
        <v>564</v>
      </c>
      <c r="C29" s="5">
        <v>670</v>
      </c>
      <c r="D29" s="5">
        <v>36259</v>
      </c>
      <c r="E29" s="5">
        <v>503</v>
      </c>
      <c r="F29" s="5">
        <v>35756</v>
      </c>
      <c r="G29" s="5">
        <v>16078</v>
      </c>
      <c r="H29" s="5">
        <v>14214</v>
      </c>
      <c r="I29" s="5">
        <v>1923</v>
      </c>
      <c r="J29" s="5">
        <v>3221</v>
      </c>
      <c r="K29" s="5">
        <v>232</v>
      </c>
      <c r="L29" s="5">
        <v>88</v>
      </c>
    </row>
    <row r="30" spans="1:12">
      <c r="A30" s="5">
        <v>1384</v>
      </c>
      <c r="B30" s="5" t="s">
        <v>565</v>
      </c>
      <c r="C30" s="5">
        <v>202</v>
      </c>
      <c r="D30" s="5">
        <v>10477</v>
      </c>
      <c r="E30" s="5">
        <v>330</v>
      </c>
      <c r="F30" s="5">
        <v>10147</v>
      </c>
      <c r="G30" s="5">
        <v>4755</v>
      </c>
      <c r="H30" s="5">
        <v>3865</v>
      </c>
      <c r="I30" s="5">
        <v>657</v>
      </c>
      <c r="J30" s="5">
        <v>749</v>
      </c>
      <c r="K30" s="5">
        <v>64</v>
      </c>
      <c r="L30" s="5">
        <v>57</v>
      </c>
    </row>
    <row r="31" spans="1:12">
      <c r="A31" s="5">
        <v>1384</v>
      </c>
      <c r="B31" s="5" t="s">
        <v>566</v>
      </c>
      <c r="C31" s="5">
        <v>678</v>
      </c>
      <c r="D31" s="5">
        <v>39028</v>
      </c>
      <c r="E31" s="5">
        <v>632</v>
      </c>
      <c r="F31" s="5">
        <v>38396</v>
      </c>
      <c r="G31" s="5">
        <v>18938</v>
      </c>
      <c r="H31" s="5">
        <v>13990</v>
      </c>
      <c r="I31" s="5">
        <v>1880</v>
      </c>
      <c r="J31" s="5">
        <v>3291</v>
      </c>
      <c r="K31" s="5">
        <v>241</v>
      </c>
      <c r="L31" s="5">
        <v>56</v>
      </c>
    </row>
    <row r="32" spans="1:12">
      <c r="A32" s="5">
        <v>1384</v>
      </c>
      <c r="B32" s="5" t="s">
        <v>567</v>
      </c>
      <c r="C32" s="5">
        <v>912</v>
      </c>
      <c r="D32" s="5">
        <v>69433</v>
      </c>
      <c r="E32" s="5">
        <v>1530</v>
      </c>
      <c r="F32" s="5">
        <v>67903</v>
      </c>
      <c r="G32" s="5">
        <v>31730</v>
      </c>
      <c r="H32" s="5">
        <v>24323</v>
      </c>
      <c r="I32" s="5">
        <v>4993</v>
      </c>
      <c r="J32" s="5">
        <v>6126</v>
      </c>
      <c r="K32" s="5">
        <v>646</v>
      </c>
      <c r="L32" s="5">
        <v>85</v>
      </c>
    </row>
    <row r="33" spans="1:12">
      <c r="A33" s="5">
        <v>1384</v>
      </c>
      <c r="B33" s="5" t="s">
        <v>568</v>
      </c>
      <c r="C33" s="5">
        <v>157</v>
      </c>
      <c r="D33" s="5">
        <v>11918</v>
      </c>
      <c r="E33" s="5">
        <v>367</v>
      </c>
      <c r="F33" s="5">
        <v>11551</v>
      </c>
      <c r="G33" s="5">
        <v>4975</v>
      </c>
      <c r="H33" s="5">
        <v>3814</v>
      </c>
      <c r="I33" s="5">
        <v>1038</v>
      </c>
      <c r="J33" s="5">
        <v>1563</v>
      </c>
      <c r="K33" s="5">
        <v>141</v>
      </c>
      <c r="L33" s="5">
        <v>20</v>
      </c>
    </row>
    <row r="34" spans="1:12">
      <c r="A34" s="5">
        <v>1384</v>
      </c>
      <c r="B34" s="5" t="s">
        <v>569</v>
      </c>
      <c r="C34" s="5">
        <v>372</v>
      </c>
      <c r="D34" s="5">
        <v>14271</v>
      </c>
      <c r="E34" s="5">
        <v>627</v>
      </c>
      <c r="F34" s="5">
        <v>13644</v>
      </c>
      <c r="G34" s="5">
        <v>7070</v>
      </c>
      <c r="H34" s="5">
        <v>4836</v>
      </c>
      <c r="I34" s="5">
        <v>645</v>
      </c>
      <c r="J34" s="5">
        <v>1012</v>
      </c>
      <c r="K34" s="5">
        <v>68</v>
      </c>
      <c r="L34" s="5">
        <v>13</v>
      </c>
    </row>
    <row r="35" spans="1:12">
      <c r="A35" s="5">
        <v>1384</v>
      </c>
      <c r="B35" s="5" t="s">
        <v>570</v>
      </c>
      <c r="C35" s="5">
        <v>593</v>
      </c>
      <c r="D35" s="5">
        <v>41164</v>
      </c>
      <c r="E35" s="5">
        <v>677</v>
      </c>
      <c r="F35" s="5">
        <v>40487</v>
      </c>
      <c r="G35" s="5">
        <v>20318</v>
      </c>
      <c r="H35" s="5">
        <v>14820</v>
      </c>
      <c r="I35" s="5">
        <v>2278</v>
      </c>
      <c r="J35" s="5">
        <v>2913</v>
      </c>
      <c r="K35" s="5">
        <v>141</v>
      </c>
      <c r="L35" s="5">
        <v>17</v>
      </c>
    </row>
  </sheetData>
  <mergeCells count="8">
    <mergeCell ref="F2:L2"/>
    <mergeCell ref="C1:L1"/>
    <mergeCell ref="A1:B1"/>
    <mergeCell ref="A2:A3"/>
    <mergeCell ref="B2:B3"/>
    <mergeCell ref="C2:C3"/>
    <mergeCell ref="D2:D3"/>
    <mergeCell ref="E2:E3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35"/>
  <sheetViews>
    <sheetView rightToLeft="1" workbookViewId="0">
      <selection sqref="A1:B1"/>
    </sheetView>
  </sheetViews>
  <sheetFormatPr defaultRowHeight="15"/>
  <cols>
    <col min="2" max="2" width="17.7109375" style="2" bestFit="1" customWidth="1"/>
    <col min="3" max="3" width="14.7109375" style="1" customWidth="1"/>
    <col min="4" max="4" width="16" style="1" customWidth="1"/>
    <col min="5" max="5" width="15.85546875" style="1" customWidth="1"/>
    <col min="6" max="7" width="13" style="1" customWidth="1"/>
    <col min="8" max="8" width="12.7109375" style="1" customWidth="1"/>
    <col min="9" max="9" width="18.7109375" style="1" customWidth="1"/>
    <col min="10" max="10" width="12.5703125" style="1" customWidth="1"/>
    <col min="11" max="11" width="14.7109375" style="1" customWidth="1"/>
    <col min="12" max="12" width="14" style="1" customWidth="1"/>
    <col min="13" max="13" width="16.140625" style="1" customWidth="1"/>
  </cols>
  <sheetData>
    <row r="1" spans="1:13" ht="15.75" thickBot="1">
      <c r="A1" s="11" t="s">
        <v>159</v>
      </c>
      <c r="B1" s="11"/>
      <c r="C1" s="10" t="str">
        <f>CONCATENATE("14-",'فهرست جداول'!E5,"-",MID('فهرست جداول'!B1, 58,10), "                  (میلیون ریال)")</f>
        <v>14-ارزش نهاده‌های فعالیت صنعتی کارگاه‏ها بر حسب استان-84 کل کشور                  (میلیون ریال)</v>
      </c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ht="15.75" customHeight="1" thickBot="1">
      <c r="A2" s="35" t="s">
        <v>128</v>
      </c>
      <c r="B2" s="35" t="s">
        <v>152</v>
      </c>
      <c r="C2" s="27" t="s">
        <v>2</v>
      </c>
      <c r="D2" s="26" t="s">
        <v>22</v>
      </c>
      <c r="E2" s="26"/>
      <c r="F2" s="26"/>
      <c r="G2" s="26"/>
      <c r="H2" s="27" t="s">
        <v>23</v>
      </c>
      <c r="I2" s="27" t="s">
        <v>126</v>
      </c>
      <c r="J2" s="27" t="s">
        <v>24</v>
      </c>
      <c r="K2" s="27" t="s">
        <v>25</v>
      </c>
      <c r="L2" s="27" t="s">
        <v>26</v>
      </c>
      <c r="M2" s="27" t="s">
        <v>27</v>
      </c>
    </row>
    <row r="3" spans="1:13" ht="49.5" customHeight="1" thickBot="1">
      <c r="A3" s="37" t="s">
        <v>128</v>
      </c>
      <c r="B3" s="37"/>
      <c r="C3" s="31"/>
      <c r="D3" s="33" t="s">
        <v>2</v>
      </c>
      <c r="E3" s="33" t="s">
        <v>28</v>
      </c>
      <c r="F3" s="33" t="s">
        <v>29</v>
      </c>
      <c r="G3" s="33" t="s">
        <v>30</v>
      </c>
      <c r="H3" s="31"/>
      <c r="I3" s="31"/>
      <c r="J3" s="31"/>
      <c r="K3" s="31"/>
      <c r="L3" s="31"/>
      <c r="M3" s="31"/>
    </row>
    <row r="4" spans="1:13">
      <c r="A4" s="5">
        <v>1384</v>
      </c>
      <c r="B4" s="5" t="s">
        <v>539</v>
      </c>
      <c r="C4" s="5">
        <v>449975207</v>
      </c>
      <c r="D4" s="5">
        <v>420165571</v>
      </c>
      <c r="E4" s="5">
        <v>401439026</v>
      </c>
      <c r="F4" s="5">
        <v>10988814</v>
      </c>
      <c r="G4" s="5">
        <v>7737732</v>
      </c>
      <c r="H4" s="5">
        <v>1044654</v>
      </c>
      <c r="I4" s="5">
        <v>3541277</v>
      </c>
      <c r="J4" s="5">
        <v>5296607</v>
      </c>
      <c r="K4" s="5">
        <v>8183085</v>
      </c>
      <c r="L4" s="5">
        <v>651845</v>
      </c>
      <c r="M4" s="5">
        <v>11092169</v>
      </c>
    </row>
    <row r="5" spans="1:13">
      <c r="A5" s="5">
        <v>1384</v>
      </c>
      <c r="B5" s="5" t="s">
        <v>540</v>
      </c>
      <c r="C5" s="5">
        <v>21524568</v>
      </c>
      <c r="D5" s="5">
        <v>20309919</v>
      </c>
      <c r="E5" s="5">
        <v>19473035</v>
      </c>
      <c r="F5" s="5">
        <v>565723</v>
      </c>
      <c r="G5" s="5">
        <v>271161</v>
      </c>
      <c r="H5" s="5">
        <v>44177</v>
      </c>
      <c r="I5" s="5">
        <v>163962</v>
      </c>
      <c r="J5" s="5">
        <v>215121</v>
      </c>
      <c r="K5" s="5">
        <v>280449</v>
      </c>
      <c r="L5" s="5">
        <v>46836</v>
      </c>
      <c r="M5" s="5">
        <v>464105</v>
      </c>
    </row>
    <row r="6" spans="1:13">
      <c r="A6" s="5">
        <v>1384</v>
      </c>
      <c r="B6" s="5" t="s">
        <v>541</v>
      </c>
      <c r="C6" s="5">
        <v>4453452</v>
      </c>
      <c r="D6" s="5">
        <v>4058913</v>
      </c>
      <c r="E6" s="5">
        <v>3618616</v>
      </c>
      <c r="F6" s="5">
        <v>388033</v>
      </c>
      <c r="G6" s="5">
        <v>52263</v>
      </c>
      <c r="H6" s="5">
        <v>12930</v>
      </c>
      <c r="I6" s="5">
        <v>52980</v>
      </c>
      <c r="J6" s="5">
        <v>135960</v>
      </c>
      <c r="K6" s="5">
        <v>95698</v>
      </c>
      <c r="L6" s="5">
        <v>3833</v>
      </c>
      <c r="M6" s="5">
        <v>93138</v>
      </c>
    </row>
    <row r="7" spans="1:13">
      <c r="A7" s="5">
        <v>1384</v>
      </c>
      <c r="B7" s="5" t="s">
        <v>542</v>
      </c>
      <c r="C7" s="5">
        <v>1340068</v>
      </c>
      <c r="D7" s="5">
        <v>1229754</v>
      </c>
      <c r="E7" s="5">
        <v>1181698</v>
      </c>
      <c r="F7" s="5">
        <v>32032</v>
      </c>
      <c r="G7" s="5">
        <v>16024</v>
      </c>
      <c r="H7" s="5">
        <v>5283</v>
      </c>
      <c r="I7" s="5">
        <v>10079</v>
      </c>
      <c r="J7" s="5">
        <v>29727</v>
      </c>
      <c r="K7" s="5">
        <v>49418</v>
      </c>
      <c r="L7" s="5">
        <v>683</v>
      </c>
      <c r="M7" s="5">
        <v>15123</v>
      </c>
    </row>
    <row r="8" spans="1:13">
      <c r="A8" s="5">
        <v>1384</v>
      </c>
      <c r="B8" s="5" t="s">
        <v>543</v>
      </c>
      <c r="C8" s="5">
        <v>45373970</v>
      </c>
      <c r="D8" s="5">
        <v>41729995</v>
      </c>
      <c r="E8" s="5">
        <v>39570092</v>
      </c>
      <c r="F8" s="5">
        <v>737143</v>
      </c>
      <c r="G8" s="5">
        <v>1422759</v>
      </c>
      <c r="H8" s="5">
        <v>82481</v>
      </c>
      <c r="I8" s="5">
        <v>207167</v>
      </c>
      <c r="J8" s="5">
        <v>1042805</v>
      </c>
      <c r="K8" s="5">
        <v>1321530</v>
      </c>
      <c r="L8" s="5">
        <v>71863</v>
      </c>
      <c r="M8" s="5">
        <v>918129</v>
      </c>
    </row>
    <row r="9" spans="1:13">
      <c r="A9" s="5">
        <v>1384</v>
      </c>
      <c r="B9" s="5" t="s">
        <v>544</v>
      </c>
      <c r="C9" s="5">
        <v>16330752</v>
      </c>
      <c r="D9" s="5">
        <v>15512081</v>
      </c>
      <c r="E9" s="5">
        <v>14767335</v>
      </c>
      <c r="F9" s="5">
        <v>467345</v>
      </c>
      <c r="G9" s="5">
        <v>277402</v>
      </c>
      <c r="H9" s="5">
        <v>49228</v>
      </c>
      <c r="I9" s="5">
        <v>92355</v>
      </c>
      <c r="J9" s="5">
        <v>164104</v>
      </c>
      <c r="K9" s="5">
        <v>262143</v>
      </c>
      <c r="L9" s="5">
        <v>16342</v>
      </c>
      <c r="M9" s="5">
        <v>234499</v>
      </c>
    </row>
    <row r="10" spans="1:13">
      <c r="A10" s="5">
        <v>1384</v>
      </c>
      <c r="B10" s="5" t="s">
        <v>545</v>
      </c>
      <c r="C10" s="5">
        <v>178004</v>
      </c>
      <c r="D10" s="5">
        <v>116025</v>
      </c>
      <c r="E10" s="5">
        <v>102470</v>
      </c>
      <c r="F10" s="5">
        <v>6467</v>
      </c>
      <c r="G10" s="5">
        <v>7088</v>
      </c>
      <c r="H10" s="5">
        <v>4336</v>
      </c>
      <c r="I10" s="5">
        <v>10257</v>
      </c>
      <c r="J10" s="5">
        <v>18504</v>
      </c>
      <c r="K10" s="5">
        <v>21655</v>
      </c>
      <c r="L10" s="5">
        <v>1239</v>
      </c>
      <c r="M10" s="5">
        <v>5989</v>
      </c>
    </row>
    <row r="11" spans="1:13">
      <c r="A11" s="5">
        <v>1384</v>
      </c>
      <c r="B11" s="5" t="s">
        <v>546</v>
      </c>
      <c r="C11" s="5">
        <v>2525996</v>
      </c>
      <c r="D11" s="5">
        <v>2236818</v>
      </c>
      <c r="E11" s="5">
        <v>2118568</v>
      </c>
      <c r="F11" s="5">
        <v>39830</v>
      </c>
      <c r="G11" s="5">
        <v>78419</v>
      </c>
      <c r="H11" s="5">
        <v>9040</v>
      </c>
      <c r="I11" s="5">
        <v>1610</v>
      </c>
      <c r="J11" s="5">
        <v>30983</v>
      </c>
      <c r="K11" s="5">
        <v>31608</v>
      </c>
      <c r="L11" s="5">
        <v>3640</v>
      </c>
      <c r="M11" s="5">
        <v>212299</v>
      </c>
    </row>
    <row r="12" spans="1:13">
      <c r="A12" s="5">
        <v>1384</v>
      </c>
      <c r="B12" s="5" t="s">
        <v>547</v>
      </c>
      <c r="C12" s="5">
        <v>163919251</v>
      </c>
      <c r="D12" s="5">
        <v>155290999</v>
      </c>
      <c r="E12" s="5">
        <v>149452263</v>
      </c>
      <c r="F12" s="5">
        <v>3288207</v>
      </c>
      <c r="G12" s="5">
        <v>2550528</v>
      </c>
      <c r="H12" s="5">
        <v>378901</v>
      </c>
      <c r="I12" s="5">
        <v>1644932</v>
      </c>
      <c r="J12" s="5">
        <v>863627</v>
      </c>
      <c r="K12" s="5">
        <v>1333647</v>
      </c>
      <c r="L12" s="5">
        <v>109394</v>
      </c>
      <c r="M12" s="5">
        <v>4297751</v>
      </c>
    </row>
    <row r="13" spans="1:13">
      <c r="A13" s="5">
        <v>1384</v>
      </c>
      <c r="B13" s="5" t="s">
        <v>548</v>
      </c>
      <c r="C13" s="5">
        <v>1391402</v>
      </c>
      <c r="D13" s="5">
        <v>1330155</v>
      </c>
      <c r="E13" s="5">
        <v>1262511</v>
      </c>
      <c r="F13" s="5">
        <v>51746</v>
      </c>
      <c r="G13" s="5">
        <v>15899</v>
      </c>
      <c r="H13" s="5">
        <v>852</v>
      </c>
      <c r="I13" s="5">
        <v>9403</v>
      </c>
      <c r="J13" s="5">
        <v>14484</v>
      </c>
      <c r="K13" s="5">
        <v>20775</v>
      </c>
      <c r="L13" s="5">
        <v>1651</v>
      </c>
      <c r="M13" s="5">
        <v>14081</v>
      </c>
    </row>
    <row r="14" spans="1:13">
      <c r="A14" s="5">
        <v>1384</v>
      </c>
      <c r="B14" s="5" t="s">
        <v>549</v>
      </c>
      <c r="C14" s="5">
        <v>995539</v>
      </c>
      <c r="D14" s="5">
        <v>912311</v>
      </c>
      <c r="E14" s="5">
        <v>877963</v>
      </c>
      <c r="F14" s="5">
        <v>27132</v>
      </c>
      <c r="G14" s="5">
        <v>7216</v>
      </c>
      <c r="H14" s="5">
        <v>1874</v>
      </c>
      <c r="I14" s="5">
        <v>6091</v>
      </c>
      <c r="J14" s="5">
        <v>33389</v>
      </c>
      <c r="K14" s="5">
        <v>31112</v>
      </c>
      <c r="L14" s="5">
        <v>1172</v>
      </c>
      <c r="M14" s="5">
        <v>9590</v>
      </c>
    </row>
    <row r="15" spans="1:13">
      <c r="A15" s="5">
        <v>1384</v>
      </c>
      <c r="B15" s="5" t="s">
        <v>550</v>
      </c>
      <c r="C15" s="5">
        <v>18486259</v>
      </c>
      <c r="D15" s="5">
        <v>17234321</v>
      </c>
      <c r="E15" s="5">
        <v>16148961</v>
      </c>
      <c r="F15" s="5">
        <v>826478</v>
      </c>
      <c r="G15" s="5">
        <v>258882</v>
      </c>
      <c r="H15" s="5">
        <v>35485</v>
      </c>
      <c r="I15" s="5">
        <v>149328</v>
      </c>
      <c r="J15" s="5">
        <v>279827</v>
      </c>
      <c r="K15" s="5">
        <v>361492</v>
      </c>
      <c r="L15" s="5">
        <v>21853</v>
      </c>
      <c r="M15" s="5">
        <v>403953</v>
      </c>
    </row>
    <row r="16" spans="1:13">
      <c r="A16" s="5">
        <v>1384</v>
      </c>
      <c r="B16" s="5" t="s">
        <v>551</v>
      </c>
      <c r="C16" s="5">
        <v>1018040</v>
      </c>
      <c r="D16" s="5">
        <v>724548</v>
      </c>
      <c r="E16" s="5">
        <v>637272</v>
      </c>
      <c r="F16" s="5">
        <v>51636</v>
      </c>
      <c r="G16" s="5">
        <v>35639</v>
      </c>
      <c r="H16" s="5">
        <v>8034</v>
      </c>
      <c r="I16" s="5">
        <v>67390</v>
      </c>
      <c r="J16" s="5">
        <v>77700</v>
      </c>
      <c r="K16" s="5">
        <v>44861</v>
      </c>
      <c r="L16" s="5">
        <v>24067</v>
      </c>
      <c r="M16" s="5">
        <v>71440</v>
      </c>
    </row>
    <row r="17" spans="1:13">
      <c r="A17" s="5">
        <v>1384</v>
      </c>
      <c r="B17" s="5" t="s">
        <v>552</v>
      </c>
      <c r="C17" s="5">
        <v>32819557</v>
      </c>
      <c r="D17" s="5">
        <v>30158005</v>
      </c>
      <c r="E17" s="5">
        <v>29136212</v>
      </c>
      <c r="F17" s="5">
        <v>306064</v>
      </c>
      <c r="G17" s="5">
        <v>715730</v>
      </c>
      <c r="H17" s="5">
        <v>17252</v>
      </c>
      <c r="I17" s="5">
        <v>234081</v>
      </c>
      <c r="J17" s="5">
        <v>477562</v>
      </c>
      <c r="K17" s="5">
        <v>990093</v>
      </c>
      <c r="L17" s="5">
        <v>159646</v>
      </c>
      <c r="M17" s="5">
        <v>782917</v>
      </c>
    </row>
    <row r="18" spans="1:13">
      <c r="A18" s="5">
        <v>1384</v>
      </c>
      <c r="B18" s="5" t="s">
        <v>553</v>
      </c>
      <c r="C18" s="5">
        <v>5741513</v>
      </c>
      <c r="D18" s="5">
        <v>5342388</v>
      </c>
      <c r="E18" s="5">
        <v>5120039</v>
      </c>
      <c r="F18" s="5">
        <v>144792</v>
      </c>
      <c r="G18" s="5">
        <v>77557</v>
      </c>
      <c r="H18" s="5">
        <v>11650</v>
      </c>
      <c r="I18" s="5">
        <v>92498</v>
      </c>
      <c r="J18" s="5">
        <v>33909</v>
      </c>
      <c r="K18" s="5">
        <v>147531</v>
      </c>
      <c r="L18" s="5">
        <v>3914</v>
      </c>
      <c r="M18" s="5">
        <v>109623</v>
      </c>
    </row>
    <row r="19" spans="1:13">
      <c r="A19" s="5">
        <v>1384</v>
      </c>
      <c r="B19" s="5" t="s">
        <v>554</v>
      </c>
      <c r="C19" s="5">
        <v>8861661</v>
      </c>
      <c r="D19" s="5">
        <v>8205032</v>
      </c>
      <c r="E19" s="5">
        <v>7852819</v>
      </c>
      <c r="F19" s="5">
        <v>258699</v>
      </c>
      <c r="G19" s="5">
        <v>93515</v>
      </c>
      <c r="H19" s="5">
        <v>19205</v>
      </c>
      <c r="I19" s="5">
        <v>36161</v>
      </c>
      <c r="J19" s="5">
        <v>165265</v>
      </c>
      <c r="K19" s="5">
        <v>213262</v>
      </c>
      <c r="L19" s="5">
        <v>16738</v>
      </c>
      <c r="M19" s="5">
        <v>205998</v>
      </c>
    </row>
    <row r="20" spans="1:13">
      <c r="A20" s="5">
        <v>1384</v>
      </c>
      <c r="B20" s="5" t="s">
        <v>555</v>
      </c>
      <c r="C20" s="5">
        <v>915492</v>
      </c>
      <c r="D20" s="5">
        <v>738656</v>
      </c>
      <c r="E20" s="5">
        <v>684884</v>
      </c>
      <c r="F20" s="5">
        <v>37904</v>
      </c>
      <c r="G20" s="5">
        <v>15869</v>
      </c>
      <c r="H20" s="5">
        <v>4538</v>
      </c>
      <c r="I20" s="5">
        <v>11140</v>
      </c>
      <c r="J20" s="5">
        <v>99664</v>
      </c>
      <c r="K20" s="5">
        <v>41097</v>
      </c>
      <c r="L20" s="5">
        <v>2377</v>
      </c>
      <c r="M20" s="5">
        <v>18018</v>
      </c>
    </row>
    <row r="21" spans="1:13">
      <c r="A21" s="5">
        <v>1384</v>
      </c>
      <c r="B21" s="5" t="s">
        <v>556</v>
      </c>
      <c r="C21" s="5">
        <v>16048139</v>
      </c>
      <c r="D21" s="5">
        <v>15195984</v>
      </c>
      <c r="E21" s="5">
        <v>14377857</v>
      </c>
      <c r="F21" s="5">
        <v>447150</v>
      </c>
      <c r="G21" s="5">
        <v>370977</v>
      </c>
      <c r="H21" s="5">
        <v>29811</v>
      </c>
      <c r="I21" s="5">
        <v>43696</v>
      </c>
      <c r="J21" s="5">
        <v>217460</v>
      </c>
      <c r="K21" s="5">
        <v>206188</v>
      </c>
      <c r="L21" s="5">
        <v>24024</v>
      </c>
      <c r="M21" s="5">
        <v>330976</v>
      </c>
    </row>
    <row r="22" spans="1:13">
      <c r="A22" s="5">
        <v>1384</v>
      </c>
      <c r="B22" s="5" t="s">
        <v>557</v>
      </c>
      <c r="C22" s="5">
        <v>17318058</v>
      </c>
      <c r="D22" s="5">
        <v>16317573</v>
      </c>
      <c r="E22" s="5">
        <v>15307409</v>
      </c>
      <c r="F22" s="5">
        <v>810701</v>
      </c>
      <c r="G22" s="5">
        <v>199463</v>
      </c>
      <c r="H22" s="5">
        <v>48751</v>
      </c>
      <c r="I22" s="5">
        <v>80329</v>
      </c>
      <c r="J22" s="5">
        <v>225660</v>
      </c>
      <c r="K22" s="5">
        <v>298412</v>
      </c>
      <c r="L22" s="5">
        <v>24012</v>
      </c>
      <c r="M22" s="5">
        <v>323321</v>
      </c>
    </row>
    <row r="23" spans="1:13">
      <c r="A23" s="5">
        <v>1384</v>
      </c>
      <c r="B23" s="5" t="s">
        <v>558</v>
      </c>
      <c r="C23" s="5">
        <v>4514415</v>
      </c>
      <c r="D23" s="5">
        <v>4339909</v>
      </c>
      <c r="E23" s="5">
        <v>4135247</v>
      </c>
      <c r="F23" s="5">
        <v>152049</v>
      </c>
      <c r="G23" s="5">
        <v>52613</v>
      </c>
      <c r="H23" s="5">
        <v>6647</v>
      </c>
      <c r="I23" s="5">
        <v>23925</v>
      </c>
      <c r="J23" s="5">
        <v>31305</v>
      </c>
      <c r="K23" s="5">
        <v>62274</v>
      </c>
      <c r="L23" s="5">
        <v>6908</v>
      </c>
      <c r="M23" s="5">
        <v>43447</v>
      </c>
    </row>
    <row r="24" spans="1:13">
      <c r="A24" s="5">
        <v>1384</v>
      </c>
      <c r="B24" s="5" t="s">
        <v>559</v>
      </c>
      <c r="C24" s="5">
        <v>1020966</v>
      </c>
      <c r="D24" s="5">
        <v>909111</v>
      </c>
      <c r="E24" s="5">
        <v>836856</v>
      </c>
      <c r="F24" s="5">
        <v>51956</v>
      </c>
      <c r="G24" s="5">
        <v>20300</v>
      </c>
      <c r="H24" s="5">
        <v>4231</v>
      </c>
      <c r="I24" s="5">
        <v>7838</v>
      </c>
      <c r="J24" s="5">
        <v>27092</v>
      </c>
      <c r="K24" s="5">
        <v>39285</v>
      </c>
      <c r="L24" s="5">
        <v>1347</v>
      </c>
      <c r="M24" s="5">
        <v>32061</v>
      </c>
    </row>
    <row r="25" spans="1:13">
      <c r="A25" s="5">
        <v>1384</v>
      </c>
      <c r="B25" s="5" t="s">
        <v>560</v>
      </c>
      <c r="C25" s="5">
        <v>11511835</v>
      </c>
      <c r="D25" s="5">
        <v>10919385</v>
      </c>
      <c r="E25" s="5">
        <v>10501519</v>
      </c>
      <c r="F25" s="5">
        <v>117491</v>
      </c>
      <c r="G25" s="5">
        <v>300375</v>
      </c>
      <c r="H25" s="5">
        <v>14183</v>
      </c>
      <c r="I25" s="5">
        <v>64871</v>
      </c>
      <c r="J25" s="5">
        <v>129515</v>
      </c>
      <c r="K25" s="5">
        <v>297527</v>
      </c>
      <c r="L25" s="5">
        <v>6601</v>
      </c>
      <c r="M25" s="5">
        <v>79754</v>
      </c>
    </row>
    <row r="26" spans="1:13">
      <c r="A26" s="5">
        <v>1384</v>
      </c>
      <c r="B26" s="5" t="s">
        <v>561</v>
      </c>
      <c r="C26" s="5">
        <v>3384488</v>
      </c>
      <c r="D26" s="5">
        <v>3117958</v>
      </c>
      <c r="E26" s="5">
        <v>3001564</v>
      </c>
      <c r="F26" s="5">
        <v>94923</v>
      </c>
      <c r="G26" s="5">
        <v>21471</v>
      </c>
      <c r="H26" s="5">
        <v>19808</v>
      </c>
      <c r="I26" s="5">
        <v>49123</v>
      </c>
      <c r="J26" s="5">
        <v>44379</v>
      </c>
      <c r="K26" s="5">
        <v>65288</v>
      </c>
      <c r="L26" s="5">
        <v>2146</v>
      </c>
      <c r="M26" s="5">
        <v>85787</v>
      </c>
    </row>
    <row r="27" spans="1:13">
      <c r="A27" s="5">
        <v>1384</v>
      </c>
      <c r="B27" s="5" t="s">
        <v>562</v>
      </c>
      <c r="C27" s="5">
        <v>264836</v>
      </c>
      <c r="D27" s="5">
        <v>243160</v>
      </c>
      <c r="E27" s="5">
        <v>211556</v>
      </c>
      <c r="F27" s="5">
        <v>26858</v>
      </c>
      <c r="G27" s="5">
        <v>4747</v>
      </c>
      <c r="H27" s="5">
        <v>317</v>
      </c>
      <c r="I27" s="5">
        <v>904</v>
      </c>
      <c r="J27" s="5">
        <v>3174</v>
      </c>
      <c r="K27" s="5">
        <v>10052</v>
      </c>
      <c r="L27" s="5">
        <v>827</v>
      </c>
      <c r="M27" s="5">
        <v>6401</v>
      </c>
    </row>
    <row r="28" spans="1:13">
      <c r="A28" s="5">
        <v>1384</v>
      </c>
      <c r="B28" s="5" t="s">
        <v>563</v>
      </c>
      <c r="C28" s="5">
        <v>2888957</v>
      </c>
      <c r="D28" s="5">
        <v>2754991</v>
      </c>
      <c r="E28" s="5">
        <v>2558316</v>
      </c>
      <c r="F28" s="5">
        <v>130392</v>
      </c>
      <c r="G28" s="5">
        <v>66282</v>
      </c>
      <c r="H28" s="5">
        <v>7281</v>
      </c>
      <c r="I28" s="5">
        <v>13667</v>
      </c>
      <c r="J28" s="5">
        <v>35544</v>
      </c>
      <c r="K28" s="5">
        <v>43767</v>
      </c>
      <c r="L28" s="5">
        <v>2556</v>
      </c>
      <c r="M28" s="5">
        <v>31151</v>
      </c>
    </row>
    <row r="29" spans="1:13">
      <c r="A29" s="5">
        <v>1384</v>
      </c>
      <c r="B29" s="5" t="s">
        <v>564</v>
      </c>
      <c r="C29" s="5">
        <v>6723149</v>
      </c>
      <c r="D29" s="5">
        <v>6347946</v>
      </c>
      <c r="E29" s="5">
        <v>5723665</v>
      </c>
      <c r="F29" s="5">
        <v>528693</v>
      </c>
      <c r="G29" s="5">
        <v>95588</v>
      </c>
      <c r="H29" s="5">
        <v>35878</v>
      </c>
      <c r="I29" s="5">
        <v>60170</v>
      </c>
      <c r="J29" s="5">
        <v>71129</v>
      </c>
      <c r="K29" s="5">
        <v>123430</v>
      </c>
      <c r="L29" s="5">
        <v>5062</v>
      </c>
      <c r="M29" s="5">
        <v>79533</v>
      </c>
    </row>
    <row r="30" spans="1:13">
      <c r="A30" s="5">
        <v>1384</v>
      </c>
      <c r="B30" s="5" t="s">
        <v>565</v>
      </c>
      <c r="C30" s="5">
        <v>2501736</v>
      </c>
      <c r="D30" s="5">
        <v>2204618</v>
      </c>
      <c r="E30" s="5">
        <v>2073632</v>
      </c>
      <c r="F30" s="5">
        <v>80137</v>
      </c>
      <c r="G30" s="5">
        <v>50849</v>
      </c>
      <c r="H30" s="5">
        <v>13691</v>
      </c>
      <c r="I30" s="5">
        <v>36106</v>
      </c>
      <c r="J30" s="5">
        <v>59505</v>
      </c>
      <c r="K30" s="5">
        <v>118252</v>
      </c>
      <c r="L30" s="5">
        <v>2121</v>
      </c>
      <c r="M30" s="5">
        <v>67443</v>
      </c>
    </row>
    <row r="31" spans="1:13">
      <c r="A31" s="5">
        <v>1384</v>
      </c>
      <c r="B31" s="5" t="s">
        <v>566</v>
      </c>
      <c r="C31" s="5">
        <v>11498078</v>
      </c>
      <c r="D31" s="5">
        <v>10985672</v>
      </c>
      <c r="E31" s="5">
        <v>10402307</v>
      </c>
      <c r="F31" s="5">
        <v>394466</v>
      </c>
      <c r="G31" s="5">
        <v>188899</v>
      </c>
      <c r="H31" s="5">
        <v>26888</v>
      </c>
      <c r="I31" s="5">
        <v>97737</v>
      </c>
      <c r="J31" s="5">
        <v>91295</v>
      </c>
      <c r="K31" s="5">
        <v>175769</v>
      </c>
      <c r="L31" s="5">
        <v>4860</v>
      </c>
      <c r="M31" s="5">
        <v>115856</v>
      </c>
    </row>
    <row r="32" spans="1:13">
      <c r="A32" s="5">
        <v>1384</v>
      </c>
      <c r="B32" s="5" t="s">
        <v>567</v>
      </c>
      <c r="C32" s="5">
        <v>21090143</v>
      </c>
      <c r="D32" s="5">
        <v>19428434</v>
      </c>
      <c r="E32" s="5">
        <v>18879704</v>
      </c>
      <c r="F32" s="5">
        <v>412525</v>
      </c>
      <c r="G32" s="5">
        <v>136204</v>
      </c>
      <c r="H32" s="5">
        <v>75777</v>
      </c>
      <c r="I32" s="5">
        <v>77250</v>
      </c>
      <c r="J32" s="5">
        <v>299007</v>
      </c>
      <c r="K32" s="5">
        <v>590888</v>
      </c>
      <c r="L32" s="5">
        <v>43797</v>
      </c>
      <c r="M32" s="5">
        <v>574990</v>
      </c>
    </row>
    <row r="33" spans="1:13">
      <c r="A33" s="5">
        <v>1384</v>
      </c>
      <c r="B33" s="5" t="s">
        <v>568</v>
      </c>
      <c r="C33" s="5">
        <v>13347214</v>
      </c>
      <c r="D33" s="5">
        <v>11257289</v>
      </c>
      <c r="E33" s="5">
        <v>10975113</v>
      </c>
      <c r="F33" s="5">
        <v>144613</v>
      </c>
      <c r="G33" s="5">
        <v>137563</v>
      </c>
      <c r="H33" s="5">
        <v>44996</v>
      </c>
      <c r="I33" s="5">
        <v>53753</v>
      </c>
      <c r="J33" s="5">
        <v>118914</v>
      </c>
      <c r="K33" s="5">
        <v>548853</v>
      </c>
      <c r="L33" s="5">
        <v>15013</v>
      </c>
      <c r="M33" s="5">
        <v>1308397</v>
      </c>
    </row>
    <row r="34" spans="1:13">
      <c r="A34" s="5">
        <v>1384</v>
      </c>
      <c r="B34" s="5" t="s">
        <v>569</v>
      </c>
      <c r="C34" s="5">
        <v>2652535</v>
      </c>
      <c r="D34" s="5">
        <v>2423759</v>
      </c>
      <c r="E34" s="5">
        <v>2242544</v>
      </c>
      <c r="F34" s="5">
        <v>147248</v>
      </c>
      <c r="G34" s="5">
        <v>33968</v>
      </c>
      <c r="H34" s="5">
        <v>9770</v>
      </c>
      <c r="I34" s="5">
        <v>40095</v>
      </c>
      <c r="J34" s="5">
        <v>61743</v>
      </c>
      <c r="K34" s="5">
        <v>72476</v>
      </c>
      <c r="L34" s="5">
        <v>2840</v>
      </c>
      <c r="M34" s="5">
        <v>41852</v>
      </c>
    </row>
    <row r="35" spans="1:13">
      <c r="A35" s="5">
        <v>1384</v>
      </c>
      <c r="B35" s="5" t="s">
        <v>570</v>
      </c>
      <c r="C35" s="5">
        <v>9335132</v>
      </c>
      <c r="D35" s="5">
        <v>8589859</v>
      </c>
      <c r="E35" s="5">
        <v>8206998</v>
      </c>
      <c r="F35" s="5">
        <v>220381</v>
      </c>
      <c r="G35" s="5">
        <v>162480</v>
      </c>
      <c r="H35" s="5">
        <v>21359</v>
      </c>
      <c r="I35" s="5">
        <v>102380</v>
      </c>
      <c r="J35" s="5">
        <v>198255</v>
      </c>
      <c r="K35" s="5">
        <v>284253</v>
      </c>
      <c r="L35" s="5">
        <v>24481</v>
      </c>
      <c r="M35" s="5">
        <v>114544</v>
      </c>
    </row>
  </sheetData>
  <mergeCells count="12">
    <mergeCell ref="C1:M1"/>
    <mergeCell ref="A1:B1"/>
    <mergeCell ref="K2:K3"/>
    <mergeCell ref="L2:L3"/>
    <mergeCell ref="M2:M3"/>
    <mergeCell ref="A2:A3"/>
    <mergeCell ref="B2:B3"/>
    <mergeCell ref="C2:C3"/>
    <mergeCell ref="D2:G2"/>
    <mergeCell ref="H2:H3"/>
    <mergeCell ref="I2:I3"/>
    <mergeCell ref="J2:J3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34"/>
  <sheetViews>
    <sheetView rightToLeft="1" workbookViewId="0">
      <selection sqref="A1:B1"/>
    </sheetView>
  </sheetViews>
  <sheetFormatPr defaultRowHeight="15"/>
  <cols>
    <col min="2" max="2" width="17.7109375" style="2" bestFit="1" customWidth="1"/>
    <col min="3" max="4" width="15.42578125" style="1" customWidth="1"/>
    <col min="5" max="5" width="16.28515625" style="1" customWidth="1"/>
    <col min="6" max="7" width="13" style="1" customWidth="1"/>
    <col min="8" max="8" width="12.7109375" style="1" customWidth="1"/>
    <col min="9" max="9" width="14" style="1" customWidth="1"/>
    <col min="10" max="10" width="17.7109375" style="1" customWidth="1"/>
    <col min="11" max="11" width="15.42578125" style="1" customWidth="1"/>
    <col min="12" max="12" width="18.42578125" style="1" customWidth="1"/>
  </cols>
  <sheetData>
    <row r="1" spans="1:12" ht="15.75" thickBot="1">
      <c r="A1" s="11" t="s">
        <v>159</v>
      </c>
      <c r="B1" s="11"/>
      <c r="C1" s="10" t="str">
        <f>CONCATENATE("15-",'فهرست جداول'!E6,"-",MID('فهرست جداول'!B1, 58,10), "                  (میلیون ریال)")</f>
        <v>15-ارزش ستانده‏های فعالیت صنعتی کارگاه‏ها‌ بر ‌حسب استان-84 کل کشور                  (میلیون ریال)</v>
      </c>
      <c r="D1" s="10"/>
      <c r="E1" s="10"/>
      <c r="F1" s="10"/>
      <c r="G1" s="10"/>
      <c r="H1" s="10"/>
      <c r="I1" s="10"/>
      <c r="J1" s="10"/>
      <c r="K1" s="10"/>
      <c r="L1" s="10"/>
    </row>
    <row r="2" spans="1:12" ht="58.5" customHeight="1" thickBot="1">
      <c r="A2" s="40" t="s">
        <v>128</v>
      </c>
      <c r="B2" s="40" t="s">
        <v>152</v>
      </c>
      <c r="C2" s="33" t="s">
        <v>2</v>
      </c>
      <c r="D2" s="33" t="s">
        <v>31</v>
      </c>
      <c r="E2" s="33" t="s">
        <v>32</v>
      </c>
      <c r="F2" s="33" t="s">
        <v>33</v>
      </c>
      <c r="G2" s="33" t="s">
        <v>34</v>
      </c>
      <c r="H2" s="33" t="s">
        <v>35</v>
      </c>
      <c r="I2" s="33" t="s">
        <v>36</v>
      </c>
      <c r="J2" s="33" t="s">
        <v>37</v>
      </c>
      <c r="K2" s="33" t="s">
        <v>38</v>
      </c>
      <c r="L2" s="33" t="s">
        <v>39</v>
      </c>
    </row>
    <row r="3" spans="1:12">
      <c r="A3" s="5">
        <v>1384</v>
      </c>
      <c r="B3" s="5" t="s">
        <v>539</v>
      </c>
      <c r="C3" s="5">
        <v>712640270</v>
      </c>
      <c r="D3" s="5">
        <v>681362139</v>
      </c>
      <c r="E3" s="5">
        <v>1297105</v>
      </c>
      <c r="F3" s="5">
        <v>1651765</v>
      </c>
      <c r="G3" s="5">
        <v>586131</v>
      </c>
      <c r="H3" s="5">
        <v>75788</v>
      </c>
      <c r="I3" s="5">
        <v>5818819</v>
      </c>
      <c r="J3" s="5">
        <v>5316238</v>
      </c>
      <c r="K3" s="5">
        <v>14847135</v>
      </c>
      <c r="L3" s="5">
        <v>1685149</v>
      </c>
    </row>
    <row r="4" spans="1:12">
      <c r="A4" s="5">
        <v>1384</v>
      </c>
      <c r="B4" s="5" t="s">
        <v>540</v>
      </c>
      <c r="C4" s="5">
        <v>37943078</v>
      </c>
      <c r="D4" s="5">
        <v>34201040</v>
      </c>
      <c r="E4" s="5">
        <v>61943</v>
      </c>
      <c r="F4" s="5">
        <v>56730</v>
      </c>
      <c r="G4" s="5">
        <v>35194</v>
      </c>
      <c r="H4" s="5">
        <v>8847</v>
      </c>
      <c r="I4" s="5">
        <v>2748791</v>
      </c>
      <c r="J4" s="5">
        <v>242230</v>
      </c>
      <c r="K4" s="5">
        <v>552131</v>
      </c>
      <c r="L4" s="5">
        <v>36173</v>
      </c>
    </row>
    <row r="5" spans="1:12">
      <c r="A5" s="5">
        <v>1384</v>
      </c>
      <c r="B5" s="5" t="s">
        <v>541</v>
      </c>
      <c r="C5" s="5">
        <v>6986685</v>
      </c>
      <c r="D5" s="5">
        <v>6740575</v>
      </c>
      <c r="E5" s="5">
        <v>14630</v>
      </c>
      <c r="F5" s="5">
        <v>18370</v>
      </c>
      <c r="G5" s="5">
        <v>0</v>
      </c>
      <c r="H5" s="5">
        <v>1329</v>
      </c>
      <c r="I5" s="5">
        <v>32566</v>
      </c>
      <c r="J5" s="5">
        <v>56589</v>
      </c>
      <c r="K5" s="5">
        <v>113179</v>
      </c>
      <c r="L5" s="5">
        <v>9446</v>
      </c>
    </row>
    <row r="6" spans="1:12">
      <c r="A6" s="5">
        <v>1384</v>
      </c>
      <c r="B6" s="5" t="s">
        <v>542</v>
      </c>
      <c r="C6" s="5">
        <v>2395181</v>
      </c>
      <c r="D6" s="5">
        <v>2257706</v>
      </c>
      <c r="E6" s="5">
        <v>6062</v>
      </c>
      <c r="F6" s="5">
        <v>6488</v>
      </c>
      <c r="G6" s="5">
        <v>0</v>
      </c>
      <c r="H6" s="5">
        <v>139</v>
      </c>
      <c r="I6" s="5">
        <v>31083</v>
      </c>
      <c r="J6" s="5">
        <v>12814</v>
      </c>
      <c r="K6" s="5">
        <v>78913</v>
      </c>
      <c r="L6" s="5">
        <v>1976</v>
      </c>
    </row>
    <row r="7" spans="1:12">
      <c r="A7" s="5">
        <v>1384</v>
      </c>
      <c r="B7" s="5" t="s">
        <v>543</v>
      </c>
      <c r="C7" s="5">
        <v>86309961</v>
      </c>
      <c r="D7" s="5">
        <v>83869597</v>
      </c>
      <c r="E7" s="5">
        <v>108075</v>
      </c>
      <c r="F7" s="5">
        <v>153667</v>
      </c>
      <c r="G7" s="5">
        <v>4542</v>
      </c>
      <c r="H7" s="5">
        <v>10838</v>
      </c>
      <c r="I7" s="5">
        <v>120460</v>
      </c>
      <c r="J7" s="5">
        <v>267492</v>
      </c>
      <c r="K7" s="5">
        <v>1600117</v>
      </c>
      <c r="L7" s="5">
        <v>175173</v>
      </c>
    </row>
    <row r="8" spans="1:12">
      <c r="A8" s="5">
        <v>1384</v>
      </c>
      <c r="B8" s="5" t="s">
        <v>544</v>
      </c>
      <c r="C8" s="5">
        <v>25010381</v>
      </c>
      <c r="D8" s="5">
        <v>23286137</v>
      </c>
      <c r="E8" s="5">
        <v>31372</v>
      </c>
      <c r="F8" s="5">
        <v>60015</v>
      </c>
      <c r="G8" s="5">
        <v>0</v>
      </c>
      <c r="H8" s="5">
        <v>2887</v>
      </c>
      <c r="I8" s="5">
        <v>32700</v>
      </c>
      <c r="J8" s="5">
        <v>131423</v>
      </c>
      <c r="K8" s="5">
        <v>1433506</v>
      </c>
      <c r="L8" s="5">
        <v>32340</v>
      </c>
    </row>
    <row r="9" spans="1:12">
      <c r="A9" s="5">
        <v>1384</v>
      </c>
      <c r="B9" s="5" t="s">
        <v>545</v>
      </c>
      <c r="C9" s="5">
        <v>473427</v>
      </c>
      <c r="D9" s="5">
        <v>428540</v>
      </c>
      <c r="E9" s="5">
        <v>461</v>
      </c>
      <c r="F9" s="5">
        <v>5375</v>
      </c>
      <c r="G9" s="5">
        <v>0</v>
      </c>
      <c r="H9" s="5">
        <v>27</v>
      </c>
      <c r="I9" s="5">
        <v>-1364</v>
      </c>
      <c r="J9" s="5">
        <v>13188</v>
      </c>
      <c r="K9" s="5">
        <v>27200</v>
      </c>
      <c r="L9" s="5">
        <v>0</v>
      </c>
    </row>
    <row r="10" spans="1:12">
      <c r="A10" s="5">
        <v>1384</v>
      </c>
      <c r="B10" s="5" t="s">
        <v>546</v>
      </c>
      <c r="C10" s="5">
        <v>7447230</v>
      </c>
      <c r="D10" s="5">
        <v>7265227</v>
      </c>
      <c r="E10" s="5">
        <v>4970</v>
      </c>
      <c r="F10" s="5">
        <v>11210</v>
      </c>
      <c r="G10" s="5">
        <v>0</v>
      </c>
      <c r="H10" s="5">
        <v>240</v>
      </c>
      <c r="I10" s="5">
        <v>152679</v>
      </c>
      <c r="J10" s="5">
        <v>2490</v>
      </c>
      <c r="K10" s="5">
        <v>9247</v>
      </c>
      <c r="L10" s="5">
        <v>1167</v>
      </c>
    </row>
    <row r="11" spans="1:12">
      <c r="A11" s="5">
        <v>1384</v>
      </c>
      <c r="B11" s="5" t="s">
        <v>547</v>
      </c>
      <c r="C11" s="5">
        <v>234245969</v>
      </c>
      <c r="D11" s="5">
        <v>224203932</v>
      </c>
      <c r="E11" s="5">
        <v>278373</v>
      </c>
      <c r="F11" s="5">
        <v>556578</v>
      </c>
      <c r="G11" s="5">
        <v>739</v>
      </c>
      <c r="H11" s="5">
        <v>21676</v>
      </c>
      <c r="I11" s="5">
        <v>404476</v>
      </c>
      <c r="J11" s="5">
        <v>2722888</v>
      </c>
      <c r="K11" s="5">
        <v>5108826</v>
      </c>
      <c r="L11" s="5">
        <v>948479</v>
      </c>
    </row>
    <row r="12" spans="1:12">
      <c r="A12" s="5">
        <v>1384</v>
      </c>
      <c r="B12" s="5" t="s">
        <v>548</v>
      </c>
      <c r="C12" s="5">
        <v>2130900</v>
      </c>
      <c r="D12" s="5">
        <v>2014287</v>
      </c>
      <c r="E12" s="5">
        <v>5557</v>
      </c>
      <c r="F12" s="5">
        <v>1049</v>
      </c>
      <c r="G12" s="5">
        <v>0</v>
      </c>
      <c r="H12" s="5">
        <v>255</v>
      </c>
      <c r="I12" s="5">
        <v>4686</v>
      </c>
      <c r="J12" s="5">
        <v>10820</v>
      </c>
      <c r="K12" s="5">
        <v>93487</v>
      </c>
      <c r="L12" s="5">
        <v>759</v>
      </c>
    </row>
    <row r="13" spans="1:12">
      <c r="A13" s="5">
        <v>1384</v>
      </c>
      <c r="B13" s="5" t="s">
        <v>549</v>
      </c>
      <c r="C13" s="5">
        <v>1721169</v>
      </c>
      <c r="D13" s="5">
        <v>1644371</v>
      </c>
      <c r="E13" s="5">
        <v>4395</v>
      </c>
      <c r="F13" s="5">
        <v>2163</v>
      </c>
      <c r="G13" s="5">
        <v>0</v>
      </c>
      <c r="H13" s="5">
        <v>0</v>
      </c>
      <c r="I13" s="5">
        <v>3664</v>
      </c>
      <c r="J13" s="5">
        <v>9549</v>
      </c>
      <c r="K13" s="5">
        <v>53469</v>
      </c>
      <c r="L13" s="5">
        <v>3558</v>
      </c>
    </row>
    <row r="14" spans="1:12">
      <c r="A14" s="5">
        <v>1384</v>
      </c>
      <c r="B14" s="5" t="s">
        <v>550</v>
      </c>
      <c r="C14" s="5">
        <v>28269193</v>
      </c>
      <c r="D14" s="5">
        <v>26956330</v>
      </c>
      <c r="E14" s="5">
        <v>72158</v>
      </c>
      <c r="F14" s="5">
        <v>72719</v>
      </c>
      <c r="G14" s="5">
        <v>0</v>
      </c>
      <c r="H14" s="5">
        <v>7308</v>
      </c>
      <c r="I14" s="5">
        <v>70976</v>
      </c>
      <c r="J14" s="5">
        <v>196856</v>
      </c>
      <c r="K14" s="5">
        <v>792469</v>
      </c>
      <c r="L14" s="5">
        <v>100376</v>
      </c>
    </row>
    <row r="15" spans="1:12">
      <c r="A15" s="5">
        <v>1384</v>
      </c>
      <c r="B15" s="5" t="s">
        <v>551</v>
      </c>
      <c r="C15" s="5">
        <v>2506548</v>
      </c>
      <c r="D15" s="5">
        <v>2339993</v>
      </c>
      <c r="E15" s="5">
        <v>1941</v>
      </c>
      <c r="F15" s="5">
        <v>34623</v>
      </c>
      <c r="G15" s="5">
        <v>0</v>
      </c>
      <c r="H15" s="5">
        <v>0</v>
      </c>
      <c r="I15" s="5">
        <v>18774</v>
      </c>
      <c r="J15" s="5">
        <v>84054</v>
      </c>
      <c r="K15" s="5">
        <v>21754</v>
      </c>
      <c r="L15" s="5">
        <v>5409</v>
      </c>
    </row>
    <row r="16" spans="1:12">
      <c r="A16" s="5">
        <v>1384</v>
      </c>
      <c r="B16" s="5" t="s">
        <v>552</v>
      </c>
      <c r="C16" s="5">
        <v>53552650</v>
      </c>
      <c r="D16" s="5">
        <v>51706169</v>
      </c>
      <c r="E16" s="5">
        <v>135222</v>
      </c>
      <c r="F16" s="5">
        <v>22663</v>
      </c>
      <c r="G16" s="5">
        <v>431577</v>
      </c>
      <c r="H16" s="5">
        <v>3576</v>
      </c>
      <c r="I16" s="5">
        <v>265064</v>
      </c>
      <c r="J16" s="5">
        <v>332550</v>
      </c>
      <c r="K16" s="5">
        <v>627603</v>
      </c>
      <c r="L16" s="5">
        <v>28226</v>
      </c>
    </row>
    <row r="17" spans="1:12">
      <c r="A17" s="5">
        <v>1384</v>
      </c>
      <c r="B17" s="5" t="s">
        <v>553</v>
      </c>
      <c r="C17" s="5">
        <v>9593245</v>
      </c>
      <c r="D17" s="5">
        <v>8965326</v>
      </c>
      <c r="E17" s="5">
        <v>120580</v>
      </c>
      <c r="F17" s="5">
        <v>14777</v>
      </c>
      <c r="G17" s="5">
        <v>0</v>
      </c>
      <c r="H17" s="5">
        <v>154</v>
      </c>
      <c r="I17" s="5">
        <v>125851</v>
      </c>
      <c r="J17" s="5">
        <v>129105</v>
      </c>
      <c r="K17" s="5">
        <v>230312</v>
      </c>
      <c r="L17" s="5">
        <v>7140</v>
      </c>
    </row>
    <row r="18" spans="1:12">
      <c r="A18" s="5">
        <v>1384</v>
      </c>
      <c r="B18" s="5" t="s">
        <v>554</v>
      </c>
      <c r="C18" s="5">
        <v>13784512</v>
      </c>
      <c r="D18" s="5">
        <v>12969556</v>
      </c>
      <c r="E18" s="5">
        <v>29766</v>
      </c>
      <c r="F18" s="5">
        <v>23628</v>
      </c>
      <c r="G18" s="5">
        <v>0</v>
      </c>
      <c r="H18" s="5">
        <v>2107</v>
      </c>
      <c r="I18" s="5">
        <v>280562</v>
      </c>
      <c r="J18" s="5">
        <v>43154</v>
      </c>
      <c r="K18" s="5">
        <v>420845</v>
      </c>
      <c r="L18" s="5">
        <v>14894</v>
      </c>
    </row>
    <row r="19" spans="1:12">
      <c r="A19" s="5">
        <v>1384</v>
      </c>
      <c r="B19" s="5" t="s">
        <v>555</v>
      </c>
      <c r="C19" s="5">
        <v>1630644</v>
      </c>
      <c r="D19" s="5">
        <v>1582078</v>
      </c>
      <c r="E19" s="5">
        <v>1038</v>
      </c>
      <c r="F19" s="5">
        <v>5675</v>
      </c>
      <c r="G19" s="5">
        <v>0</v>
      </c>
      <c r="H19" s="5">
        <v>1141</v>
      </c>
      <c r="I19" s="5">
        <v>-15926</v>
      </c>
      <c r="J19" s="5">
        <v>14532</v>
      </c>
      <c r="K19" s="5">
        <v>41932</v>
      </c>
      <c r="L19" s="5">
        <v>174</v>
      </c>
    </row>
    <row r="20" spans="1:12">
      <c r="A20" s="5">
        <v>1384</v>
      </c>
      <c r="B20" s="5" t="s">
        <v>556</v>
      </c>
      <c r="C20" s="5">
        <v>24624553</v>
      </c>
      <c r="D20" s="5">
        <v>24226656</v>
      </c>
      <c r="E20" s="5">
        <v>48231</v>
      </c>
      <c r="F20" s="5">
        <v>35033</v>
      </c>
      <c r="G20" s="5">
        <v>0</v>
      </c>
      <c r="H20" s="5">
        <v>2718</v>
      </c>
      <c r="I20" s="5">
        <v>-185531</v>
      </c>
      <c r="J20" s="5">
        <v>57959</v>
      </c>
      <c r="K20" s="5">
        <v>417507</v>
      </c>
      <c r="L20" s="5">
        <v>21979</v>
      </c>
    </row>
    <row r="21" spans="1:12">
      <c r="A21" s="5">
        <v>1384</v>
      </c>
      <c r="B21" s="5" t="s">
        <v>557</v>
      </c>
      <c r="C21" s="5">
        <v>26210399</v>
      </c>
      <c r="D21" s="5">
        <v>25402574</v>
      </c>
      <c r="E21" s="5">
        <v>131989</v>
      </c>
      <c r="F21" s="5">
        <v>63826</v>
      </c>
      <c r="G21" s="5">
        <v>0</v>
      </c>
      <c r="H21" s="5">
        <v>2483</v>
      </c>
      <c r="I21" s="5">
        <v>175881</v>
      </c>
      <c r="J21" s="5">
        <v>118203</v>
      </c>
      <c r="K21" s="5">
        <v>280399</v>
      </c>
      <c r="L21" s="5">
        <v>35044</v>
      </c>
    </row>
    <row r="22" spans="1:12">
      <c r="A22" s="5">
        <v>1384</v>
      </c>
      <c r="B22" s="5" t="s">
        <v>558</v>
      </c>
      <c r="C22" s="5">
        <v>7167880</v>
      </c>
      <c r="D22" s="5">
        <v>6623762</v>
      </c>
      <c r="E22" s="5">
        <v>10230</v>
      </c>
      <c r="F22" s="5">
        <v>8001</v>
      </c>
      <c r="G22" s="5">
        <v>0</v>
      </c>
      <c r="H22" s="5">
        <v>704</v>
      </c>
      <c r="I22" s="5">
        <v>3114</v>
      </c>
      <c r="J22" s="5">
        <v>29086</v>
      </c>
      <c r="K22" s="5">
        <v>489482</v>
      </c>
      <c r="L22" s="5">
        <v>3502</v>
      </c>
    </row>
    <row r="23" spans="1:12">
      <c r="A23" s="5">
        <v>1384</v>
      </c>
      <c r="B23" s="5" t="s">
        <v>559</v>
      </c>
      <c r="C23" s="5">
        <v>1780950</v>
      </c>
      <c r="D23" s="5">
        <v>1652419</v>
      </c>
      <c r="E23" s="5">
        <v>10719</v>
      </c>
      <c r="F23" s="5">
        <v>5612</v>
      </c>
      <c r="G23" s="5">
        <v>0</v>
      </c>
      <c r="H23" s="5">
        <v>308</v>
      </c>
      <c r="I23" s="5">
        <v>21209</v>
      </c>
      <c r="J23" s="5">
        <v>10529</v>
      </c>
      <c r="K23" s="5">
        <v>79609</v>
      </c>
      <c r="L23" s="5">
        <v>545</v>
      </c>
    </row>
    <row r="24" spans="1:12">
      <c r="A24" s="5">
        <v>1384</v>
      </c>
      <c r="B24" s="5" t="s">
        <v>560</v>
      </c>
      <c r="C24" s="5">
        <v>19063074</v>
      </c>
      <c r="D24" s="5">
        <v>17935482</v>
      </c>
      <c r="E24" s="5">
        <v>35810</v>
      </c>
      <c r="F24" s="5">
        <v>18450</v>
      </c>
      <c r="G24" s="5">
        <v>112490</v>
      </c>
      <c r="H24" s="5">
        <v>490</v>
      </c>
      <c r="I24" s="5">
        <v>687768</v>
      </c>
      <c r="J24" s="5">
        <v>92788</v>
      </c>
      <c r="K24" s="5">
        <v>162616</v>
      </c>
      <c r="L24" s="5">
        <v>17180</v>
      </c>
    </row>
    <row r="25" spans="1:12">
      <c r="A25" s="5">
        <v>1384</v>
      </c>
      <c r="B25" s="5" t="s">
        <v>561</v>
      </c>
      <c r="C25" s="5">
        <v>5466952</v>
      </c>
      <c r="D25" s="5">
        <v>5075811</v>
      </c>
      <c r="E25" s="5">
        <v>19036</v>
      </c>
      <c r="F25" s="5">
        <v>49689</v>
      </c>
      <c r="G25" s="5">
        <v>85</v>
      </c>
      <c r="H25" s="5">
        <v>2</v>
      </c>
      <c r="I25" s="5">
        <v>3022</v>
      </c>
      <c r="J25" s="5">
        <v>85266</v>
      </c>
      <c r="K25" s="5">
        <v>229281</v>
      </c>
      <c r="L25" s="5">
        <v>4760</v>
      </c>
    </row>
    <row r="26" spans="1:12">
      <c r="A26" s="5">
        <v>1384</v>
      </c>
      <c r="B26" s="5" t="s">
        <v>562</v>
      </c>
      <c r="C26" s="5">
        <v>478172</v>
      </c>
      <c r="D26" s="5">
        <v>454666</v>
      </c>
      <c r="E26" s="5">
        <v>1306</v>
      </c>
      <c r="F26" s="5">
        <v>469</v>
      </c>
      <c r="G26" s="5">
        <v>0</v>
      </c>
      <c r="H26" s="5">
        <v>19</v>
      </c>
      <c r="I26" s="5">
        <v>-2283</v>
      </c>
      <c r="J26" s="5">
        <v>1480</v>
      </c>
      <c r="K26" s="5">
        <v>21515</v>
      </c>
      <c r="L26" s="5">
        <v>1000</v>
      </c>
    </row>
    <row r="27" spans="1:12">
      <c r="A27" s="5">
        <v>1384</v>
      </c>
      <c r="B27" s="5" t="s">
        <v>563</v>
      </c>
      <c r="C27" s="5">
        <v>3923903</v>
      </c>
      <c r="D27" s="5">
        <v>3781941</v>
      </c>
      <c r="E27" s="5">
        <v>13636</v>
      </c>
      <c r="F27" s="5">
        <v>8615</v>
      </c>
      <c r="G27" s="5">
        <v>0</v>
      </c>
      <c r="H27" s="5">
        <v>146</v>
      </c>
      <c r="I27" s="5">
        <v>25687</v>
      </c>
      <c r="J27" s="5">
        <v>17174</v>
      </c>
      <c r="K27" s="5">
        <v>74744</v>
      </c>
      <c r="L27" s="5">
        <v>1960</v>
      </c>
    </row>
    <row r="28" spans="1:12">
      <c r="A28" s="5">
        <v>1384</v>
      </c>
      <c r="B28" s="5" t="s">
        <v>564</v>
      </c>
      <c r="C28" s="5">
        <v>10733075</v>
      </c>
      <c r="D28" s="5">
        <v>9939347</v>
      </c>
      <c r="E28" s="5">
        <v>20220</v>
      </c>
      <c r="F28" s="5">
        <v>141505</v>
      </c>
      <c r="G28" s="5">
        <v>0</v>
      </c>
      <c r="H28" s="5">
        <v>810</v>
      </c>
      <c r="I28" s="5">
        <v>91041</v>
      </c>
      <c r="J28" s="5">
        <v>74442</v>
      </c>
      <c r="K28" s="5">
        <v>329160</v>
      </c>
      <c r="L28" s="5">
        <v>136549</v>
      </c>
    </row>
    <row r="29" spans="1:12">
      <c r="A29" s="5">
        <v>1384</v>
      </c>
      <c r="B29" s="5" t="s">
        <v>565</v>
      </c>
      <c r="C29" s="5">
        <v>4539074</v>
      </c>
      <c r="D29" s="5">
        <v>4281883</v>
      </c>
      <c r="E29" s="5">
        <v>6939</v>
      </c>
      <c r="F29" s="5">
        <v>17946</v>
      </c>
      <c r="G29" s="5">
        <v>0</v>
      </c>
      <c r="H29" s="5">
        <v>309</v>
      </c>
      <c r="I29" s="5">
        <v>46803</v>
      </c>
      <c r="J29" s="5">
        <v>66988</v>
      </c>
      <c r="K29" s="5">
        <v>113670</v>
      </c>
      <c r="L29" s="5">
        <v>4534</v>
      </c>
    </row>
    <row r="30" spans="1:12">
      <c r="A30" s="5">
        <v>1384</v>
      </c>
      <c r="B30" s="5" t="s">
        <v>566</v>
      </c>
      <c r="C30" s="5">
        <v>16956991</v>
      </c>
      <c r="D30" s="5">
        <v>16477770</v>
      </c>
      <c r="E30" s="5">
        <v>25397</v>
      </c>
      <c r="F30" s="5">
        <v>33751</v>
      </c>
      <c r="G30" s="5">
        <v>1505</v>
      </c>
      <c r="H30" s="5">
        <v>705</v>
      </c>
      <c r="I30" s="5">
        <v>87313</v>
      </c>
      <c r="J30" s="5">
        <v>118731</v>
      </c>
      <c r="K30" s="5">
        <v>185683</v>
      </c>
      <c r="L30" s="5">
        <v>26136</v>
      </c>
    </row>
    <row r="31" spans="1:12">
      <c r="A31" s="5">
        <v>1384</v>
      </c>
      <c r="B31" s="5" t="s">
        <v>567</v>
      </c>
      <c r="C31" s="5">
        <v>37479091</v>
      </c>
      <c r="D31" s="5">
        <v>36235249</v>
      </c>
      <c r="E31" s="5">
        <v>47598</v>
      </c>
      <c r="F31" s="5">
        <v>105534</v>
      </c>
      <c r="G31" s="5">
        <v>0</v>
      </c>
      <c r="H31" s="5">
        <v>2452</v>
      </c>
      <c r="I31" s="5">
        <v>268448</v>
      </c>
      <c r="J31" s="5">
        <v>102251</v>
      </c>
      <c r="K31" s="5">
        <v>679942</v>
      </c>
      <c r="L31" s="5">
        <v>37617</v>
      </c>
    </row>
    <row r="32" spans="1:12">
      <c r="A32" s="5">
        <v>1384</v>
      </c>
      <c r="B32" s="5" t="s">
        <v>568</v>
      </c>
      <c r="C32" s="5">
        <v>20973761</v>
      </c>
      <c r="D32" s="5">
        <v>20559058</v>
      </c>
      <c r="E32" s="5">
        <v>9005</v>
      </c>
      <c r="F32" s="5">
        <v>51783</v>
      </c>
      <c r="G32" s="5">
        <v>0</v>
      </c>
      <c r="H32" s="5">
        <v>68</v>
      </c>
      <c r="I32" s="5">
        <v>110612</v>
      </c>
      <c r="J32" s="5">
        <v>67053</v>
      </c>
      <c r="K32" s="5">
        <v>165109</v>
      </c>
      <c r="L32" s="5">
        <v>11072</v>
      </c>
    </row>
    <row r="33" spans="1:12">
      <c r="A33" s="5">
        <v>1384</v>
      </c>
      <c r="B33" s="5" t="s">
        <v>569</v>
      </c>
      <c r="C33" s="5">
        <v>4447551</v>
      </c>
      <c r="D33" s="5">
        <v>4195784</v>
      </c>
      <c r="E33" s="5">
        <v>15030</v>
      </c>
      <c r="F33" s="5">
        <v>36415</v>
      </c>
      <c r="G33" s="5">
        <v>0</v>
      </c>
      <c r="H33" s="5">
        <v>357</v>
      </c>
      <c r="I33" s="5">
        <v>14304</v>
      </c>
      <c r="J33" s="5">
        <v>47503</v>
      </c>
      <c r="K33" s="5">
        <v>136820</v>
      </c>
      <c r="L33" s="5">
        <v>1338</v>
      </c>
    </row>
    <row r="34" spans="1:12">
      <c r="A34" s="5">
        <v>1384</v>
      </c>
      <c r="B34" s="5" t="s">
        <v>570</v>
      </c>
      <c r="C34" s="5">
        <v>14794073</v>
      </c>
      <c r="D34" s="5">
        <v>14088875</v>
      </c>
      <c r="E34" s="5">
        <v>25414</v>
      </c>
      <c r="F34" s="5">
        <v>29404</v>
      </c>
      <c r="G34" s="5">
        <v>0</v>
      </c>
      <c r="H34" s="5">
        <v>3692</v>
      </c>
      <c r="I34" s="5">
        <v>196388</v>
      </c>
      <c r="J34" s="5">
        <v>157051</v>
      </c>
      <c r="K34" s="5">
        <v>276609</v>
      </c>
      <c r="L34" s="5">
        <v>16639</v>
      </c>
    </row>
  </sheetData>
  <mergeCells count="2">
    <mergeCell ref="C1:L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34"/>
  <sheetViews>
    <sheetView rightToLeft="1" workbookViewId="0">
      <selection sqref="A1:B1"/>
    </sheetView>
  </sheetViews>
  <sheetFormatPr defaultRowHeight="15"/>
  <cols>
    <col min="2" max="2" width="17.7109375" style="2" bestFit="1" customWidth="1"/>
    <col min="3" max="3" width="16.140625" style="1" customWidth="1"/>
    <col min="4" max="4" width="13" style="1" customWidth="1"/>
    <col min="5" max="5" width="16.28515625" style="1" customWidth="1"/>
    <col min="6" max="7" width="13" style="1" customWidth="1"/>
    <col min="8" max="8" width="12.7109375" style="1" customWidth="1"/>
    <col min="9" max="9" width="14" style="1" customWidth="1"/>
    <col min="10" max="11" width="12.5703125" style="1" customWidth="1"/>
    <col min="12" max="12" width="12" style="1" customWidth="1"/>
    <col min="13" max="13" width="16.140625" style="1" customWidth="1"/>
    <col min="14" max="14" width="13.85546875" style="1" customWidth="1"/>
    <col min="15" max="15" width="12.5703125" style="1" customWidth="1"/>
  </cols>
  <sheetData>
    <row r="1" spans="1:15" ht="15.75" thickBot="1">
      <c r="A1" s="11" t="s">
        <v>159</v>
      </c>
      <c r="B1" s="11"/>
      <c r="C1" s="10" t="str">
        <f>CONCATENATE("16-",'فهرست جداول'!E7,"-",MID('فهرست جداول'!B1, 58,10), "                  (میلیون ریال)")</f>
        <v>16-ارزش سوخت، آب‌ و برق خریداری شده کارگاه‏ها بر حسب نوع سوخت و استان-84 کل کشور                  (میلیون ریال)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5" ht="39" customHeight="1" thickBot="1">
      <c r="A2" s="40" t="s">
        <v>128</v>
      </c>
      <c r="B2" s="40" t="s">
        <v>152</v>
      </c>
      <c r="C2" s="33" t="s">
        <v>2</v>
      </c>
      <c r="D2" s="33" t="s">
        <v>40</v>
      </c>
      <c r="E2" s="33" t="s">
        <v>41</v>
      </c>
      <c r="F2" s="33" t="s">
        <v>42</v>
      </c>
      <c r="G2" s="33" t="s">
        <v>43</v>
      </c>
      <c r="H2" s="33" t="s">
        <v>44</v>
      </c>
      <c r="I2" s="33" t="s">
        <v>45</v>
      </c>
      <c r="J2" s="33" t="s">
        <v>46</v>
      </c>
      <c r="K2" s="33" t="s">
        <v>47</v>
      </c>
      <c r="L2" s="33" t="s">
        <v>48</v>
      </c>
      <c r="M2" s="33" t="s">
        <v>49</v>
      </c>
      <c r="N2" s="33" t="s">
        <v>50</v>
      </c>
      <c r="O2" s="33" t="s">
        <v>51</v>
      </c>
    </row>
    <row r="3" spans="1:15">
      <c r="A3" s="5">
        <v>1384</v>
      </c>
      <c r="B3" s="5" t="s">
        <v>539</v>
      </c>
      <c r="C3" s="5">
        <v>14131536</v>
      </c>
      <c r="D3" s="5">
        <v>30448</v>
      </c>
      <c r="E3" s="5">
        <v>698943</v>
      </c>
      <c r="F3" s="5">
        <v>216273</v>
      </c>
      <c r="G3" s="5">
        <v>2731179</v>
      </c>
      <c r="H3" s="5">
        <v>248894</v>
      </c>
      <c r="I3" s="5">
        <v>1213816</v>
      </c>
      <c r="J3" s="5">
        <v>36182</v>
      </c>
      <c r="K3" s="5">
        <v>2769</v>
      </c>
      <c r="L3" s="5">
        <v>0</v>
      </c>
      <c r="M3" s="5">
        <v>118101</v>
      </c>
      <c r="N3" s="5">
        <v>8183085</v>
      </c>
      <c r="O3" s="5">
        <v>651845</v>
      </c>
    </row>
    <row r="4" spans="1:15">
      <c r="A4" s="5">
        <v>1384</v>
      </c>
      <c r="B4" s="5" t="s">
        <v>540</v>
      </c>
      <c r="C4" s="5">
        <v>542406</v>
      </c>
      <c r="D4" s="5">
        <v>2452</v>
      </c>
      <c r="E4" s="5">
        <v>30515</v>
      </c>
      <c r="F4" s="5">
        <v>7034</v>
      </c>
      <c r="G4" s="5">
        <v>93192</v>
      </c>
      <c r="H4" s="5">
        <v>9896</v>
      </c>
      <c r="I4" s="5">
        <v>58999</v>
      </c>
      <c r="J4" s="5">
        <v>37</v>
      </c>
      <c r="K4" s="5">
        <v>34</v>
      </c>
      <c r="L4" s="5">
        <v>0</v>
      </c>
      <c r="M4" s="5">
        <v>12961</v>
      </c>
      <c r="N4" s="5">
        <v>280449</v>
      </c>
      <c r="O4" s="5">
        <v>46836</v>
      </c>
    </row>
    <row r="5" spans="1:15">
      <c r="A5" s="5">
        <v>1384</v>
      </c>
      <c r="B5" s="5" t="s">
        <v>541</v>
      </c>
      <c r="C5" s="5">
        <v>235491</v>
      </c>
      <c r="D5" s="5">
        <v>675</v>
      </c>
      <c r="E5" s="5">
        <v>13872</v>
      </c>
      <c r="F5" s="5">
        <v>5093</v>
      </c>
      <c r="G5" s="5">
        <v>24532</v>
      </c>
      <c r="H5" s="5">
        <v>4014</v>
      </c>
      <c r="I5" s="5">
        <v>83349</v>
      </c>
      <c r="J5" s="5">
        <v>4306</v>
      </c>
      <c r="K5" s="5">
        <v>4</v>
      </c>
      <c r="L5" s="5">
        <v>0</v>
      </c>
      <c r="M5" s="5">
        <v>114</v>
      </c>
      <c r="N5" s="5">
        <v>95698</v>
      </c>
      <c r="O5" s="5">
        <v>3833</v>
      </c>
    </row>
    <row r="6" spans="1:15">
      <c r="A6" s="5">
        <v>1384</v>
      </c>
      <c r="B6" s="5" t="s">
        <v>542</v>
      </c>
      <c r="C6" s="5">
        <v>79829</v>
      </c>
      <c r="D6" s="5">
        <v>348</v>
      </c>
      <c r="E6" s="5">
        <v>3674</v>
      </c>
      <c r="F6" s="5">
        <v>338</v>
      </c>
      <c r="G6" s="5">
        <v>13573</v>
      </c>
      <c r="H6" s="5">
        <v>2259</v>
      </c>
      <c r="I6" s="5">
        <v>9381</v>
      </c>
      <c r="J6" s="5">
        <v>0</v>
      </c>
      <c r="K6" s="5">
        <v>1</v>
      </c>
      <c r="L6" s="5">
        <v>0</v>
      </c>
      <c r="M6" s="5">
        <v>154</v>
      </c>
      <c r="N6" s="5">
        <v>49418</v>
      </c>
      <c r="O6" s="5">
        <v>683</v>
      </c>
    </row>
    <row r="7" spans="1:15">
      <c r="A7" s="5">
        <v>1384</v>
      </c>
      <c r="B7" s="5" t="s">
        <v>543</v>
      </c>
      <c r="C7" s="5">
        <v>2436198</v>
      </c>
      <c r="D7" s="5">
        <v>3016</v>
      </c>
      <c r="E7" s="5">
        <v>85758</v>
      </c>
      <c r="F7" s="5">
        <v>28374</v>
      </c>
      <c r="G7" s="5">
        <v>764585</v>
      </c>
      <c r="H7" s="5">
        <v>26857</v>
      </c>
      <c r="I7" s="5">
        <v>128000</v>
      </c>
      <c r="J7" s="5">
        <v>1258</v>
      </c>
      <c r="K7" s="5">
        <v>82</v>
      </c>
      <c r="L7" s="5">
        <v>0</v>
      </c>
      <c r="M7" s="5">
        <v>4875</v>
      </c>
      <c r="N7" s="5">
        <v>1321530</v>
      </c>
      <c r="O7" s="5">
        <v>71863</v>
      </c>
    </row>
    <row r="8" spans="1:15">
      <c r="A8" s="5">
        <v>1384</v>
      </c>
      <c r="B8" s="5" t="s">
        <v>544</v>
      </c>
      <c r="C8" s="5">
        <v>442589</v>
      </c>
      <c r="D8" s="5">
        <v>1736</v>
      </c>
      <c r="E8" s="5">
        <v>32712</v>
      </c>
      <c r="F8" s="5">
        <v>9341</v>
      </c>
      <c r="G8" s="5">
        <v>59189</v>
      </c>
      <c r="H8" s="5">
        <v>11941</v>
      </c>
      <c r="I8" s="5">
        <v>48625</v>
      </c>
      <c r="J8" s="5">
        <v>9</v>
      </c>
      <c r="K8" s="5">
        <v>192</v>
      </c>
      <c r="L8" s="5">
        <v>0</v>
      </c>
      <c r="M8" s="5">
        <v>360</v>
      </c>
      <c r="N8" s="5">
        <v>262143</v>
      </c>
      <c r="O8" s="5">
        <v>16342</v>
      </c>
    </row>
    <row r="9" spans="1:15">
      <c r="A9" s="5">
        <v>1384</v>
      </c>
      <c r="B9" s="5" t="s">
        <v>545</v>
      </c>
      <c r="C9" s="5">
        <v>41397</v>
      </c>
      <c r="D9" s="5">
        <v>43</v>
      </c>
      <c r="E9" s="5">
        <v>2171</v>
      </c>
      <c r="F9" s="5">
        <v>381</v>
      </c>
      <c r="G9" s="5">
        <v>1453</v>
      </c>
      <c r="H9" s="5">
        <v>411</v>
      </c>
      <c r="I9" s="5">
        <v>14041</v>
      </c>
      <c r="J9" s="5">
        <v>0</v>
      </c>
      <c r="K9" s="5">
        <v>4</v>
      </c>
      <c r="L9" s="5">
        <v>0</v>
      </c>
      <c r="M9" s="5">
        <v>1</v>
      </c>
      <c r="N9" s="5">
        <v>21655</v>
      </c>
      <c r="O9" s="5">
        <v>1239</v>
      </c>
    </row>
    <row r="10" spans="1:15">
      <c r="A10" s="5">
        <v>1384</v>
      </c>
      <c r="B10" s="5" t="s">
        <v>546</v>
      </c>
      <c r="C10" s="5">
        <v>66230</v>
      </c>
      <c r="D10" s="5">
        <v>113</v>
      </c>
      <c r="E10" s="5">
        <v>5036</v>
      </c>
      <c r="F10" s="5">
        <v>146</v>
      </c>
      <c r="G10" s="5">
        <v>3740</v>
      </c>
      <c r="H10" s="5">
        <v>1687</v>
      </c>
      <c r="I10" s="5">
        <v>19004</v>
      </c>
      <c r="J10" s="5">
        <v>0</v>
      </c>
      <c r="K10" s="5">
        <v>0</v>
      </c>
      <c r="L10" s="5">
        <v>0</v>
      </c>
      <c r="M10" s="5">
        <v>1256</v>
      </c>
      <c r="N10" s="5">
        <v>31608</v>
      </c>
      <c r="O10" s="5">
        <v>3640</v>
      </c>
    </row>
    <row r="11" spans="1:15">
      <c r="A11" s="5">
        <v>1384</v>
      </c>
      <c r="B11" s="5" t="s">
        <v>547</v>
      </c>
      <c r="C11" s="5">
        <v>2306668</v>
      </c>
      <c r="D11" s="5">
        <v>9280</v>
      </c>
      <c r="E11" s="5">
        <v>190069</v>
      </c>
      <c r="F11" s="5">
        <v>33722</v>
      </c>
      <c r="G11" s="5">
        <v>406865</v>
      </c>
      <c r="H11" s="5">
        <v>80811</v>
      </c>
      <c r="I11" s="5">
        <v>135858</v>
      </c>
      <c r="J11" s="5">
        <v>54</v>
      </c>
      <c r="K11" s="5">
        <v>1082</v>
      </c>
      <c r="L11" s="5">
        <v>0</v>
      </c>
      <c r="M11" s="5">
        <v>5886</v>
      </c>
      <c r="N11" s="5">
        <v>1333647</v>
      </c>
      <c r="O11" s="5">
        <v>109394</v>
      </c>
    </row>
    <row r="12" spans="1:15">
      <c r="A12" s="5">
        <v>1384</v>
      </c>
      <c r="B12" s="5" t="s">
        <v>548</v>
      </c>
      <c r="C12" s="5">
        <v>36910</v>
      </c>
      <c r="D12" s="5">
        <v>145</v>
      </c>
      <c r="E12" s="5">
        <v>2032</v>
      </c>
      <c r="F12" s="5">
        <v>280</v>
      </c>
      <c r="G12" s="5">
        <v>9072</v>
      </c>
      <c r="H12" s="5">
        <v>1407</v>
      </c>
      <c r="I12" s="5">
        <v>1388</v>
      </c>
      <c r="J12" s="5">
        <v>0</v>
      </c>
      <c r="K12" s="5">
        <v>112</v>
      </c>
      <c r="L12" s="5">
        <v>0</v>
      </c>
      <c r="M12" s="5">
        <v>48</v>
      </c>
      <c r="N12" s="5">
        <v>20775</v>
      </c>
      <c r="O12" s="5">
        <v>1651</v>
      </c>
    </row>
    <row r="13" spans="1:15">
      <c r="A13" s="5">
        <v>1384</v>
      </c>
      <c r="B13" s="5" t="s">
        <v>549</v>
      </c>
      <c r="C13" s="5">
        <v>65673</v>
      </c>
      <c r="D13" s="5">
        <v>118</v>
      </c>
      <c r="E13" s="5">
        <v>3047</v>
      </c>
      <c r="F13" s="5">
        <v>469</v>
      </c>
      <c r="G13" s="5">
        <v>2785</v>
      </c>
      <c r="H13" s="5">
        <v>999</v>
      </c>
      <c r="I13" s="5">
        <v>24250</v>
      </c>
      <c r="J13" s="5">
        <v>1221</v>
      </c>
      <c r="K13" s="5">
        <v>11</v>
      </c>
      <c r="L13" s="5">
        <v>0</v>
      </c>
      <c r="M13" s="5">
        <v>489</v>
      </c>
      <c r="N13" s="5">
        <v>31112</v>
      </c>
      <c r="O13" s="5">
        <v>1172</v>
      </c>
    </row>
    <row r="14" spans="1:15">
      <c r="A14" s="5">
        <v>1384</v>
      </c>
      <c r="B14" s="5" t="s">
        <v>550</v>
      </c>
      <c r="C14" s="5">
        <v>663172</v>
      </c>
      <c r="D14" s="5">
        <v>1364</v>
      </c>
      <c r="E14" s="5">
        <v>42260</v>
      </c>
      <c r="F14" s="5">
        <v>10409</v>
      </c>
      <c r="G14" s="5">
        <v>121498</v>
      </c>
      <c r="H14" s="5">
        <v>15408</v>
      </c>
      <c r="I14" s="5">
        <v>77463</v>
      </c>
      <c r="J14" s="5">
        <v>11029</v>
      </c>
      <c r="K14" s="5">
        <v>126</v>
      </c>
      <c r="L14" s="5">
        <v>0</v>
      </c>
      <c r="M14" s="5">
        <v>270</v>
      </c>
      <c r="N14" s="5">
        <v>361492</v>
      </c>
      <c r="O14" s="5">
        <v>21853</v>
      </c>
    </row>
    <row r="15" spans="1:15">
      <c r="A15" s="5">
        <v>1384</v>
      </c>
      <c r="B15" s="5" t="s">
        <v>551</v>
      </c>
      <c r="C15" s="5">
        <v>146628</v>
      </c>
      <c r="D15" s="5">
        <v>94</v>
      </c>
      <c r="E15" s="5">
        <v>1785</v>
      </c>
      <c r="F15" s="5">
        <v>820</v>
      </c>
      <c r="G15" s="5">
        <v>44094</v>
      </c>
      <c r="H15" s="5">
        <v>979</v>
      </c>
      <c r="I15" s="5">
        <v>25291</v>
      </c>
      <c r="J15" s="5">
        <v>2799</v>
      </c>
      <c r="K15" s="5">
        <v>1</v>
      </c>
      <c r="L15" s="5">
        <v>0</v>
      </c>
      <c r="M15" s="5">
        <v>1836</v>
      </c>
      <c r="N15" s="5">
        <v>44861</v>
      </c>
      <c r="O15" s="5">
        <v>24067</v>
      </c>
    </row>
    <row r="16" spans="1:15">
      <c r="A16" s="5">
        <v>1384</v>
      </c>
      <c r="B16" s="5" t="s">
        <v>552</v>
      </c>
      <c r="C16" s="5">
        <v>1627302</v>
      </c>
      <c r="D16" s="5">
        <v>395</v>
      </c>
      <c r="E16" s="5">
        <v>18347</v>
      </c>
      <c r="F16" s="5">
        <v>5862</v>
      </c>
      <c r="G16" s="5">
        <v>372686</v>
      </c>
      <c r="H16" s="5">
        <v>6007</v>
      </c>
      <c r="I16" s="5">
        <v>67343</v>
      </c>
      <c r="J16" s="5">
        <v>6770</v>
      </c>
      <c r="K16" s="5">
        <v>87</v>
      </c>
      <c r="L16" s="5">
        <v>0</v>
      </c>
      <c r="M16" s="5">
        <v>65</v>
      </c>
      <c r="N16" s="5">
        <v>990093</v>
      </c>
      <c r="O16" s="5">
        <v>159646</v>
      </c>
    </row>
    <row r="17" spans="1:15">
      <c r="A17" s="5">
        <v>1384</v>
      </c>
      <c r="B17" s="5" t="s">
        <v>553</v>
      </c>
      <c r="C17" s="5">
        <v>185354</v>
      </c>
      <c r="D17" s="5">
        <v>335</v>
      </c>
      <c r="E17" s="5">
        <v>12030</v>
      </c>
      <c r="F17" s="5">
        <v>819</v>
      </c>
      <c r="G17" s="5">
        <v>10408</v>
      </c>
      <c r="H17" s="5">
        <v>2688</v>
      </c>
      <c r="I17" s="5">
        <v>7161</v>
      </c>
      <c r="J17" s="5">
        <v>12</v>
      </c>
      <c r="K17" s="5">
        <v>4</v>
      </c>
      <c r="L17" s="5">
        <v>0</v>
      </c>
      <c r="M17" s="5">
        <v>451</v>
      </c>
      <c r="N17" s="5">
        <v>147531</v>
      </c>
      <c r="O17" s="5">
        <v>3914</v>
      </c>
    </row>
    <row r="18" spans="1:15">
      <c r="A18" s="5">
        <v>1384</v>
      </c>
      <c r="B18" s="5" t="s">
        <v>554</v>
      </c>
      <c r="C18" s="5">
        <v>395265</v>
      </c>
      <c r="D18" s="5">
        <v>1220</v>
      </c>
      <c r="E18" s="5">
        <v>19214</v>
      </c>
      <c r="F18" s="5">
        <v>6734</v>
      </c>
      <c r="G18" s="5">
        <v>67043</v>
      </c>
      <c r="H18" s="5">
        <v>4964</v>
      </c>
      <c r="I18" s="5">
        <v>49104</v>
      </c>
      <c r="J18" s="5">
        <v>22</v>
      </c>
      <c r="K18" s="5">
        <v>231</v>
      </c>
      <c r="L18" s="5">
        <v>0</v>
      </c>
      <c r="M18" s="5">
        <v>16733</v>
      </c>
      <c r="N18" s="5">
        <v>213262</v>
      </c>
      <c r="O18" s="5">
        <v>16738</v>
      </c>
    </row>
    <row r="19" spans="1:15">
      <c r="A19" s="5">
        <v>1384</v>
      </c>
      <c r="B19" s="5" t="s">
        <v>555</v>
      </c>
      <c r="C19" s="5">
        <v>143139</v>
      </c>
      <c r="D19" s="5">
        <v>276</v>
      </c>
      <c r="E19" s="5">
        <v>10152</v>
      </c>
      <c r="F19" s="5">
        <v>3334</v>
      </c>
      <c r="G19" s="5">
        <v>19059</v>
      </c>
      <c r="H19" s="5">
        <v>1877</v>
      </c>
      <c r="I19" s="5">
        <v>63701</v>
      </c>
      <c r="J19" s="5">
        <v>0</v>
      </c>
      <c r="K19" s="5">
        <v>1</v>
      </c>
      <c r="L19" s="5">
        <v>0</v>
      </c>
      <c r="M19" s="5">
        <v>1264</v>
      </c>
      <c r="N19" s="5">
        <v>41097</v>
      </c>
      <c r="O19" s="5">
        <v>2377</v>
      </c>
    </row>
    <row r="20" spans="1:15">
      <c r="A20" s="5">
        <v>1384</v>
      </c>
      <c r="B20" s="5" t="s">
        <v>556</v>
      </c>
      <c r="C20" s="5">
        <v>447672</v>
      </c>
      <c r="D20" s="5">
        <v>1463</v>
      </c>
      <c r="E20" s="5">
        <v>19381</v>
      </c>
      <c r="F20" s="5">
        <v>7001</v>
      </c>
      <c r="G20" s="5">
        <v>121431</v>
      </c>
      <c r="H20" s="5">
        <v>9517</v>
      </c>
      <c r="I20" s="5">
        <v>54727</v>
      </c>
      <c r="J20" s="5">
        <v>3638</v>
      </c>
      <c r="K20" s="5">
        <v>15</v>
      </c>
      <c r="L20" s="5">
        <v>0</v>
      </c>
      <c r="M20" s="5">
        <v>287</v>
      </c>
      <c r="N20" s="5">
        <v>206188</v>
      </c>
      <c r="O20" s="5">
        <v>24024</v>
      </c>
    </row>
    <row r="21" spans="1:15">
      <c r="A21" s="5">
        <v>1384</v>
      </c>
      <c r="B21" s="5" t="s">
        <v>557</v>
      </c>
      <c r="C21" s="5">
        <v>548084</v>
      </c>
      <c r="D21" s="5">
        <v>1182</v>
      </c>
      <c r="E21" s="5">
        <v>34856</v>
      </c>
      <c r="F21" s="5">
        <v>15873</v>
      </c>
      <c r="G21" s="5">
        <v>95321</v>
      </c>
      <c r="H21" s="5">
        <v>12638</v>
      </c>
      <c r="I21" s="5">
        <v>57854</v>
      </c>
      <c r="J21" s="5">
        <v>4012</v>
      </c>
      <c r="K21" s="5">
        <v>89</v>
      </c>
      <c r="L21" s="5">
        <v>0</v>
      </c>
      <c r="M21" s="5">
        <v>3833</v>
      </c>
      <c r="N21" s="5">
        <v>298412</v>
      </c>
      <c r="O21" s="5">
        <v>24012</v>
      </c>
    </row>
    <row r="22" spans="1:15">
      <c r="A22" s="5">
        <v>1384</v>
      </c>
      <c r="B22" s="5" t="s">
        <v>558</v>
      </c>
      <c r="C22" s="5">
        <v>100487</v>
      </c>
      <c r="D22" s="5">
        <v>644</v>
      </c>
      <c r="E22" s="5">
        <v>6652</v>
      </c>
      <c r="F22" s="5">
        <v>1966</v>
      </c>
      <c r="G22" s="5">
        <v>11159</v>
      </c>
      <c r="H22" s="5">
        <v>2990</v>
      </c>
      <c r="I22" s="5">
        <v>7712</v>
      </c>
      <c r="J22" s="5">
        <v>0</v>
      </c>
      <c r="K22" s="5">
        <v>2</v>
      </c>
      <c r="L22" s="5">
        <v>0</v>
      </c>
      <c r="M22" s="5">
        <v>180</v>
      </c>
      <c r="N22" s="5">
        <v>62274</v>
      </c>
      <c r="O22" s="5">
        <v>6908</v>
      </c>
    </row>
    <row r="23" spans="1:15">
      <c r="A23" s="5">
        <v>1384</v>
      </c>
      <c r="B23" s="5" t="s">
        <v>559</v>
      </c>
      <c r="C23" s="5">
        <v>67725</v>
      </c>
      <c r="D23" s="5">
        <v>165</v>
      </c>
      <c r="E23" s="5">
        <v>3767</v>
      </c>
      <c r="F23" s="5">
        <v>1090</v>
      </c>
      <c r="G23" s="5">
        <v>12321</v>
      </c>
      <c r="H23" s="5">
        <v>1215</v>
      </c>
      <c r="I23" s="5">
        <v>8533</v>
      </c>
      <c r="J23" s="5">
        <v>0</v>
      </c>
      <c r="K23" s="5">
        <v>0</v>
      </c>
      <c r="L23" s="5">
        <v>0</v>
      </c>
      <c r="M23" s="5">
        <v>0</v>
      </c>
      <c r="N23" s="5">
        <v>39285</v>
      </c>
      <c r="O23" s="5">
        <v>1347</v>
      </c>
    </row>
    <row r="24" spans="1:15">
      <c r="A24" s="5">
        <v>1384</v>
      </c>
      <c r="B24" s="5" t="s">
        <v>560</v>
      </c>
      <c r="C24" s="5">
        <v>433643</v>
      </c>
      <c r="D24" s="5">
        <v>291</v>
      </c>
      <c r="E24" s="5">
        <v>15605</v>
      </c>
      <c r="F24" s="5">
        <v>1199</v>
      </c>
      <c r="G24" s="5">
        <v>77607</v>
      </c>
      <c r="H24" s="5">
        <v>3709</v>
      </c>
      <c r="I24" s="5">
        <v>30449</v>
      </c>
      <c r="J24" s="5">
        <v>635</v>
      </c>
      <c r="K24" s="5">
        <v>17</v>
      </c>
      <c r="L24" s="5">
        <v>0</v>
      </c>
      <c r="M24" s="5">
        <v>1</v>
      </c>
      <c r="N24" s="5">
        <v>297527</v>
      </c>
      <c r="O24" s="5">
        <v>6601</v>
      </c>
    </row>
    <row r="25" spans="1:15">
      <c r="A25" s="5">
        <v>1384</v>
      </c>
      <c r="B25" s="5" t="s">
        <v>561</v>
      </c>
      <c r="C25" s="5">
        <v>111812</v>
      </c>
      <c r="D25" s="5">
        <v>294</v>
      </c>
      <c r="E25" s="5">
        <v>7353</v>
      </c>
      <c r="F25" s="5">
        <v>1760</v>
      </c>
      <c r="G25" s="5">
        <v>17627</v>
      </c>
      <c r="H25" s="5">
        <v>1647</v>
      </c>
      <c r="I25" s="5">
        <v>15625</v>
      </c>
      <c r="J25" s="5">
        <v>8</v>
      </c>
      <c r="K25" s="5">
        <v>25</v>
      </c>
      <c r="L25" s="5">
        <v>0</v>
      </c>
      <c r="M25" s="5">
        <v>40</v>
      </c>
      <c r="N25" s="5">
        <v>65288</v>
      </c>
      <c r="O25" s="5">
        <v>2146</v>
      </c>
    </row>
    <row r="26" spans="1:15">
      <c r="A26" s="5">
        <v>1384</v>
      </c>
      <c r="B26" s="5" t="s">
        <v>562</v>
      </c>
      <c r="C26" s="5">
        <v>14053</v>
      </c>
      <c r="D26" s="5">
        <v>24</v>
      </c>
      <c r="E26" s="5">
        <v>1730</v>
      </c>
      <c r="F26" s="5">
        <v>149</v>
      </c>
      <c r="G26" s="5">
        <v>611</v>
      </c>
      <c r="H26" s="5">
        <v>267</v>
      </c>
      <c r="I26" s="5">
        <v>393</v>
      </c>
      <c r="J26" s="5">
        <v>0</v>
      </c>
      <c r="K26" s="5">
        <v>0</v>
      </c>
      <c r="L26" s="5">
        <v>0</v>
      </c>
      <c r="M26" s="5">
        <v>0</v>
      </c>
      <c r="N26" s="5">
        <v>10052</v>
      </c>
      <c r="O26" s="5">
        <v>827</v>
      </c>
    </row>
    <row r="27" spans="1:15">
      <c r="A27" s="5">
        <v>1384</v>
      </c>
      <c r="B27" s="5" t="s">
        <v>563</v>
      </c>
      <c r="C27" s="5">
        <v>81867</v>
      </c>
      <c r="D27" s="5">
        <v>282</v>
      </c>
      <c r="E27" s="5">
        <v>9624</v>
      </c>
      <c r="F27" s="5">
        <v>484</v>
      </c>
      <c r="G27" s="5">
        <v>13498</v>
      </c>
      <c r="H27" s="5">
        <v>2409</v>
      </c>
      <c r="I27" s="5">
        <v>8567</v>
      </c>
      <c r="J27" s="5">
        <v>0</v>
      </c>
      <c r="K27" s="5">
        <v>16</v>
      </c>
      <c r="L27" s="5">
        <v>0</v>
      </c>
      <c r="M27" s="5">
        <v>664</v>
      </c>
      <c r="N27" s="5">
        <v>43767</v>
      </c>
      <c r="O27" s="5">
        <v>2556</v>
      </c>
    </row>
    <row r="28" spans="1:15">
      <c r="A28" s="5">
        <v>1384</v>
      </c>
      <c r="B28" s="5" t="s">
        <v>564</v>
      </c>
      <c r="C28" s="5">
        <v>199621</v>
      </c>
      <c r="D28" s="5">
        <v>340</v>
      </c>
      <c r="E28" s="5">
        <v>20248</v>
      </c>
      <c r="F28" s="5">
        <v>1278</v>
      </c>
      <c r="G28" s="5">
        <v>29301</v>
      </c>
      <c r="H28" s="5">
        <v>5106</v>
      </c>
      <c r="I28" s="5">
        <v>14281</v>
      </c>
      <c r="J28" s="5">
        <v>4</v>
      </c>
      <c r="K28" s="5">
        <v>3</v>
      </c>
      <c r="L28" s="5">
        <v>0</v>
      </c>
      <c r="M28" s="5">
        <v>568</v>
      </c>
      <c r="N28" s="5">
        <v>123430</v>
      </c>
      <c r="O28" s="5">
        <v>5062</v>
      </c>
    </row>
    <row r="29" spans="1:15">
      <c r="A29" s="5">
        <v>1384</v>
      </c>
      <c r="B29" s="5" t="s">
        <v>565</v>
      </c>
      <c r="C29" s="5">
        <v>179878</v>
      </c>
      <c r="D29" s="5">
        <v>206</v>
      </c>
      <c r="E29" s="5">
        <v>8518</v>
      </c>
      <c r="F29" s="5">
        <v>3650</v>
      </c>
      <c r="G29" s="5">
        <v>12462</v>
      </c>
      <c r="H29" s="5">
        <v>2253</v>
      </c>
      <c r="I29" s="5">
        <v>30918</v>
      </c>
      <c r="J29" s="5">
        <v>0</v>
      </c>
      <c r="K29" s="5">
        <v>4</v>
      </c>
      <c r="L29" s="5">
        <v>0</v>
      </c>
      <c r="M29" s="5">
        <v>1493</v>
      </c>
      <c r="N29" s="5">
        <v>118252</v>
      </c>
      <c r="O29" s="5">
        <v>2121</v>
      </c>
    </row>
    <row r="30" spans="1:15">
      <c r="A30" s="5">
        <v>1384</v>
      </c>
      <c r="B30" s="5" t="s">
        <v>566</v>
      </c>
      <c r="C30" s="5">
        <v>271924</v>
      </c>
      <c r="D30" s="5">
        <v>493</v>
      </c>
      <c r="E30" s="5">
        <v>25933</v>
      </c>
      <c r="F30" s="5">
        <v>3251</v>
      </c>
      <c r="G30" s="5">
        <v>42596</v>
      </c>
      <c r="H30" s="5">
        <v>7720</v>
      </c>
      <c r="I30" s="5">
        <v>11226</v>
      </c>
      <c r="J30" s="5">
        <v>9</v>
      </c>
      <c r="K30" s="5">
        <v>61</v>
      </c>
      <c r="L30" s="5">
        <v>0</v>
      </c>
      <c r="M30" s="5">
        <v>6</v>
      </c>
      <c r="N30" s="5">
        <v>175769</v>
      </c>
      <c r="O30" s="5">
        <v>4860</v>
      </c>
    </row>
    <row r="31" spans="1:15">
      <c r="A31" s="5">
        <v>1384</v>
      </c>
      <c r="B31" s="5" t="s">
        <v>567</v>
      </c>
      <c r="C31" s="5">
        <v>933692</v>
      </c>
      <c r="D31" s="5">
        <v>1336</v>
      </c>
      <c r="E31" s="5">
        <v>24207</v>
      </c>
      <c r="F31" s="5">
        <v>6606</v>
      </c>
      <c r="G31" s="5">
        <v>148524</v>
      </c>
      <c r="H31" s="5">
        <v>8874</v>
      </c>
      <c r="I31" s="5">
        <v>47296</v>
      </c>
      <c r="J31" s="5">
        <v>206</v>
      </c>
      <c r="K31" s="5">
        <v>553</v>
      </c>
      <c r="L31" s="5">
        <v>0</v>
      </c>
      <c r="M31" s="5">
        <v>61406</v>
      </c>
      <c r="N31" s="5">
        <v>590888</v>
      </c>
      <c r="O31" s="5">
        <v>43797</v>
      </c>
    </row>
    <row r="32" spans="1:15">
      <c r="A32" s="5">
        <v>1384</v>
      </c>
      <c r="B32" s="5" t="s">
        <v>568</v>
      </c>
      <c r="C32" s="5">
        <v>682779</v>
      </c>
      <c r="D32" s="5">
        <v>240</v>
      </c>
      <c r="E32" s="5">
        <v>16106</v>
      </c>
      <c r="F32" s="5">
        <v>17889</v>
      </c>
      <c r="G32" s="5">
        <v>38705</v>
      </c>
      <c r="H32" s="5">
        <v>6343</v>
      </c>
      <c r="I32" s="5">
        <v>39379</v>
      </c>
      <c r="J32" s="5">
        <v>5</v>
      </c>
      <c r="K32" s="5">
        <v>0</v>
      </c>
      <c r="L32" s="5">
        <v>0</v>
      </c>
      <c r="M32" s="5">
        <v>247</v>
      </c>
      <c r="N32" s="5">
        <v>548853</v>
      </c>
      <c r="O32" s="5">
        <v>15013</v>
      </c>
    </row>
    <row r="33" spans="1:15">
      <c r="A33" s="5">
        <v>1384</v>
      </c>
      <c r="B33" s="5" t="s">
        <v>569</v>
      </c>
      <c r="C33" s="5">
        <v>137060</v>
      </c>
      <c r="D33" s="5">
        <v>956</v>
      </c>
      <c r="E33" s="5">
        <v>6747</v>
      </c>
      <c r="F33" s="5">
        <v>2363</v>
      </c>
      <c r="G33" s="5">
        <v>27571</v>
      </c>
      <c r="H33" s="5">
        <v>3049</v>
      </c>
      <c r="I33" s="5">
        <v>20991</v>
      </c>
      <c r="J33" s="5">
        <v>30</v>
      </c>
      <c r="K33" s="5">
        <v>2</v>
      </c>
      <c r="L33" s="5">
        <v>0</v>
      </c>
      <c r="M33" s="5">
        <v>35</v>
      </c>
      <c r="N33" s="5">
        <v>72476</v>
      </c>
      <c r="O33" s="5">
        <v>2840</v>
      </c>
    </row>
    <row r="34" spans="1:15">
      <c r="A34" s="5">
        <v>1384</v>
      </c>
      <c r="B34" s="5" t="s">
        <v>570</v>
      </c>
      <c r="C34" s="5">
        <v>506990</v>
      </c>
      <c r="D34" s="5">
        <v>921</v>
      </c>
      <c r="E34" s="5">
        <v>25543</v>
      </c>
      <c r="F34" s="5">
        <v>38556</v>
      </c>
      <c r="G34" s="5">
        <v>68671</v>
      </c>
      <c r="H34" s="5">
        <v>8950</v>
      </c>
      <c r="I34" s="5">
        <v>52909</v>
      </c>
      <c r="J34" s="5">
        <v>117</v>
      </c>
      <c r="K34" s="5">
        <v>9</v>
      </c>
      <c r="L34" s="5">
        <v>0</v>
      </c>
      <c r="M34" s="5">
        <v>2578</v>
      </c>
      <c r="N34" s="5">
        <v>284253</v>
      </c>
      <c r="O34" s="5">
        <v>24481</v>
      </c>
    </row>
  </sheetData>
  <mergeCells count="2">
    <mergeCell ref="C1:O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4"/>
  <sheetViews>
    <sheetView rightToLeft="1" workbookViewId="0">
      <selection sqref="A1:B1"/>
    </sheetView>
  </sheetViews>
  <sheetFormatPr defaultRowHeight="15"/>
  <cols>
    <col min="2" max="2" width="17.7109375" style="4" bestFit="1" customWidth="1"/>
    <col min="3" max="3" width="14.7109375" style="3" customWidth="1"/>
    <col min="4" max="4" width="15.85546875" style="3" customWidth="1"/>
    <col min="5" max="5" width="13.28515625" style="3" customWidth="1"/>
    <col min="6" max="7" width="13" style="3" customWidth="1"/>
    <col min="8" max="8" width="12.7109375" style="3" customWidth="1"/>
    <col min="9" max="9" width="14" style="3" customWidth="1"/>
    <col min="10" max="10" width="13.5703125" style="3" customWidth="1"/>
    <col min="11" max="11" width="13.42578125" style="3" customWidth="1"/>
    <col min="12" max="12" width="18.42578125" style="3" customWidth="1"/>
    <col min="13" max="13" width="16.140625" style="3" customWidth="1"/>
    <col min="14" max="14" width="13.85546875" style="3" customWidth="1"/>
    <col min="15" max="15" width="12.5703125" style="3" customWidth="1"/>
    <col min="16" max="16" width="13.42578125" style="3" customWidth="1"/>
  </cols>
  <sheetData>
    <row r="1" spans="1:16" ht="15.75" thickBot="1">
      <c r="A1" s="11" t="s">
        <v>159</v>
      </c>
      <c r="B1" s="11"/>
      <c r="C1" s="10" t="str">
        <f>CONCATENATE("17-",'فهرست جداول'!E8,"-",MID('فهرست جداول'!B1, 58,10), "                  (میلیون ریال)")</f>
        <v>17-پرداختی خدمات غیر صنعتی کارگاه‏ها بر حسب استان-84 کل کشور                  (میلیون ریال)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</row>
    <row r="2" spans="1:16" ht="40.5" customHeight="1" thickBot="1">
      <c r="A2" s="40" t="s">
        <v>128</v>
      </c>
      <c r="B2" s="40" t="s">
        <v>152</v>
      </c>
      <c r="C2" s="41" t="s">
        <v>68</v>
      </c>
      <c r="D2" s="41" t="s">
        <v>69</v>
      </c>
      <c r="E2" s="41" t="s">
        <v>70</v>
      </c>
      <c r="F2" s="41" t="s">
        <v>71</v>
      </c>
      <c r="G2" s="41" t="s">
        <v>72</v>
      </c>
      <c r="H2" s="41" t="s">
        <v>73</v>
      </c>
      <c r="I2" s="41" t="s">
        <v>74</v>
      </c>
      <c r="J2" s="41" t="s">
        <v>75</v>
      </c>
      <c r="K2" s="41" t="s">
        <v>76</v>
      </c>
      <c r="L2" s="41" t="s">
        <v>122</v>
      </c>
      <c r="M2" s="41" t="s">
        <v>77</v>
      </c>
      <c r="N2" s="41" t="s">
        <v>78</v>
      </c>
      <c r="O2" s="41" t="s">
        <v>79</v>
      </c>
      <c r="P2" s="41" t="s">
        <v>80</v>
      </c>
    </row>
    <row r="3" spans="1:16">
      <c r="A3" s="5">
        <v>1384</v>
      </c>
      <c r="B3" s="5" t="s">
        <v>539</v>
      </c>
      <c r="C3" s="5">
        <v>22438371</v>
      </c>
      <c r="D3" s="5">
        <v>1720550</v>
      </c>
      <c r="E3" s="5">
        <v>639955</v>
      </c>
      <c r="F3" s="5">
        <v>569505</v>
      </c>
      <c r="G3" s="5">
        <v>536939</v>
      </c>
      <c r="H3" s="5">
        <v>3499423</v>
      </c>
      <c r="I3" s="5">
        <v>1277081</v>
      </c>
      <c r="J3" s="5">
        <v>657438</v>
      </c>
      <c r="K3" s="5">
        <v>218655</v>
      </c>
      <c r="L3" s="5">
        <v>1352095</v>
      </c>
      <c r="M3" s="5">
        <v>601502</v>
      </c>
      <c r="N3" s="5">
        <v>1956427</v>
      </c>
      <c r="O3" s="5">
        <v>720530</v>
      </c>
      <c r="P3" s="5">
        <v>8688271</v>
      </c>
    </row>
    <row r="4" spans="1:16">
      <c r="A4" s="5">
        <v>1384</v>
      </c>
      <c r="B4" s="5" t="s">
        <v>540</v>
      </c>
      <c r="C4" s="5">
        <v>726722</v>
      </c>
      <c r="D4" s="5">
        <v>17835</v>
      </c>
      <c r="E4" s="5">
        <v>21093</v>
      </c>
      <c r="F4" s="5">
        <v>9903</v>
      </c>
      <c r="G4" s="5">
        <v>22464</v>
      </c>
      <c r="H4" s="5">
        <v>137939</v>
      </c>
      <c r="I4" s="5">
        <v>49296</v>
      </c>
      <c r="J4" s="5">
        <v>23788</v>
      </c>
      <c r="K4" s="5">
        <v>11690</v>
      </c>
      <c r="L4" s="5">
        <v>131472</v>
      </c>
      <c r="M4" s="5">
        <v>27021</v>
      </c>
      <c r="N4" s="5">
        <v>76432</v>
      </c>
      <c r="O4" s="5">
        <v>36160</v>
      </c>
      <c r="P4" s="5">
        <v>161630</v>
      </c>
    </row>
    <row r="5" spans="1:16">
      <c r="A5" s="5">
        <v>1384</v>
      </c>
      <c r="B5" s="5" t="s">
        <v>541</v>
      </c>
      <c r="C5" s="5">
        <v>138985</v>
      </c>
      <c r="D5" s="5">
        <v>4906</v>
      </c>
      <c r="E5" s="5">
        <v>6865</v>
      </c>
      <c r="F5" s="5">
        <v>7854</v>
      </c>
      <c r="G5" s="5">
        <v>8631</v>
      </c>
      <c r="H5" s="5">
        <v>26264</v>
      </c>
      <c r="I5" s="5">
        <v>13739</v>
      </c>
      <c r="J5" s="5">
        <v>8145</v>
      </c>
      <c r="K5" s="5">
        <v>1080</v>
      </c>
      <c r="L5" s="5">
        <v>4430</v>
      </c>
      <c r="M5" s="5">
        <v>4008</v>
      </c>
      <c r="N5" s="5">
        <v>24083</v>
      </c>
      <c r="O5" s="5">
        <v>8622</v>
      </c>
      <c r="P5" s="5">
        <v>20358</v>
      </c>
    </row>
    <row r="6" spans="1:16">
      <c r="A6" s="5">
        <v>1384</v>
      </c>
      <c r="B6" s="5" t="s">
        <v>542</v>
      </c>
      <c r="C6" s="5">
        <v>49010</v>
      </c>
      <c r="D6" s="5">
        <v>1576</v>
      </c>
      <c r="E6" s="5">
        <v>3196</v>
      </c>
      <c r="F6" s="5">
        <v>1307</v>
      </c>
      <c r="G6" s="5">
        <v>1856</v>
      </c>
      <c r="H6" s="5">
        <v>7840</v>
      </c>
      <c r="I6" s="5">
        <v>7662</v>
      </c>
      <c r="J6" s="5">
        <v>2368</v>
      </c>
      <c r="K6" s="5">
        <v>684</v>
      </c>
      <c r="L6" s="5">
        <v>2284</v>
      </c>
      <c r="M6" s="5">
        <v>1561</v>
      </c>
      <c r="N6" s="5">
        <v>6756</v>
      </c>
      <c r="O6" s="5">
        <v>3414</v>
      </c>
      <c r="P6" s="5">
        <v>8506</v>
      </c>
    </row>
    <row r="7" spans="1:16">
      <c r="A7" s="5">
        <v>1384</v>
      </c>
      <c r="B7" s="5" t="s">
        <v>543</v>
      </c>
      <c r="C7" s="5">
        <v>1735857</v>
      </c>
      <c r="D7" s="5">
        <v>48789</v>
      </c>
      <c r="E7" s="5">
        <v>66008</v>
      </c>
      <c r="F7" s="5">
        <v>60796</v>
      </c>
      <c r="G7" s="5">
        <v>53293</v>
      </c>
      <c r="H7" s="5">
        <v>484689</v>
      </c>
      <c r="I7" s="5">
        <v>94313</v>
      </c>
      <c r="J7" s="5">
        <v>86053</v>
      </c>
      <c r="K7" s="5">
        <v>40748</v>
      </c>
      <c r="L7" s="5">
        <v>49639</v>
      </c>
      <c r="M7" s="5">
        <v>83987</v>
      </c>
      <c r="N7" s="5">
        <v>136363</v>
      </c>
      <c r="O7" s="5">
        <v>74897</v>
      </c>
      <c r="P7" s="5">
        <v>456284</v>
      </c>
    </row>
    <row r="8" spans="1:16">
      <c r="A8" s="5">
        <v>1384</v>
      </c>
      <c r="B8" s="5" t="s">
        <v>544</v>
      </c>
      <c r="C8" s="5">
        <v>729501</v>
      </c>
      <c r="D8" s="5">
        <v>22534</v>
      </c>
      <c r="E8" s="5">
        <v>29664</v>
      </c>
      <c r="F8" s="5">
        <v>12875</v>
      </c>
      <c r="G8" s="5">
        <v>25836</v>
      </c>
      <c r="H8" s="5">
        <v>102751</v>
      </c>
      <c r="I8" s="5">
        <v>44770</v>
      </c>
      <c r="J8" s="5">
        <v>33931</v>
      </c>
      <c r="K8" s="5">
        <v>8379</v>
      </c>
      <c r="L8" s="5">
        <v>30847</v>
      </c>
      <c r="M8" s="5">
        <v>19536</v>
      </c>
      <c r="N8" s="5">
        <v>101194</v>
      </c>
      <c r="O8" s="5">
        <v>32358</v>
      </c>
      <c r="P8" s="5">
        <v>264828</v>
      </c>
    </row>
    <row r="9" spans="1:16">
      <c r="A9" s="5">
        <v>1384</v>
      </c>
      <c r="B9" s="5" t="s">
        <v>545</v>
      </c>
      <c r="C9" s="5">
        <v>14511</v>
      </c>
      <c r="D9" s="5">
        <v>0</v>
      </c>
      <c r="E9" s="5">
        <v>446</v>
      </c>
      <c r="F9" s="5">
        <v>533</v>
      </c>
      <c r="G9" s="5">
        <v>984</v>
      </c>
      <c r="H9" s="5">
        <v>2566</v>
      </c>
      <c r="I9" s="5">
        <v>1460</v>
      </c>
      <c r="J9" s="5">
        <v>1824</v>
      </c>
      <c r="K9" s="5">
        <v>217</v>
      </c>
      <c r="L9" s="5">
        <v>310</v>
      </c>
      <c r="M9" s="5">
        <v>858</v>
      </c>
      <c r="N9" s="5">
        <v>558</v>
      </c>
      <c r="O9" s="5">
        <v>1170</v>
      </c>
      <c r="P9" s="5">
        <v>3586</v>
      </c>
    </row>
    <row r="10" spans="1:16">
      <c r="A10" s="5">
        <v>1384</v>
      </c>
      <c r="B10" s="5" t="s">
        <v>546</v>
      </c>
      <c r="C10" s="5">
        <v>371177</v>
      </c>
      <c r="D10" s="5">
        <v>7934</v>
      </c>
      <c r="E10" s="5">
        <v>1582</v>
      </c>
      <c r="F10" s="5">
        <v>2192</v>
      </c>
      <c r="G10" s="5">
        <v>3629</v>
      </c>
      <c r="H10" s="5">
        <v>198714</v>
      </c>
      <c r="I10" s="5">
        <v>46725</v>
      </c>
      <c r="J10" s="5">
        <v>4754</v>
      </c>
      <c r="K10" s="5">
        <v>1370</v>
      </c>
      <c r="L10" s="5">
        <v>10845</v>
      </c>
      <c r="M10" s="5">
        <v>2330</v>
      </c>
      <c r="N10" s="5">
        <v>3271</v>
      </c>
      <c r="O10" s="5">
        <v>2447</v>
      </c>
      <c r="P10" s="5">
        <v>85384</v>
      </c>
    </row>
    <row r="11" spans="1:16">
      <c r="A11" s="5">
        <v>1384</v>
      </c>
      <c r="B11" s="5" t="s">
        <v>547</v>
      </c>
      <c r="C11" s="5">
        <v>9498224</v>
      </c>
      <c r="D11" s="5">
        <v>1235619</v>
      </c>
      <c r="E11" s="5">
        <v>252866</v>
      </c>
      <c r="F11" s="5">
        <v>80073</v>
      </c>
      <c r="G11" s="5">
        <v>142620</v>
      </c>
      <c r="H11" s="5">
        <v>1115094</v>
      </c>
      <c r="I11" s="5">
        <v>406367</v>
      </c>
      <c r="J11" s="5">
        <v>222160</v>
      </c>
      <c r="K11" s="5">
        <v>63063</v>
      </c>
      <c r="L11" s="5">
        <v>659018</v>
      </c>
      <c r="M11" s="5">
        <v>237244</v>
      </c>
      <c r="N11" s="5">
        <v>818328</v>
      </c>
      <c r="O11" s="5">
        <v>201641</v>
      </c>
      <c r="P11" s="5">
        <v>4064132</v>
      </c>
    </row>
    <row r="12" spans="1:16">
      <c r="A12" s="5">
        <v>1384</v>
      </c>
      <c r="B12" s="5" t="s">
        <v>548</v>
      </c>
      <c r="C12" s="5">
        <v>36432</v>
      </c>
      <c r="D12" s="5">
        <v>507</v>
      </c>
      <c r="E12" s="5">
        <v>1731</v>
      </c>
      <c r="F12" s="5">
        <v>5842</v>
      </c>
      <c r="G12" s="5">
        <v>2357</v>
      </c>
      <c r="H12" s="5">
        <v>5804</v>
      </c>
      <c r="I12" s="5">
        <v>5035</v>
      </c>
      <c r="J12" s="5">
        <v>2050</v>
      </c>
      <c r="K12" s="5">
        <v>309</v>
      </c>
      <c r="L12" s="5">
        <v>977</v>
      </c>
      <c r="M12" s="5">
        <v>1813</v>
      </c>
      <c r="N12" s="5">
        <v>3557</v>
      </c>
      <c r="O12" s="5">
        <v>1360</v>
      </c>
      <c r="P12" s="5">
        <v>5091</v>
      </c>
    </row>
    <row r="13" spans="1:16">
      <c r="A13" s="5">
        <v>1384</v>
      </c>
      <c r="B13" s="5" t="s">
        <v>549</v>
      </c>
      <c r="C13" s="5">
        <v>47114</v>
      </c>
      <c r="D13" s="5">
        <v>1452</v>
      </c>
      <c r="E13" s="5">
        <v>862</v>
      </c>
      <c r="F13" s="5">
        <v>30</v>
      </c>
      <c r="G13" s="5">
        <v>1666</v>
      </c>
      <c r="H13" s="5">
        <v>13780</v>
      </c>
      <c r="I13" s="5">
        <v>2490</v>
      </c>
      <c r="J13" s="5">
        <v>2456</v>
      </c>
      <c r="K13" s="5">
        <v>420</v>
      </c>
      <c r="L13" s="5">
        <v>2739</v>
      </c>
      <c r="M13" s="5">
        <v>558</v>
      </c>
      <c r="N13" s="5">
        <v>5314</v>
      </c>
      <c r="O13" s="5">
        <v>2220</v>
      </c>
      <c r="P13" s="5">
        <v>13128</v>
      </c>
    </row>
    <row r="14" spans="1:16">
      <c r="A14" s="5">
        <v>1384</v>
      </c>
      <c r="B14" s="5" t="s">
        <v>550</v>
      </c>
      <c r="C14" s="5">
        <v>634068</v>
      </c>
      <c r="D14" s="5">
        <v>29530</v>
      </c>
      <c r="E14" s="5">
        <v>20723</v>
      </c>
      <c r="F14" s="5">
        <v>17552</v>
      </c>
      <c r="G14" s="5">
        <v>29446</v>
      </c>
      <c r="H14" s="5">
        <v>138320</v>
      </c>
      <c r="I14" s="5">
        <v>50083</v>
      </c>
      <c r="J14" s="5">
        <v>35314</v>
      </c>
      <c r="K14" s="5">
        <v>8945</v>
      </c>
      <c r="L14" s="5">
        <v>21662</v>
      </c>
      <c r="M14" s="5">
        <v>22200</v>
      </c>
      <c r="N14" s="5">
        <v>106855</v>
      </c>
      <c r="O14" s="5">
        <v>36792</v>
      </c>
      <c r="P14" s="5">
        <v>116645</v>
      </c>
    </row>
    <row r="15" spans="1:16">
      <c r="A15" s="5">
        <v>1384</v>
      </c>
      <c r="B15" s="5" t="s">
        <v>551</v>
      </c>
      <c r="C15" s="5">
        <v>78504</v>
      </c>
      <c r="D15" s="5">
        <v>2064</v>
      </c>
      <c r="E15" s="5">
        <v>499</v>
      </c>
      <c r="F15" s="5">
        <v>6094</v>
      </c>
      <c r="G15" s="5">
        <v>2641</v>
      </c>
      <c r="H15" s="5">
        <v>26325</v>
      </c>
      <c r="I15" s="5">
        <v>7611</v>
      </c>
      <c r="J15" s="5">
        <v>3394</v>
      </c>
      <c r="K15" s="5">
        <v>3524</v>
      </c>
      <c r="L15" s="5">
        <v>859</v>
      </c>
      <c r="M15" s="5">
        <v>13118</v>
      </c>
      <c r="N15" s="5">
        <v>2049</v>
      </c>
      <c r="O15" s="5">
        <v>2555</v>
      </c>
      <c r="P15" s="5">
        <v>7770</v>
      </c>
    </row>
    <row r="16" spans="1:16">
      <c r="A16" s="5">
        <v>1384</v>
      </c>
      <c r="B16" s="5" t="s">
        <v>552</v>
      </c>
      <c r="C16" s="5">
        <v>2220047</v>
      </c>
      <c r="D16" s="5">
        <v>104748</v>
      </c>
      <c r="E16" s="5">
        <v>17099</v>
      </c>
      <c r="F16" s="5">
        <v>134837</v>
      </c>
      <c r="G16" s="5">
        <v>23035</v>
      </c>
      <c r="H16" s="5">
        <v>182197</v>
      </c>
      <c r="I16" s="5">
        <v>74834</v>
      </c>
      <c r="J16" s="5">
        <v>31328</v>
      </c>
      <c r="K16" s="5">
        <v>32908</v>
      </c>
      <c r="L16" s="5">
        <v>67491</v>
      </c>
      <c r="M16" s="5">
        <v>19925</v>
      </c>
      <c r="N16" s="5">
        <v>28396</v>
      </c>
      <c r="O16" s="5">
        <v>30395</v>
      </c>
      <c r="P16" s="5">
        <v>1472855</v>
      </c>
    </row>
    <row r="17" spans="1:16">
      <c r="A17" s="5">
        <v>1384</v>
      </c>
      <c r="B17" s="5" t="s">
        <v>553</v>
      </c>
      <c r="C17" s="5">
        <v>286824</v>
      </c>
      <c r="D17" s="5">
        <v>32661</v>
      </c>
      <c r="E17" s="5">
        <v>6113</v>
      </c>
      <c r="F17" s="5">
        <v>3699</v>
      </c>
      <c r="G17" s="5">
        <v>9441</v>
      </c>
      <c r="H17" s="5">
        <v>67360</v>
      </c>
      <c r="I17" s="5">
        <v>16838</v>
      </c>
      <c r="J17" s="5">
        <v>12709</v>
      </c>
      <c r="K17" s="5">
        <v>2596</v>
      </c>
      <c r="L17" s="5">
        <v>12336</v>
      </c>
      <c r="M17" s="5">
        <v>14808</v>
      </c>
      <c r="N17" s="5">
        <v>16288</v>
      </c>
      <c r="O17" s="5">
        <v>11167</v>
      </c>
      <c r="P17" s="5">
        <v>80807</v>
      </c>
    </row>
    <row r="18" spans="1:16">
      <c r="A18" s="5">
        <v>1384</v>
      </c>
      <c r="B18" s="5" t="s">
        <v>554</v>
      </c>
      <c r="C18" s="5">
        <v>462492</v>
      </c>
      <c r="D18" s="5">
        <v>8827</v>
      </c>
      <c r="E18" s="5">
        <v>8258</v>
      </c>
      <c r="F18" s="5">
        <v>6133</v>
      </c>
      <c r="G18" s="5">
        <v>14515</v>
      </c>
      <c r="H18" s="5">
        <v>85163</v>
      </c>
      <c r="I18" s="5">
        <v>21401</v>
      </c>
      <c r="J18" s="5">
        <v>9952</v>
      </c>
      <c r="K18" s="5">
        <v>1915</v>
      </c>
      <c r="L18" s="5">
        <v>112416</v>
      </c>
      <c r="M18" s="5">
        <v>8110</v>
      </c>
      <c r="N18" s="5">
        <v>39242</v>
      </c>
      <c r="O18" s="5">
        <v>11866</v>
      </c>
      <c r="P18" s="5">
        <v>134695</v>
      </c>
    </row>
    <row r="19" spans="1:16">
      <c r="A19" s="5">
        <v>1384</v>
      </c>
      <c r="B19" s="5" t="s">
        <v>555</v>
      </c>
      <c r="C19" s="5">
        <v>46630</v>
      </c>
      <c r="D19" s="5">
        <v>838</v>
      </c>
      <c r="E19" s="5">
        <v>567</v>
      </c>
      <c r="F19" s="5">
        <v>5706</v>
      </c>
      <c r="G19" s="5">
        <v>1967</v>
      </c>
      <c r="H19" s="5">
        <v>8336</v>
      </c>
      <c r="I19" s="5">
        <v>2589</v>
      </c>
      <c r="J19" s="5">
        <v>2279</v>
      </c>
      <c r="K19" s="5">
        <v>484</v>
      </c>
      <c r="L19" s="5">
        <v>6125</v>
      </c>
      <c r="M19" s="5">
        <v>1316</v>
      </c>
      <c r="N19" s="5">
        <v>2230</v>
      </c>
      <c r="O19" s="5">
        <v>1857</v>
      </c>
      <c r="P19" s="5">
        <v>12334</v>
      </c>
    </row>
    <row r="20" spans="1:16">
      <c r="A20" s="5">
        <v>1384</v>
      </c>
      <c r="B20" s="5" t="s">
        <v>556</v>
      </c>
      <c r="C20" s="5">
        <v>566782</v>
      </c>
      <c r="D20" s="5">
        <v>28942</v>
      </c>
      <c r="E20" s="5">
        <v>14327</v>
      </c>
      <c r="F20" s="5">
        <v>17120</v>
      </c>
      <c r="G20" s="5">
        <v>28321</v>
      </c>
      <c r="H20" s="5">
        <v>115833</v>
      </c>
      <c r="I20" s="5">
        <v>57846</v>
      </c>
      <c r="J20" s="5">
        <v>16928</v>
      </c>
      <c r="K20" s="5">
        <v>8683</v>
      </c>
      <c r="L20" s="5">
        <v>31284</v>
      </c>
      <c r="M20" s="5">
        <v>28632</v>
      </c>
      <c r="N20" s="5">
        <v>47054</v>
      </c>
      <c r="O20" s="5">
        <v>33873</v>
      </c>
      <c r="P20" s="5">
        <v>137939</v>
      </c>
    </row>
    <row r="21" spans="1:16">
      <c r="A21" s="5">
        <v>1384</v>
      </c>
      <c r="B21" s="5" t="s">
        <v>557</v>
      </c>
      <c r="C21" s="5">
        <v>891716</v>
      </c>
      <c r="D21" s="5">
        <v>46068</v>
      </c>
      <c r="E21" s="5">
        <v>25020</v>
      </c>
      <c r="F21" s="5">
        <v>7648</v>
      </c>
      <c r="G21" s="5">
        <v>27045</v>
      </c>
      <c r="H21" s="5">
        <v>113760</v>
      </c>
      <c r="I21" s="5">
        <v>48904</v>
      </c>
      <c r="J21" s="5">
        <v>39861</v>
      </c>
      <c r="K21" s="5">
        <v>6124</v>
      </c>
      <c r="L21" s="5">
        <v>50209</v>
      </c>
      <c r="M21" s="5">
        <v>20795</v>
      </c>
      <c r="N21" s="5">
        <v>162318</v>
      </c>
      <c r="O21" s="5">
        <v>38154</v>
      </c>
      <c r="P21" s="5">
        <v>305809</v>
      </c>
    </row>
    <row r="22" spans="1:16">
      <c r="A22" s="5">
        <v>1384</v>
      </c>
      <c r="B22" s="5" t="s">
        <v>558</v>
      </c>
      <c r="C22" s="5">
        <v>137331</v>
      </c>
      <c r="D22" s="5">
        <v>4564</v>
      </c>
      <c r="E22" s="5">
        <v>7047</v>
      </c>
      <c r="F22" s="5">
        <v>2147</v>
      </c>
      <c r="G22" s="5">
        <v>7284</v>
      </c>
      <c r="H22" s="5">
        <v>34730</v>
      </c>
      <c r="I22" s="5">
        <v>10089</v>
      </c>
      <c r="J22" s="5">
        <v>7468</v>
      </c>
      <c r="K22" s="5">
        <v>803</v>
      </c>
      <c r="L22" s="5">
        <v>16935</v>
      </c>
      <c r="M22" s="5">
        <v>3137</v>
      </c>
      <c r="N22" s="5">
        <v>10544</v>
      </c>
      <c r="O22" s="5">
        <v>3932</v>
      </c>
      <c r="P22" s="5">
        <v>28651</v>
      </c>
    </row>
    <row r="23" spans="1:16">
      <c r="A23" s="5">
        <v>1384</v>
      </c>
      <c r="B23" s="5" t="s">
        <v>559</v>
      </c>
      <c r="C23" s="5">
        <v>36262</v>
      </c>
      <c r="D23" s="5">
        <v>827</v>
      </c>
      <c r="E23" s="5">
        <v>1654</v>
      </c>
      <c r="F23" s="5">
        <v>2046</v>
      </c>
      <c r="G23" s="5">
        <v>2026</v>
      </c>
      <c r="H23" s="5">
        <v>13327</v>
      </c>
      <c r="I23" s="5">
        <v>2832</v>
      </c>
      <c r="J23" s="5">
        <v>2057</v>
      </c>
      <c r="K23" s="5">
        <v>205</v>
      </c>
      <c r="L23" s="5">
        <v>1115</v>
      </c>
      <c r="M23" s="5">
        <v>1506</v>
      </c>
      <c r="N23" s="5">
        <v>2867</v>
      </c>
      <c r="O23" s="5">
        <v>2264</v>
      </c>
      <c r="P23" s="5">
        <v>3538</v>
      </c>
    </row>
    <row r="24" spans="1:16">
      <c r="A24" s="5">
        <v>1384</v>
      </c>
      <c r="B24" s="5" t="s">
        <v>560</v>
      </c>
      <c r="C24" s="5">
        <v>301959</v>
      </c>
      <c r="D24" s="5">
        <v>12337</v>
      </c>
      <c r="E24" s="5">
        <v>21874</v>
      </c>
      <c r="F24" s="5">
        <v>8537</v>
      </c>
      <c r="G24" s="5">
        <v>10422</v>
      </c>
      <c r="H24" s="5">
        <v>41322</v>
      </c>
      <c r="I24" s="5">
        <v>18132</v>
      </c>
      <c r="J24" s="5">
        <v>8339</v>
      </c>
      <c r="K24" s="5">
        <v>1437</v>
      </c>
      <c r="L24" s="5">
        <v>26259</v>
      </c>
      <c r="M24" s="5">
        <v>9513</v>
      </c>
      <c r="N24" s="5">
        <v>27454</v>
      </c>
      <c r="O24" s="5">
        <v>20937</v>
      </c>
      <c r="P24" s="5">
        <v>95394</v>
      </c>
    </row>
    <row r="25" spans="1:16">
      <c r="A25" s="5">
        <v>1384</v>
      </c>
      <c r="B25" s="5" t="s">
        <v>561</v>
      </c>
      <c r="C25" s="5">
        <v>127954</v>
      </c>
      <c r="D25" s="5">
        <v>11883</v>
      </c>
      <c r="E25" s="5">
        <v>4538</v>
      </c>
      <c r="F25" s="5">
        <v>9395</v>
      </c>
      <c r="G25" s="5">
        <v>4742</v>
      </c>
      <c r="H25" s="5">
        <v>21870</v>
      </c>
      <c r="I25" s="5">
        <v>7856</v>
      </c>
      <c r="J25" s="5">
        <v>4559</v>
      </c>
      <c r="K25" s="5">
        <v>1306</v>
      </c>
      <c r="L25" s="5">
        <v>6974</v>
      </c>
      <c r="M25" s="5">
        <v>4459</v>
      </c>
      <c r="N25" s="5">
        <v>18591</v>
      </c>
      <c r="O25" s="5">
        <v>6792</v>
      </c>
      <c r="P25" s="5">
        <v>24990</v>
      </c>
    </row>
    <row r="26" spans="1:16">
      <c r="A26" s="5">
        <v>1384</v>
      </c>
      <c r="B26" s="5" t="s">
        <v>562</v>
      </c>
      <c r="C26" s="5">
        <v>19153</v>
      </c>
      <c r="D26" s="5">
        <v>390</v>
      </c>
      <c r="E26" s="5">
        <v>296</v>
      </c>
      <c r="F26" s="5">
        <v>1267</v>
      </c>
      <c r="G26" s="5">
        <v>636</v>
      </c>
      <c r="H26" s="5">
        <v>5126</v>
      </c>
      <c r="I26" s="5">
        <v>4129</v>
      </c>
      <c r="J26" s="5">
        <v>1123</v>
      </c>
      <c r="K26" s="5">
        <v>56</v>
      </c>
      <c r="L26" s="5">
        <v>175</v>
      </c>
      <c r="M26" s="5">
        <v>1173</v>
      </c>
      <c r="N26" s="5">
        <v>1034</v>
      </c>
      <c r="O26" s="5">
        <v>551</v>
      </c>
      <c r="P26" s="5">
        <v>3197</v>
      </c>
    </row>
    <row r="27" spans="1:16">
      <c r="A27" s="5">
        <v>1384</v>
      </c>
      <c r="B27" s="5" t="s">
        <v>563</v>
      </c>
      <c r="C27" s="5">
        <v>65040</v>
      </c>
      <c r="D27" s="5">
        <v>298</v>
      </c>
      <c r="E27" s="5">
        <v>1530</v>
      </c>
      <c r="F27" s="5">
        <v>1344</v>
      </c>
      <c r="G27" s="5">
        <v>3088</v>
      </c>
      <c r="H27" s="5">
        <v>25527</v>
      </c>
      <c r="I27" s="5">
        <v>7046</v>
      </c>
      <c r="J27" s="5">
        <v>3117</v>
      </c>
      <c r="K27" s="5">
        <v>383</v>
      </c>
      <c r="L27" s="5">
        <v>2062</v>
      </c>
      <c r="M27" s="5">
        <v>2092</v>
      </c>
      <c r="N27" s="5">
        <v>8137</v>
      </c>
      <c r="O27" s="5">
        <v>5128</v>
      </c>
      <c r="P27" s="5">
        <v>5287</v>
      </c>
    </row>
    <row r="28" spans="1:16">
      <c r="A28" s="5">
        <v>1384</v>
      </c>
      <c r="B28" s="5" t="s">
        <v>564</v>
      </c>
      <c r="C28" s="5">
        <v>374026</v>
      </c>
      <c r="D28" s="5">
        <v>11054</v>
      </c>
      <c r="E28" s="5">
        <v>16624</v>
      </c>
      <c r="F28" s="5">
        <v>11803</v>
      </c>
      <c r="G28" s="5">
        <v>13547</v>
      </c>
      <c r="H28" s="5">
        <v>61092</v>
      </c>
      <c r="I28" s="5">
        <v>29339</v>
      </c>
      <c r="J28" s="5">
        <v>18058</v>
      </c>
      <c r="K28" s="5">
        <v>3058</v>
      </c>
      <c r="L28" s="5">
        <v>8698</v>
      </c>
      <c r="M28" s="5">
        <v>11778</v>
      </c>
      <c r="N28" s="5">
        <v>66526</v>
      </c>
      <c r="O28" s="5">
        <v>26920</v>
      </c>
      <c r="P28" s="5">
        <v>95527</v>
      </c>
    </row>
    <row r="29" spans="1:16">
      <c r="A29" s="5">
        <v>1384</v>
      </c>
      <c r="B29" s="5" t="s">
        <v>565</v>
      </c>
      <c r="C29" s="5">
        <v>160766</v>
      </c>
      <c r="D29" s="5">
        <v>6490</v>
      </c>
      <c r="E29" s="5">
        <v>1993</v>
      </c>
      <c r="F29" s="5">
        <v>4843</v>
      </c>
      <c r="G29" s="5">
        <v>3765</v>
      </c>
      <c r="H29" s="5">
        <v>33486</v>
      </c>
      <c r="I29" s="5">
        <v>9018</v>
      </c>
      <c r="J29" s="5">
        <v>7369</v>
      </c>
      <c r="K29" s="5">
        <v>1938</v>
      </c>
      <c r="L29" s="5">
        <v>27260</v>
      </c>
      <c r="M29" s="5">
        <v>2647</v>
      </c>
      <c r="N29" s="5">
        <v>20663</v>
      </c>
      <c r="O29" s="5">
        <v>6042</v>
      </c>
      <c r="P29" s="5">
        <v>35249</v>
      </c>
    </row>
    <row r="30" spans="1:16">
      <c r="A30" s="5">
        <v>1384</v>
      </c>
      <c r="B30" s="5" t="s">
        <v>566</v>
      </c>
      <c r="C30" s="5">
        <v>299722</v>
      </c>
      <c r="D30" s="5">
        <v>8171</v>
      </c>
      <c r="E30" s="5">
        <v>12319</v>
      </c>
      <c r="F30" s="5">
        <v>12222</v>
      </c>
      <c r="G30" s="5">
        <v>13725</v>
      </c>
      <c r="H30" s="5">
        <v>59943</v>
      </c>
      <c r="I30" s="5">
        <v>38350</v>
      </c>
      <c r="J30" s="5">
        <v>15035</v>
      </c>
      <c r="K30" s="5">
        <v>2753</v>
      </c>
      <c r="L30" s="5">
        <v>8239</v>
      </c>
      <c r="M30" s="5">
        <v>8620</v>
      </c>
      <c r="N30" s="5">
        <v>42627</v>
      </c>
      <c r="O30" s="5">
        <v>18963</v>
      </c>
      <c r="P30" s="5">
        <v>58754</v>
      </c>
    </row>
    <row r="31" spans="1:16">
      <c r="A31" s="5">
        <v>1384</v>
      </c>
      <c r="B31" s="5" t="s">
        <v>567</v>
      </c>
      <c r="C31" s="5">
        <v>841920</v>
      </c>
      <c r="D31" s="5">
        <v>55125</v>
      </c>
      <c r="E31" s="5">
        <v>33007</v>
      </c>
      <c r="F31" s="5">
        <v>22863</v>
      </c>
      <c r="G31" s="5">
        <v>24495</v>
      </c>
      <c r="H31" s="5">
        <v>187617</v>
      </c>
      <c r="I31" s="5">
        <v>44052</v>
      </c>
      <c r="J31" s="5">
        <v>25342</v>
      </c>
      <c r="K31" s="5">
        <v>6790</v>
      </c>
      <c r="L31" s="5">
        <v>29188</v>
      </c>
      <c r="M31" s="5">
        <v>30059</v>
      </c>
      <c r="N31" s="5">
        <v>84125</v>
      </c>
      <c r="O31" s="5">
        <v>38207</v>
      </c>
      <c r="P31" s="5">
        <v>261049</v>
      </c>
    </row>
    <row r="32" spans="1:16">
      <c r="A32" s="5">
        <v>1384</v>
      </c>
      <c r="B32" s="5" t="s">
        <v>568</v>
      </c>
      <c r="C32" s="5">
        <v>1137972</v>
      </c>
      <c r="D32" s="5">
        <v>4734</v>
      </c>
      <c r="E32" s="5">
        <v>53022</v>
      </c>
      <c r="F32" s="5">
        <v>92365</v>
      </c>
      <c r="G32" s="5">
        <v>35456</v>
      </c>
      <c r="H32" s="5">
        <v>100850</v>
      </c>
      <c r="I32" s="5">
        <v>120617</v>
      </c>
      <c r="J32" s="5">
        <v>11573</v>
      </c>
      <c r="K32" s="5">
        <v>2955</v>
      </c>
      <c r="L32" s="5">
        <v>10902</v>
      </c>
      <c r="M32" s="5">
        <v>8428</v>
      </c>
      <c r="N32" s="5">
        <v>48679</v>
      </c>
      <c r="O32" s="5">
        <v>39518</v>
      </c>
      <c r="P32" s="5">
        <v>608872</v>
      </c>
    </row>
    <row r="33" spans="1:16">
      <c r="A33" s="5">
        <v>1384</v>
      </c>
      <c r="B33" s="5" t="s">
        <v>569</v>
      </c>
      <c r="C33" s="5">
        <v>148989</v>
      </c>
      <c r="D33" s="5">
        <v>3121</v>
      </c>
      <c r="E33" s="5">
        <v>5394</v>
      </c>
      <c r="F33" s="5">
        <v>13830</v>
      </c>
      <c r="G33" s="5">
        <v>5441</v>
      </c>
      <c r="H33" s="5">
        <v>33957</v>
      </c>
      <c r="I33" s="5">
        <v>9314</v>
      </c>
      <c r="J33" s="5">
        <v>5606</v>
      </c>
      <c r="K33" s="5">
        <v>599</v>
      </c>
      <c r="L33" s="5">
        <v>4270</v>
      </c>
      <c r="M33" s="5">
        <v>2574</v>
      </c>
      <c r="N33" s="5">
        <v>7633</v>
      </c>
      <c r="O33" s="5">
        <v>4341</v>
      </c>
      <c r="P33" s="5">
        <v>52908</v>
      </c>
    </row>
    <row r="34" spans="1:16">
      <c r="A34" s="5">
        <v>1384</v>
      </c>
      <c r="B34" s="5" t="s">
        <v>570</v>
      </c>
      <c r="C34" s="5">
        <v>252683</v>
      </c>
      <c r="D34" s="5">
        <v>6727</v>
      </c>
      <c r="E34" s="5">
        <v>3739</v>
      </c>
      <c r="F34" s="5">
        <v>6647</v>
      </c>
      <c r="G34" s="5">
        <v>12564</v>
      </c>
      <c r="H34" s="5">
        <v>47839</v>
      </c>
      <c r="I34" s="5">
        <v>24342</v>
      </c>
      <c r="J34" s="5">
        <v>8498</v>
      </c>
      <c r="K34" s="5">
        <v>3234</v>
      </c>
      <c r="L34" s="5">
        <v>15076</v>
      </c>
      <c r="M34" s="5">
        <v>7694</v>
      </c>
      <c r="N34" s="5">
        <v>37260</v>
      </c>
      <c r="O34" s="5">
        <v>15988</v>
      </c>
      <c r="P34" s="5">
        <v>63074</v>
      </c>
    </row>
  </sheetData>
  <mergeCells count="2">
    <mergeCell ref="C1:P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34"/>
  <sheetViews>
    <sheetView rightToLeft="1" workbookViewId="0">
      <selection sqref="A1:B1"/>
    </sheetView>
  </sheetViews>
  <sheetFormatPr defaultRowHeight="15"/>
  <cols>
    <col min="2" max="2" width="17.7109375" style="4" bestFit="1" customWidth="1"/>
    <col min="3" max="3" width="13.28515625" style="3" customWidth="1"/>
    <col min="4" max="4" width="18.85546875" style="3" customWidth="1"/>
    <col min="5" max="5" width="16.28515625" style="3" customWidth="1"/>
    <col min="6" max="7" width="13" style="3" customWidth="1"/>
    <col min="8" max="8" width="12.7109375" style="3" customWidth="1"/>
    <col min="9" max="9" width="14" style="3" customWidth="1"/>
    <col min="10" max="10" width="12.5703125" style="3" customWidth="1"/>
    <col min="11" max="11" width="12.85546875" style="3" customWidth="1"/>
    <col min="12" max="12" width="15.5703125" style="3" customWidth="1"/>
    <col min="13" max="13" width="16.140625" style="3" customWidth="1"/>
    <col min="14" max="14" width="13.85546875" style="3" customWidth="1"/>
  </cols>
  <sheetData>
    <row r="1" spans="1:14" ht="15.75" thickBot="1">
      <c r="A1" s="11" t="s">
        <v>159</v>
      </c>
      <c r="B1" s="11"/>
      <c r="C1" s="10" t="str">
        <f>CONCATENATE("18-",'فهرست جداول'!E9,"-",MID('فهرست جداول'!B1, 58,10), "                  (میلیون ریال)")</f>
        <v>18-دریافتی خدمات غیر صنعتی کارگاه‏ها بر حسب استان-84 کل کشور                  (میلیون ریال)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4" ht="39" customHeight="1" thickBot="1">
      <c r="A2" s="40" t="s">
        <v>128</v>
      </c>
      <c r="B2" s="40" t="s">
        <v>152</v>
      </c>
      <c r="C2" s="41" t="s">
        <v>68</v>
      </c>
      <c r="D2" s="41" t="s">
        <v>69</v>
      </c>
      <c r="E2" s="41" t="s">
        <v>70</v>
      </c>
      <c r="F2" s="41" t="s">
        <v>71</v>
      </c>
      <c r="G2" s="41" t="s">
        <v>72</v>
      </c>
      <c r="H2" s="41" t="s">
        <v>73</v>
      </c>
      <c r="I2" s="41" t="s">
        <v>81</v>
      </c>
      <c r="J2" s="41" t="s">
        <v>82</v>
      </c>
      <c r="K2" s="41" t="s">
        <v>83</v>
      </c>
      <c r="L2" s="41" t="s">
        <v>84</v>
      </c>
      <c r="M2" s="41" t="s">
        <v>85</v>
      </c>
      <c r="N2" s="41" t="s">
        <v>80</v>
      </c>
    </row>
    <row r="3" spans="1:14">
      <c r="A3" s="5">
        <v>1384</v>
      </c>
      <c r="B3" s="5" t="s">
        <v>539</v>
      </c>
      <c r="C3" s="5">
        <v>1962277</v>
      </c>
      <c r="D3" s="5">
        <v>134556</v>
      </c>
      <c r="E3" s="5">
        <v>68682</v>
      </c>
      <c r="F3" s="5">
        <v>38297</v>
      </c>
      <c r="G3" s="5">
        <v>2583</v>
      </c>
      <c r="H3" s="5">
        <v>122186</v>
      </c>
      <c r="I3" s="5">
        <v>128332</v>
      </c>
      <c r="J3" s="5">
        <v>658</v>
      </c>
      <c r="K3" s="5">
        <v>4795</v>
      </c>
      <c r="L3" s="5">
        <v>5003</v>
      </c>
      <c r="M3" s="5">
        <v>184</v>
      </c>
      <c r="N3" s="5">
        <v>1457000</v>
      </c>
    </row>
    <row r="4" spans="1:14">
      <c r="A4" s="5">
        <v>1384</v>
      </c>
      <c r="B4" s="5" t="s">
        <v>540</v>
      </c>
      <c r="C4" s="5">
        <v>139174</v>
      </c>
      <c r="D4" s="5">
        <v>1816</v>
      </c>
      <c r="E4" s="5">
        <v>1561</v>
      </c>
      <c r="F4" s="5">
        <v>1200</v>
      </c>
      <c r="G4" s="5">
        <v>0</v>
      </c>
      <c r="H4" s="5">
        <v>10620</v>
      </c>
      <c r="I4" s="5">
        <v>2112</v>
      </c>
      <c r="J4" s="5">
        <v>0</v>
      </c>
      <c r="K4" s="5">
        <v>14</v>
      </c>
      <c r="L4" s="5">
        <v>160</v>
      </c>
      <c r="M4" s="5">
        <v>17</v>
      </c>
      <c r="N4" s="5">
        <v>121674</v>
      </c>
    </row>
    <row r="5" spans="1:14">
      <c r="A5" s="5">
        <v>1384</v>
      </c>
      <c r="B5" s="5" t="s">
        <v>541</v>
      </c>
      <c r="C5" s="5">
        <v>18632</v>
      </c>
      <c r="D5" s="5">
        <v>80</v>
      </c>
      <c r="E5" s="5">
        <v>807</v>
      </c>
      <c r="F5" s="5">
        <v>0</v>
      </c>
      <c r="G5" s="5">
        <v>0</v>
      </c>
      <c r="H5" s="5">
        <v>14145</v>
      </c>
      <c r="I5" s="5">
        <v>382</v>
      </c>
      <c r="J5" s="5">
        <v>12</v>
      </c>
      <c r="K5" s="5">
        <v>0</v>
      </c>
      <c r="L5" s="5">
        <v>4</v>
      </c>
      <c r="M5" s="5">
        <v>0</v>
      </c>
      <c r="N5" s="5">
        <v>3201</v>
      </c>
    </row>
    <row r="6" spans="1:14">
      <c r="A6" s="5">
        <v>1384</v>
      </c>
      <c r="B6" s="5" t="s">
        <v>542</v>
      </c>
      <c r="C6" s="5">
        <v>1652</v>
      </c>
      <c r="D6" s="5">
        <v>0</v>
      </c>
      <c r="E6" s="5">
        <v>1087</v>
      </c>
      <c r="F6" s="5">
        <v>0</v>
      </c>
      <c r="G6" s="5">
        <v>0</v>
      </c>
      <c r="H6" s="5">
        <v>385</v>
      </c>
      <c r="I6" s="5">
        <v>156</v>
      </c>
      <c r="J6" s="5">
        <v>0</v>
      </c>
      <c r="K6" s="5">
        <v>0</v>
      </c>
      <c r="L6" s="5">
        <v>0</v>
      </c>
      <c r="M6" s="5">
        <v>0</v>
      </c>
      <c r="N6" s="5">
        <v>25</v>
      </c>
    </row>
    <row r="7" spans="1:14">
      <c r="A7" s="5">
        <v>1384</v>
      </c>
      <c r="B7" s="5" t="s">
        <v>543</v>
      </c>
      <c r="C7" s="5">
        <v>52648</v>
      </c>
      <c r="D7" s="5">
        <v>3243</v>
      </c>
      <c r="E7" s="5">
        <v>8073</v>
      </c>
      <c r="F7" s="5">
        <v>273</v>
      </c>
      <c r="G7" s="5">
        <v>0</v>
      </c>
      <c r="H7" s="5">
        <v>13306</v>
      </c>
      <c r="I7" s="5">
        <v>3247</v>
      </c>
      <c r="J7" s="5">
        <v>0</v>
      </c>
      <c r="K7" s="5">
        <v>1348</v>
      </c>
      <c r="L7" s="5">
        <v>54</v>
      </c>
      <c r="M7" s="5">
        <v>0</v>
      </c>
      <c r="N7" s="5">
        <v>23105</v>
      </c>
    </row>
    <row r="8" spans="1:14">
      <c r="A8" s="5">
        <v>1384</v>
      </c>
      <c r="B8" s="5" t="s">
        <v>544</v>
      </c>
      <c r="C8" s="5">
        <v>11632</v>
      </c>
      <c r="D8" s="5">
        <v>2263</v>
      </c>
      <c r="E8" s="5">
        <v>1953</v>
      </c>
      <c r="F8" s="5">
        <v>191</v>
      </c>
      <c r="G8" s="5">
        <v>30</v>
      </c>
      <c r="H8" s="5">
        <v>2313</v>
      </c>
      <c r="I8" s="5">
        <v>550</v>
      </c>
      <c r="J8" s="5">
        <v>0</v>
      </c>
      <c r="K8" s="5">
        <v>0</v>
      </c>
      <c r="L8" s="5">
        <v>13</v>
      </c>
      <c r="M8" s="5">
        <v>0</v>
      </c>
      <c r="N8" s="5">
        <v>4321</v>
      </c>
    </row>
    <row r="9" spans="1:14">
      <c r="A9" s="5">
        <v>1384</v>
      </c>
      <c r="B9" s="5" t="s">
        <v>545</v>
      </c>
      <c r="C9" s="5">
        <v>1881</v>
      </c>
      <c r="D9" s="5">
        <v>0</v>
      </c>
      <c r="E9" s="5">
        <v>0</v>
      </c>
      <c r="F9" s="5">
        <v>0</v>
      </c>
      <c r="G9" s="5">
        <v>0</v>
      </c>
      <c r="H9" s="5">
        <v>1881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</row>
    <row r="10" spans="1:14">
      <c r="A10" s="5">
        <v>1384</v>
      </c>
      <c r="B10" s="5" t="s">
        <v>546</v>
      </c>
      <c r="C10" s="5">
        <v>39121</v>
      </c>
      <c r="D10" s="5">
        <v>0</v>
      </c>
      <c r="E10" s="5">
        <v>0</v>
      </c>
      <c r="F10" s="5">
        <v>246</v>
      </c>
      <c r="G10" s="5">
        <v>0</v>
      </c>
      <c r="H10" s="5">
        <v>34</v>
      </c>
      <c r="I10" s="5">
        <v>16</v>
      </c>
      <c r="J10" s="5">
        <v>0</v>
      </c>
      <c r="K10" s="5">
        <v>0</v>
      </c>
      <c r="L10" s="5">
        <v>0</v>
      </c>
      <c r="M10" s="5">
        <v>0</v>
      </c>
      <c r="N10" s="5">
        <v>38825</v>
      </c>
    </row>
    <row r="11" spans="1:14">
      <c r="A11" s="5">
        <v>1384</v>
      </c>
      <c r="B11" s="5" t="s">
        <v>547</v>
      </c>
      <c r="C11" s="5">
        <v>580132</v>
      </c>
      <c r="D11" s="5">
        <v>49030</v>
      </c>
      <c r="E11" s="5">
        <v>13922</v>
      </c>
      <c r="F11" s="5">
        <v>2539</v>
      </c>
      <c r="G11" s="5">
        <v>0</v>
      </c>
      <c r="H11" s="5">
        <v>20317</v>
      </c>
      <c r="I11" s="5">
        <v>56965</v>
      </c>
      <c r="J11" s="5">
        <v>0</v>
      </c>
      <c r="K11" s="5">
        <v>2689</v>
      </c>
      <c r="L11" s="5">
        <v>499</v>
      </c>
      <c r="M11" s="5">
        <v>59</v>
      </c>
      <c r="N11" s="5">
        <v>434112</v>
      </c>
    </row>
    <row r="12" spans="1:14">
      <c r="A12" s="5">
        <v>1384</v>
      </c>
      <c r="B12" s="5" t="s">
        <v>548</v>
      </c>
      <c r="C12" s="5">
        <v>1444</v>
      </c>
      <c r="D12" s="5">
        <v>0</v>
      </c>
      <c r="E12" s="5">
        <v>130</v>
      </c>
      <c r="F12" s="5">
        <v>418</v>
      </c>
      <c r="G12" s="5">
        <v>0</v>
      </c>
      <c r="H12" s="5">
        <v>679</v>
      </c>
      <c r="I12" s="5">
        <v>33</v>
      </c>
      <c r="J12" s="5">
        <v>0</v>
      </c>
      <c r="K12" s="5">
        <v>0</v>
      </c>
      <c r="L12" s="5">
        <v>0</v>
      </c>
      <c r="M12" s="5">
        <v>0</v>
      </c>
      <c r="N12" s="5">
        <v>184</v>
      </c>
    </row>
    <row r="13" spans="1:14">
      <c r="A13" s="5">
        <v>1384</v>
      </c>
      <c r="B13" s="5" t="s">
        <v>549</v>
      </c>
      <c r="C13" s="5">
        <v>309</v>
      </c>
      <c r="D13" s="5">
        <v>32</v>
      </c>
      <c r="E13" s="5">
        <v>20</v>
      </c>
      <c r="F13" s="5">
        <v>0</v>
      </c>
      <c r="G13" s="5">
        <v>0</v>
      </c>
      <c r="H13" s="5">
        <v>3</v>
      </c>
      <c r="I13" s="5">
        <v>3</v>
      </c>
      <c r="J13" s="5">
        <v>0</v>
      </c>
      <c r="K13" s="5">
        <v>0</v>
      </c>
      <c r="L13" s="5">
        <v>0</v>
      </c>
      <c r="M13" s="5">
        <v>0</v>
      </c>
      <c r="N13" s="5">
        <v>251</v>
      </c>
    </row>
    <row r="14" spans="1:14">
      <c r="A14" s="5">
        <v>1384</v>
      </c>
      <c r="B14" s="5" t="s">
        <v>550</v>
      </c>
      <c r="C14" s="5">
        <v>37548</v>
      </c>
      <c r="D14" s="5">
        <v>2607</v>
      </c>
      <c r="E14" s="5">
        <v>5505</v>
      </c>
      <c r="F14" s="5">
        <v>15051</v>
      </c>
      <c r="G14" s="5">
        <v>0</v>
      </c>
      <c r="H14" s="5">
        <v>10030</v>
      </c>
      <c r="I14" s="5">
        <v>782</v>
      </c>
      <c r="J14" s="5">
        <v>0</v>
      </c>
      <c r="K14" s="5">
        <v>17</v>
      </c>
      <c r="L14" s="5">
        <v>140</v>
      </c>
      <c r="M14" s="5">
        <v>0</v>
      </c>
      <c r="N14" s="5">
        <v>3416</v>
      </c>
    </row>
    <row r="15" spans="1:14">
      <c r="A15" s="5">
        <v>1384</v>
      </c>
      <c r="B15" s="5" t="s">
        <v>551</v>
      </c>
      <c r="C15" s="5">
        <v>2893</v>
      </c>
      <c r="D15" s="5">
        <v>0</v>
      </c>
      <c r="E15" s="5">
        <v>202</v>
      </c>
      <c r="F15" s="5">
        <v>793</v>
      </c>
      <c r="G15" s="5">
        <v>0</v>
      </c>
      <c r="H15" s="5">
        <v>482</v>
      </c>
      <c r="I15" s="5">
        <v>150</v>
      </c>
      <c r="J15" s="5">
        <v>0</v>
      </c>
      <c r="K15" s="5">
        <v>0</v>
      </c>
      <c r="L15" s="5">
        <v>0</v>
      </c>
      <c r="M15" s="5">
        <v>0</v>
      </c>
      <c r="N15" s="5">
        <v>1266</v>
      </c>
    </row>
    <row r="16" spans="1:14">
      <c r="A16" s="5">
        <v>1384</v>
      </c>
      <c r="B16" s="5" t="s">
        <v>552</v>
      </c>
      <c r="C16" s="5">
        <v>498873</v>
      </c>
      <c r="D16" s="5">
        <v>253</v>
      </c>
      <c r="E16" s="5">
        <v>903</v>
      </c>
      <c r="F16" s="5">
        <v>3935</v>
      </c>
      <c r="G16" s="5">
        <v>2123</v>
      </c>
      <c r="H16" s="5">
        <v>9602</v>
      </c>
      <c r="I16" s="5">
        <v>14424</v>
      </c>
      <c r="J16" s="5">
        <v>485</v>
      </c>
      <c r="K16" s="5">
        <v>9</v>
      </c>
      <c r="L16" s="5">
        <v>297</v>
      </c>
      <c r="M16" s="5">
        <v>7</v>
      </c>
      <c r="N16" s="5">
        <v>466837</v>
      </c>
    </row>
    <row r="17" spans="1:14">
      <c r="A17" s="5">
        <v>1384</v>
      </c>
      <c r="B17" s="5" t="s">
        <v>553</v>
      </c>
      <c r="C17" s="5">
        <v>8517</v>
      </c>
      <c r="D17" s="5">
        <v>4498</v>
      </c>
      <c r="E17" s="5">
        <v>1683</v>
      </c>
      <c r="F17" s="5">
        <v>0</v>
      </c>
      <c r="G17" s="5">
        <v>0</v>
      </c>
      <c r="H17" s="5">
        <v>141</v>
      </c>
      <c r="I17" s="5">
        <v>1319</v>
      </c>
      <c r="J17" s="5">
        <v>0</v>
      </c>
      <c r="K17" s="5">
        <v>0</v>
      </c>
      <c r="L17" s="5">
        <v>0</v>
      </c>
      <c r="M17" s="5">
        <v>0</v>
      </c>
      <c r="N17" s="5">
        <v>878</v>
      </c>
    </row>
    <row r="18" spans="1:14">
      <c r="A18" s="5">
        <v>1384</v>
      </c>
      <c r="B18" s="5" t="s">
        <v>554</v>
      </c>
      <c r="C18" s="5">
        <v>64576</v>
      </c>
      <c r="D18" s="5">
        <v>79</v>
      </c>
      <c r="E18" s="5">
        <v>1360</v>
      </c>
      <c r="F18" s="5">
        <v>264</v>
      </c>
      <c r="G18" s="5">
        <v>0</v>
      </c>
      <c r="H18" s="5">
        <v>1470</v>
      </c>
      <c r="I18" s="5">
        <v>5228</v>
      </c>
      <c r="J18" s="5">
        <v>0</v>
      </c>
      <c r="K18" s="5">
        <v>0</v>
      </c>
      <c r="L18" s="5">
        <v>0</v>
      </c>
      <c r="M18" s="5">
        <v>0</v>
      </c>
      <c r="N18" s="5">
        <v>56175</v>
      </c>
    </row>
    <row r="19" spans="1:14">
      <c r="A19" s="5">
        <v>1384</v>
      </c>
      <c r="B19" s="5" t="s">
        <v>555</v>
      </c>
      <c r="C19" s="5">
        <v>10057</v>
      </c>
      <c r="D19" s="5">
        <v>0</v>
      </c>
      <c r="E19" s="5">
        <v>710</v>
      </c>
      <c r="F19" s="5">
        <v>6189</v>
      </c>
      <c r="G19" s="5">
        <v>200</v>
      </c>
      <c r="H19" s="5">
        <v>2853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105</v>
      </c>
    </row>
    <row r="20" spans="1:14">
      <c r="A20" s="5">
        <v>1384</v>
      </c>
      <c r="B20" s="5" t="s">
        <v>556</v>
      </c>
      <c r="C20" s="5">
        <v>20769</v>
      </c>
      <c r="D20" s="5">
        <v>1598</v>
      </c>
      <c r="E20" s="5">
        <v>1002</v>
      </c>
      <c r="F20" s="5">
        <v>14</v>
      </c>
      <c r="G20" s="5">
        <v>16</v>
      </c>
      <c r="H20" s="5">
        <v>3219</v>
      </c>
      <c r="I20" s="5">
        <v>754</v>
      </c>
      <c r="J20" s="5">
        <v>0</v>
      </c>
      <c r="K20" s="5">
        <v>0</v>
      </c>
      <c r="L20" s="5">
        <v>1867</v>
      </c>
      <c r="M20" s="5">
        <v>0</v>
      </c>
      <c r="N20" s="5">
        <v>12299</v>
      </c>
    </row>
    <row r="21" spans="1:14">
      <c r="A21" s="5">
        <v>1384</v>
      </c>
      <c r="B21" s="5" t="s">
        <v>557</v>
      </c>
      <c r="C21" s="5">
        <v>207442</v>
      </c>
      <c r="D21" s="5">
        <v>46102</v>
      </c>
      <c r="E21" s="5">
        <v>9991</v>
      </c>
      <c r="F21" s="5">
        <v>0</v>
      </c>
      <c r="G21" s="5">
        <v>2</v>
      </c>
      <c r="H21" s="5">
        <v>3126</v>
      </c>
      <c r="I21" s="5">
        <v>2366</v>
      </c>
      <c r="J21" s="5">
        <v>43</v>
      </c>
      <c r="K21" s="5">
        <v>323</v>
      </c>
      <c r="L21" s="5">
        <v>324</v>
      </c>
      <c r="M21" s="5">
        <v>100</v>
      </c>
      <c r="N21" s="5">
        <v>145065</v>
      </c>
    </row>
    <row r="22" spans="1:14">
      <c r="A22" s="5">
        <v>1384</v>
      </c>
      <c r="B22" s="5" t="s">
        <v>558</v>
      </c>
      <c r="C22" s="5">
        <v>12418</v>
      </c>
      <c r="D22" s="5">
        <v>177</v>
      </c>
      <c r="E22" s="5">
        <v>265</v>
      </c>
      <c r="F22" s="5">
        <v>1572</v>
      </c>
      <c r="G22" s="5">
        <v>0</v>
      </c>
      <c r="H22" s="5">
        <v>5505</v>
      </c>
      <c r="I22" s="5">
        <v>186</v>
      </c>
      <c r="J22" s="5">
        <v>0</v>
      </c>
      <c r="K22" s="5">
        <v>0</v>
      </c>
      <c r="L22" s="5">
        <v>10</v>
      </c>
      <c r="M22" s="5">
        <v>0</v>
      </c>
      <c r="N22" s="5">
        <v>4702</v>
      </c>
    </row>
    <row r="23" spans="1:14">
      <c r="A23" s="5">
        <v>1384</v>
      </c>
      <c r="B23" s="5" t="s">
        <v>559</v>
      </c>
      <c r="C23" s="5">
        <v>5119</v>
      </c>
      <c r="D23" s="5">
        <v>76</v>
      </c>
      <c r="E23" s="5">
        <v>109</v>
      </c>
      <c r="F23" s="5">
        <v>0</v>
      </c>
      <c r="G23" s="5">
        <v>0</v>
      </c>
      <c r="H23" s="5">
        <v>4026</v>
      </c>
      <c r="I23" s="5">
        <v>38</v>
      </c>
      <c r="J23" s="5">
        <v>0</v>
      </c>
      <c r="K23" s="5">
        <v>0</v>
      </c>
      <c r="L23" s="5">
        <v>833</v>
      </c>
      <c r="M23" s="5">
        <v>0</v>
      </c>
      <c r="N23" s="5">
        <v>38</v>
      </c>
    </row>
    <row r="24" spans="1:14">
      <c r="A24" s="5">
        <v>1384</v>
      </c>
      <c r="B24" s="5" t="s">
        <v>560</v>
      </c>
      <c r="C24" s="5">
        <v>2286</v>
      </c>
      <c r="D24" s="5">
        <v>351</v>
      </c>
      <c r="E24" s="5">
        <v>584</v>
      </c>
      <c r="F24" s="5">
        <v>8</v>
      </c>
      <c r="G24" s="5">
        <v>0</v>
      </c>
      <c r="H24" s="5">
        <v>254</v>
      </c>
      <c r="I24" s="5">
        <v>187</v>
      </c>
      <c r="J24" s="5">
        <v>0</v>
      </c>
      <c r="K24" s="5">
        <v>0</v>
      </c>
      <c r="L24" s="5">
        <v>417</v>
      </c>
      <c r="M24" s="5">
        <v>0</v>
      </c>
      <c r="N24" s="5">
        <v>484</v>
      </c>
    </row>
    <row r="25" spans="1:14">
      <c r="A25" s="5">
        <v>1384</v>
      </c>
      <c r="B25" s="5" t="s">
        <v>561</v>
      </c>
      <c r="C25" s="5">
        <v>10224</v>
      </c>
      <c r="D25" s="5">
        <v>270</v>
      </c>
      <c r="E25" s="5">
        <v>669</v>
      </c>
      <c r="F25" s="5">
        <v>404</v>
      </c>
      <c r="G25" s="5">
        <v>0</v>
      </c>
      <c r="H25" s="5">
        <v>2331</v>
      </c>
      <c r="I25" s="5">
        <v>5253</v>
      </c>
      <c r="J25" s="5">
        <v>0</v>
      </c>
      <c r="K25" s="5">
        <v>2</v>
      </c>
      <c r="L25" s="5">
        <v>0</v>
      </c>
      <c r="M25" s="5">
        <v>0</v>
      </c>
      <c r="N25" s="5">
        <v>1296</v>
      </c>
    </row>
    <row r="26" spans="1:14">
      <c r="A26" s="5">
        <v>1384</v>
      </c>
      <c r="B26" s="5" t="s">
        <v>562</v>
      </c>
      <c r="C26" s="5">
        <v>4</v>
      </c>
      <c r="D26" s="5">
        <v>0</v>
      </c>
      <c r="E26" s="5">
        <v>0</v>
      </c>
      <c r="F26" s="5">
        <v>0</v>
      </c>
      <c r="G26" s="5">
        <v>0</v>
      </c>
      <c r="H26" s="5">
        <v>3</v>
      </c>
      <c r="I26" s="5">
        <v>0</v>
      </c>
      <c r="J26" s="5">
        <v>0</v>
      </c>
      <c r="K26" s="5">
        <v>0</v>
      </c>
      <c r="L26" s="5">
        <v>0</v>
      </c>
      <c r="M26" s="5">
        <v>1</v>
      </c>
      <c r="N26" s="5">
        <v>0</v>
      </c>
    </row>
    <row r="27" spans="1:14">
      <c r="A27" s="5">
        <v>1384</v>
      </c>
      <c r="B27" s="5" t="s">
        <v>563</v>
      </c>
      <c r="C27" s="5">
        <v>10922</v>
      </c>
      <c r="D27" s="5">
        <v>0</v>
      </c>
      <c r="E27" s="5">
        <v>7994</v>
      </c>
      <c r="F27" s="5">
        <v>0</v>
      </c>
      <c r="G27" s="5">
        <v>0</v>
      </c>
      <c r="H27" s="5">
        <v>1242</v>
      </c>
      <c r="I27" s="5">
        <v>250</v>
      </c>
      <c r="J27" s="5">
        <v>0</v>
      </c>
      <c r="K27" s="5">
        <v>0</v>
      </c>
      <c r="L27" s="5">
        <v>0</v>
      </c>
      <c r="M27" s="5">
        <v>0</v>
      </c>
      <c r="N27" s="5">
        <v>1436</v>
      </c>
    </row>
    <row r="28" spans="1:14">
      <c r="A28" s="5">
        <v>1384</v>
      </c>
      <c r="B28" s="5" t="s">
        <v>564</v>
      </c>
      <c r="C28" s="5">
        <v>51536</v>
      </c>
      <c r="D28" s="5">
        <v>0</v>
      </c>
      <c r="E28" s="5">
        <v>1353</v>
      </c>
      <c r="F28" s="5">
        <v>0</v>
      </c>
      <c r="G28" s="5">
        <v>0</v>
      </c>
      <c r="H28" s="5">
        <v>183</v>
      </c>
      <c r="I28" s="5">
        <v>25738</v>
      </c>
      <c r="J28" s="5">
        <v>0</v>
      </c>
      <c r="K28" s="5">
        <v>33</v>
      </c>
      <c r="L28" s="5">
        <v>11</v>
      </c>
      <c r="M28" s="5">
        <v>0</v>
      </c>
      <c r="N28" s="5">
        <v>24218</v>
      </c>
    </row>
    <row r="29" spans="1:14">
      <c r="A29" s="5">
        <v>1384</v>
      </c>
      <c r="B29" s="5" t="s">
        <v>565</v>
      </c>
      <c r="C29" s="5">
        <v>10387</v>
      </c>
      <c r="D29" s="5">
        <v>896</v>
      </c>
      <c r="E29" s="5">
        <v>848</v>
      </c>
      <c r="F29" s="5">
        <v>0</v>
      </c>
      <c r="G29" s="5">
        <v>0</v>
      </c>
      <c r="H29" s="5">
        <v>43</v>
      </c>
      <c r="I29" s="5">
        <v>417</v>
      </c>
      <c r="J29" s="5">
        <v>0</v>
      </c>
      <c r="K29" s="5">
        <v>5</v>
      </c>
      <c r="L29" s="5">
        <v>0</v>
      </c>
      <c r="M29" s="5">
        <v>0</v>
      </c>
      <c r="N29" s="5">
        <v>8178</v>
      </c>
    </row>
    <row r="30" spans="1:14">
      <c r="A30" s="5">
        <v>1384</v>
      </c>
      <c r="B30" s="5" t="s">
        <v>566</v>
      </c>
      <c r="C30" s="5">
        <v>13583</v>
      </c>
      <c r="D30" s="5">
        <v>0</v>
      </c>
      <c r="E30" s="5">
        <v>937</v>
      </c>
      <c r="F30" s="5">
        <v>226</v>
      </c>
      <c r="G30" s="5">
        <v>0</v>
      </c>
      <c r="H30" s="5">
        <v>489</v>
      </c>
      <c r="I30" s="5">
        <v>5616</v>
      </c>
      <c r="J30" s="5">
        <v>0</v>
      </c>
      <c r="K30" s="5">
        <v>0</v>
      </c>
      <c r="L30" s="5">
        <v>0</v>
      </c>
      <c r="M30" s="5">
        <v>0</v>
      </c>
      <c r="N30" s="5">
        <v>6314</v>
      </c>
    </row>
    <row r="31" spans="1:14">
      <c r="A31" s="5">
        <v>1384</v>
      </c>
      <c r="B31" s="5" t="s">
        <v>567</v>
      </c>
      <c r="C31" s="5">
        <v>47502</v>
      </c>
      <c r="D31" s="5">
        <v>20583</v>
      </c>
      <c r="E31" s="5">
        <v>6685</v>
      </c>
      <c r="F31" s="5">
        <v>4920</v>
      </c>
      <c r="G31" s="5">
        <v>0</v>
      </c>
      <c r="H31" s="5">
        <v>5044</v>
      </c>
      <c r="I31" s="5">
        <v>681</v>
      </c>
      <c r="J31" s="5">
        <v>117</v>
      </c>
      <c r="K31" s="5">
        <v>357</v>
      </c>
      <c r="L31" s="5">
        <v>374</v>
      </c>
      <c r="M31" s="5">
        <v>0</v>
      </c>
      <c r="N31" s="5">
        <v>8741</v>
      </c>
    </row>
    <row r="32" spans="1:14">
      <c r="A32" s="5">
        <v>1384</v>
      </c>
      <c r="B32" s="5" t="s">
        <v>568</v>
      </c>
      <c r="C32" s="5">
        <v>2808</v>
      </c>
      <c r="D32" s="5">
        <v>581</v>
      </c>
      <c r="E32" s="5">
        <v>160</v>
      </c>
      <c r="F32" s="5">
        <v>45</v>
      </c>
      <c r="G32" s="5">
        <v>211</v>
      </c>
      <c r="H32" s="5">
        <v>259</v>
      </c>
      <c r="I32" s="5">
        <v>67</v>
      </c>
      <c r="J32" s="5">
        <v>0</v>
      </c>
      <c r="K32" s="5">
        <v>0</v>
      </c>
      <c r="L32" s="5">
        <v>0</v>
      </c>
      <c r="M32" s="5">
        <v>0</v>
      </c>
      <c r="N32" s="5">
        <v>1486</v>
      </c>
    </row>
    <row r="33" spans="1:14">
      <c r="A33" s="5">
        <v>1384</v>
      </c>
      <c r="B33" s="5" t="s">
        <v>569</v>
      </c>
      <c r="C33" s="5">
        <v>87815</v>
      </c>
      <c r="D33" s="5">
        <v>20</v>
      </c>
      <c r="E33" s="5">
        <v>12</v>
      </c>
      <c r="F33" s="5">
        <v>11</v>
      </c>
      <c r="G33" s="5">
        <v>0</v>
      </c>
      <c r="H33" s="5">
        <v>6120</v>
      </c>
      <c r="I33" s="5">
        <v>60</v>
      </c>
      <c r="J33" s="5">
        <v>0</v>
      </c>
      <c r="K33" s="5">
        <v>0</v>
      </c>
      <c r="L33" s="5">
        <v>0</v>
      </c>
      <c r="M33" s="5">
        <v>0</v>
      </c>
      <c r="N33" s="5">
        <v>81592</v>
      </c>
    </row>
    <row r="34" spans="1:14">
      <c r="A34" s="5">
        <v>1384</v>
      </c>
      <c r="B34" s="5" t="s">
        <v>570</v>
      </c>
      <c r="C34" s="5">
        <v>10372</v>
      </c>
      <c r="D34" s="5">
        <v>0</v>
      </c>
      <c r="E34" s="5">
        <v>159</v>
      </c>
      <c r="F34" s="5">
        <v>0</v>
      </c>
      <c r="G34" s="5">
        <v>0</v>
      </c>
      <c r="H34" s="5">
        <v>2084</v>
      </c>
      <c r="I34" s="5">
        <v>1352</v>
      </c>
      <c r="J34" s="5">
        <v>0</v>
      </c>
      <c r="K34" s="5">
        <v>0</v>
      </c>
      <c r="L34" s="5">
        <v>0</v>
      </c>
      <c r="M34" s="5">
        <v>0</v>
      </c>
      <c r="N34" s="5">
        <v>6777</v>
      </c>
    </row>
  </sheetData>
  <mergeCells count="2">
    <mergeCell ref="C1:N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A230"/>
  <sheetViews>
    <sheetView rightToLeft="1" zoomScaleNormal="100" workbookViewId="0">
      <selection sqref="A1:B1"/>
    </sheetView>
  </sheetViews>
  <sheetFormatPr defaultRowHeight="15"/>
  <cols>
    <col min="1" max="1" width="8.85546875" style="3" customWidth="1"/>
    <col min="2" max="2" width="11.140625" style="3" bestFit="1" customWidth="1"/>
    <col min="3" max="3" width="11.28515625" style="4" customWidth="1"/>
    <col min="4" max="4" width="58.7109375" style="3" customWidth="1"/>
    <col min="5" max="6" width="14.42578125" style="3" customWidth="1"/>
    <col min="7" max="7" width="16.28515625" style="3" customWidth="1"/>
    <col min="8" max="9" width="13" style="3" customWidth="1"/>
    <col min="10" max="10" width="12.7109375" style="3" customWidth="1"/>
    <col min="11" max="11" width="14" style="3" customWidth="1"/>
    <col min="12" max="12" width="12.5703125" style="3" customWidth="1"/>
    <col min="13" max="13" width="13.28515625" style="3" customWidth="1"/>
    <col min="14" max="14" width="22.7109375" style="3" customWidth="1"/>
    <col min="15" max="15" width="13.28515625" style="3" customWidth="1"/>
    <col min="16" max="16" width="14.7109375" style="3" customWidth="1"/>
    <col min="17" max="19" width="13.28515625" style="3" customWidth="1"/>
    <col min="20" max="20" width="16.85546875" style="3" customWidth="1"/>
    <col min="21" max="21" width="18.7109375" style="3" customWidth="1"/>
    <col min="22" max="22" width="16.140625" style="3" customWidth="1"/>
    <col min="23" max="24" width="14" style="3" bestFit="1" customWidth="1"/>
    <col min="25" max="25" width="12" style="3" customWidth="1"/>
    <col min="26" max="26" width="13.5703125" style="3" customWidth="1"/>
    <col min="27" max="27" width="15.7109375" style="3" customWidth="1"/>
  </cols>
  <sheetData>
    <row r="1" spans="1:27" ht="15.75" thickBot="1">
      <c r="A1" s="11" t="s">
        <v>159</v>
      </c>
      <c r="B1" s="11"/>
      <c r="C1" s="10" t="str">
        <f>CONCATENATE("1-",'فهرست جداول'!B2,"-",MID('فهرست جداول'!B1, 58,10), "                  (میلیون ریال)")</f>
        <v>1-خلاصه آمار کارگاه‏ها بر حسب فعالیت-84 کل کشور                  (میلیون ریال)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 ht="21" customHeight="1" thickBot="1">
      <c r="A2" s="23" t="s">
        <v>128</v>
      </c>
      <c r="B2" s="24" t="s">
        <v>151</v>
      </c>
      <c r="C2" s="23" t="s">
        <v>0</v>
      </c>
      <c r="D2" s="25" t="s">
        <v>1</v>
      </c>
      <c r="E2" s="26" t="s">
        <v>11</v>
      </c>
      <c r="F2" s="26" t="s">
        <v>86</v>
      </c>
      <c r="G2" s="26"/>
      <c r="H2" s="26"/>
      <c r="I2" s="26"/>
      <c r="J2" s="26"/>
      <c r="K2" s="26"/>
      <c r="L2" s="26"/>
      <c r="M2" s="26" t="s">
        <v>89</v>
      </c>
      <c r="N2" s="26" t="s">
        <v>154</v>
      </c>
      <c r="O2" s="26"/>
      <c r="P2" s="27" t="s">
        <v>158</v>
      </c>
      <c r="Q2" s="27" t="s">
        <v>155</v>
      </c>
      <c r="R2" s="26" t="s">
        <v>157</v>
      </c>
      <c r="S2" s="26"/>
      <c r="T2" s="26" t="s">
        <v>124</v>
      </c>
      <c r="U2" s="26" t="s">
        <v>125</v>
      </c>
      <c r="V2" s="26" t="s">
        <v>87</v>
      </c>
      <c r="W2" s="26" t="s">
        <v>88</v>
      </c>
      <c r="X2" s="26"/>
      <c r="Y2" s="26" t="s">
        <v>90</v>
      </c>
      <c r="Z2" s="26" t="s">
        <v>91</v>
      </c>
      <c r="AA2" s="26"/>
    </row>
    <row r="3" spans="1:27" ht="21" customHeight="1" thickBot="1">
      <c r="A3" s="28"/>
      <c r="B3" s="29"/>
      <c r="C3" s="28"/>
      <c r="D3" s="25"/>
      <c r="E3" s="26"/>
      <c r="F3" s="26" t="s">
        <v>92</v>
      </c>
      <c r="G3" s="26"/>
      <c r="H3" s="26"/>
      <c r="I3" s="26" t="s">
        <v>93</v>
      </c>
      <c r="J3" s="26"/>
      <c r="K3" s="26" t="s">
        <v>94</v>
      </c>
      <c r="L3" s="26"/>
      <c r="M3" s="26"/>
      <c r="N3" s="26"/>
      <c r="O3" s="26"/>
      <c r="P3" s="29"/>
      <c r="Q3" s="29"/>
      <c r="R3" s="27" t="s">
        <v>98</v>
      </c>
      <c r="S3" s="27" t="s">
        <v>99</v>
      </c>
      <c r="T3" s="26"/>
      <c r="U3" s="26"/>
      <c r="V3" s="30"/>
      <c r="W3" s="26"/>
      <c r="X3" s="26"/>
      <c r="Y3" s="30"/>
      <c r="Z3" s="26" t="s">
        <v>95</v>
      </c>
      <c r="AA3" s="26" t="s">
        <v>96</v>
      </c>
    </row>
    <row r="4" spans="1:27" ht="24" customHeight="1" thickBot="1">
      <c r="A4" s="28"/>
      <c r="B4" s="31"/>
      <c r="C4" s="28"/>
      <c r="D4" s="32"/>
      <c r="E4" s="26"/>
      <c r="F4" s="33" t="s">
        <v>2</v>
      </c>
      <c r="G4" s="33" t="s">
        <v>97</v>
      </c>
      <c r="H4" s="33" t="s">
        <v>7</v>
      </c>
      <c r="I4" s="33" t="s">
        <v>97</v>
      </c>
      <c r="J4" s="33" t="s">
        <v>7</v>
      </c>
      <c r="K4" s="33" t="s">
        <v>97</v>
      </c>
      <c r="L4" s="33" t="s">
        <v>7</v>
      </c>
      <c r="M4" s="26"/>
      <c r="N4" s="33" t="s">
        <v>156</v>
      </c>
      <c r="O4" s="34" t="s">
        <v>153</v>
      </c>
      <c r="P4" s="31"/>
      <c r="Q4" s="31"/>
      <c r="R4" s="31"/>
      <c r="S4" s="31"/>
      <c r="T4" s="26"/>
      <c r="U4" s="26"/>
      <c r="V4" s="30"/>
      <c r="W4" s="33" t="s">
        <v>20</v>
      </c>
      <c r="X4" s="33" t="s">
        <v>21</v>
      </c>
      <c r="Y4" s="30"/>
      <c r="Z4" s="26"/>
      <c r="AA4" s="26"/>
    </row>
    <row r="5" spans="1:27">
      <c r="A5" s="5">
        <v>1384</v>
      </c>
      <c r="B5" s="5">
        <v>1</v>
      </c>
      <c r="C5" s="5" t="s">
        <v>162</v>
      </c>
      <c r="D5" s="5" t="s">
        <v>163</v>
      </c>
      <c r="E5" s="5">
        <v>22903</v>
      </c>
      <c r="F5" s="5">
        <v>1303458</v>
      </c>
      <c r="G5" s="5">
        <v>1189340</v>
      </c>
      <c r="H5" s="5">
        <v>114118</v>
      </c>
      <c r="I5" s="5">
        <v>1175401</v>
      </c>
      <c r="J5" s="5">
        <v>113801</v>
      </c>
      <c r="K5" s="5">
        <v>13939</v>
      </c>
      <c r="L5" s="5">
        <v>317</v>
      </c>
      <c r="M5" s="5">
        <v>58691899</v>
      </c>
      <c r="N5" s="5">
        <v>420165571</v>
      </c>
      <c r="O5" s="5">
        <v>82902385</v>
      </c>
      <c r="P5" s="5">
        <v>681362139</v>
      </c>
      <c r="Q5" s="5">
        <v>804095743</v>
      </c>
      <c r="R5" s="5">
        <v>64238722</v>
      </c>
      <c r="S5" s="5">
        <v>6062752</v>
      </c>
      <c r="T5" s="5">
        <v>449975207</v>
      </c>
      <c r="U5" s="5">
        <v>712640270</v>
      </c>
      <c r="V5" s="5">
        <v>262665063</v>
      </c>
      <c r="W5" s="5">
        <v>1962277</v>
      </c>
      <c r="X5" s="5">
        <v>22438371</v>
      </c>
      <c r="Y5" s="5">
        <v>4056260</v>
      </c>
      <c r="Z5" s="5">
        <v>28161503</v>
      </c>
      <c r="AA5" s="5">
        <v>43794140</v>
      </c>
    </row>
    <row r="6" spans="1:27">
      <c r="A6" s="5">
        <v>1384</v>
      </c>
      <c r="B6" s="5">
        <v>2</v>
      </c>
      <c r="C6" s="5" t="s">
        <v>164</v>
      </c>
      <c r="D6" s="5" t="s">
        <v>165</v>
      </c>
      <c r="E6" s="5">
        <v>2592</v>
      </c>
      <c r="F6" s="5">
        <v>154505</v>
      </c>
      <c r="G6" s="5">
        <v>134122</v>
      </c>
      <c r="H6" s="5">
        <v>20383</v>
      </c>
      <c r="I6" s="5">
        <v>132136</v>
      </c>
      <c r="J6" s="5">
        <v>20322</v>
      </c>
      <c r="K6" s="5">
        <v>1986</v>
      </c>
      <c r="L6" s="5">
        <v>61</v>
      </c>
      <c r="M6" s="5">
        <v>5039205</v>
      </c>
      <c r="N6" s="5">
        <v>40706963</v>
      </c>
      <c r="O6" s="5">
        <v>3867903</v>
      </c>
      <c r="P6" s="5">
        <v>57756650</v>
      </c>
      <c r="Q6" s="5">
        <v>56835609</v>
      </c>
      <c r="R6" s="5">
        <v>2911476</v>
      </c>
      <c r="S6" s="5">
        <v>327566</v>
      </c>
      <c r="T6" s="5">
        <v>42377944</v>
      </c>
      <c r="U6" s="5">
        <v>60301957</v>
      </c>
      <c r="V6" s="5">
        <v>17924013</v>
      </c>
      <c r="W6" s="5">
        <v>73232</v>
      </c>
      <c r="X6" s="5">
        <v>1520695</v>
      </c>
      <c r="Y6" s="5">
        <v>198265</v>
      </c>
      <c r="Z6" s="5">
        <v>1120225</v>
      </c>
      <c r="AA6" s="5">
        <v>2717803</v>
      </c>
    </row>
    <row r="7" spans="1:27">
      <c r="A7" s="5">
        <v>1384</v>
      </c>
      <c r="B7" s="5">
        <v>3</v>
      </c>
      <c r="C7" s="5" t="s">
        <v>166</v>
      </c>
      <c r="D7" s="5" t="s">
        <v>167</v>
      </c>
      <c r="E7" s="5">
        <v>317</v>
      </c>
      <c r="F7" s="5">
        <v>16724</v>
      </c>
      <c r="G7" s="5">
        <v>15491</v>
      </c>
      <c r="H7" s="5">
        <v>1233</v>
      </c>
      <c r="I7" s="5">
        <v>15247</v>
      </c>
      <c r="J7" s="5">
        <v>1221</v>
      </c>
      <c r="K7" s="5">
        <v>244</v>
      </c>
      <c r="L7" s="5">
        <v>12</v>
      </c>
      <c r="M7" s="5">
        <v>447441</v>
      </c>
      <c r="N7" s="5">
        <v>4344596</v>
      </c>
      <c r="O7" s="5">
        <v>15817</v>
      </c>
      <c r="P7" s="5">
        <v>5368217</v>
      </c>
      <c r="Q7" s="5">
        <v>5386825</v>
      </c>
      <c r="R7" s="5">
        <v>58345</v>
      </c>
      <c r="S7" s="5">
        <v>6485</v>
      </c>
      <c r="T7" s="5">
        <v>4474441</v>
      </c>
      <c r="U7" s="5">
        <v>5818360</v>
      </c>
      <c r="V7" s="5">
        <v>1343919</v>
      </c>
      <c r="W7" s="5">
        <v>11833</v>
      </c>
      <c r="X7" s="5">
        <v>95371</v>
      </c>
      <c r="Y7" s="5">
        <v>13387</v>
      </c>
      <c r="Z7" s="5">
        <v>1839</v>
      </c>
      <c r="AA7" s="5">
        <v>80941</v>
      </c>
    </row>
    <row r="8" spans="1:27">
      <c r="A8" s="5">
        <v>1384</v>
      </c>
      <c r="B8" s="5">
        <v>4</v>
      </c>
      <c r="C8" s="5" t="s">
        <v>168</v>
      </c>
      <c r="D8" s="5" t="s">
        <v>167</v>
      </c>
      <c r="E8" s="5">
        <v>317</v>
      </c>
      <c r="F8" s="5">
        <v>16724</v>
      </c>
      <c r="G8" s="5">
        <v>15491</v>
      </c>
      <c r="H8" s="5">
        <v>1233</v>
      </c>
      <c r="I8" s="5">
        <v>15247</v>
      </c>
      <c r="J8" s="5">
        <v>1221</v>
      </c>
      <c r="K8" s="5">
        <v>244</v>
      </c>
      <c r="L8" s="5">
        <v>12</v>
      </c>
      <c r="M8" s="5">
        <v>447441</v>
      </c>
      <c r="N8" s="5">
        <v>4344596</v>
      </c>
      <c r="O8" s="5">
        <v>15817</v>
      </c>
      <c r="P8" s="5">
        <v>5368217</v>
      </c>
      <c r="Q8" s="5">
        <v>5386825</v>
      </c>
      <c r="R8" s="5">
        <v>58345</v>
      </c>
      <c r="S8" s="5">
        <v>6485</v>
      </c>
      <c r="T8" s="5">
        <v>4474441</v>
      </c>
      <c r="U8" s="5">
        <v>5818360</v>
      </c>
      <c r="V8" s="5">
        <v>1343919</v>
      </c>
      <c r="W8" s="5">
        <v>11833</v>
      </c>
      <c r="X8" s="5">
        <v>95371</v>
      </c>
      <c r="Y8" s="5">
        <v>13387</v>
      </c>
      <c r="Z8" s="5">
        <v>1839</v>
      </c>
      <c r="AA8" s="5">
        <v>80941</v>
      </c>
    </row>
    <row r="9" spans="1:27">
      <c r="A9" s="5">
        <v>1384</v>
      </c>
      <c r="B9" s="5">
        <v>3</v>
      </c>
      <c r="C9" s="5" t="s">
        <v>169</v>
      </c>
      <c r="D9" s="5" t="s">
        <v>170</v>
      </c>
      <c r="E9" s="5">
        <v>52</v>
      </c>
      <c r="F9" s="5">
        <v>5067</v>
      </c>
      <c r="G9" s="5">
        <v>3790</v>
      </c>
      <c r="H9" s="5">
        <v>1277</v>
      </c>
      <c r="I9" s="5">
        <v>3775</v>
      </c>
      <c r="J9" s="5">
        <v>1277</v>
      </c>
      <c r="K9" s="5">
        <v>15</v>
      </c>
      <c r="L9" s="5">
        <v>0</v>
      </c>
      <c r="M9" s="5">
        <v>156428</v>
      </c>
      <c r="N9" s="5">
        <v>1084028</v>
      </c>
      <c r="O9" s="5">
        <v>207000</v>
      </c>
      <c r="P9" s="5">
        <v>1765874</v>
      </c>
      <c r="Q9" s="5">
        <v>1760528</v>
      </c>
      <c r="R9" s="5">
        <v>163493</v>
      </c>
      <c r="S9" s="5">
        <v>18608</v>
      </c>
      <c r="T9" s="5">
        <v>1110805</v>
      </c>
      <c r="U9" s="5">
        <v>1812440</v>
      </c>
      <c r="V9" s="5">
        <v>701635</v>
      </c>
      <c r="W9" s="5">
        <v>1678</v>
      </c>
      <c r="X9" s="5">
        <v>35959</v>
      </c>
      <c r="Y9" s="5">
        <v>1400</v>
      </c>
      <c r="Z9" s="5">
        <v>50381</v>
      </c>
      <c r="AA9" s="5">
        <v>46485</v>
      </c>
    </row>
    <row r="10" spans="1:27">
      <c r="A10" s="5">
        <v>1384</v>
      </c>
      <c r="B10" s="5">
        <v>4</v>
      </c>
      <c r="C10" s="5" t="s">
        <v>171</v>
      </c>
      <c r="D10" s="5" t="s">
        <v>170</v>
      </c>
      <c r="E10" s="5">
        <v>52</v>
      </c>
      <c r="F10" s="5">
        <v>5067</v>
      </c>
      <c r="G10" s="5">
        <v>3790</v>
      </c>
      <c r="H10" s="5">
        <v>1277</v>
      </c>
      <c r="I10" s="5">
        <v>3775</v>
      </c>
      <c r="J10" s="5">
        <v>1277</v>
      </c>
      <c r="K10" s="5">
        <v>15</v>
      </c>
      <c r="L10" s="5">
        <v>0</v>
      </c>
      <c r="M10" s="5">
        <v>156428</v>
      </c>
      <c r="N10" s="5">
        <v>1084028</v>
      </c>
      <c r="O10" s="5">
        <v>207000</v>
      </c>
      <c r="P10" s="5">
        <v>1765874</v>
      </c>
      <c r="Q10" s="5">
        <v>1760528</v>
      </c>
      <c r="R10" s="5">
        <v>163493</v>
      </c>
      <c r="S10" s="5">
        <v>18608</v>
      </c>
      <c r="T10" s="5">
        <v>1110805</v>
      </c>
      <c r="U10" s="5">
        <v>1812440</v>
      </c>
      <c r="V10" s="5">
        <v>701635</v>
      </c>
      <c r="W10" s="5">
        <v>1678</v>
      </c>
      <c r="X10" s="5">
        <v>35959</v>
      </c>
      <c r="Y10" s="5">
        <v>1400</v>
      </c>
      <c r="Z10" s="5">
        <v>50381</v>
      </c>
      <c r="AA10" s="5">
        <v>46485</v>
      </c>
    </row>
    <row r="11" spans="1:27">
      <c r="A11" s="5">
        <v>1384</v>
      </c>
      <c r="B11" s="5">
        <v>3</v>
      </c>
      <c r="C11" s="5" t="s">
        <v>172</v>
      </c>
      <c r="D11" s="5" t="s">
        <v>173</v>
      </c>
      <c r="E11" s="5">
        <v>300</v>
      </c>
      <c r="F11" s="5">
        <v>13943</v>
      </c>
      <c r="G11" s="5">
        <v>8829</v>
      </c>
      <c r="H11" s="5">
        <v>5114</v>
      </c>
      <c r="I11" s="5">
        <v>8514</v>
      </c>
      <c r="J11" s="5">
        <v>5108</v>
      </c>
      <c r="K11" s="5">
        <v>315</v>
      </c>
      <c r="L11" s="5">
        <v>6</v>
      </c>
      <c r="M11" s="5">
        <v>326862</v>
      </c>
      <c r="N11" s="5">
        <v>2926600</v>
      </c>
      <c r="O11" s="5">
        <v>40422</v>
      </c>
      <c r="P11" s="5">
        <v>4276287</v>
      </c>
      <c r="Q11" s="5">
        <v>4226524</v>
      </c>
      <c r="R11" s="5">
        <v>1470979</v>
      </c>
      <c r="S11" s="5">
        <v>166547</v>
      </c>
      <c r="T11" s="5">
        <v>3007943</v>
      </c>
      <c r="U11" s="5">
        <v>4328412</v>
      </c>
      <c r="V11" s="5">
        <v>1320469</v>
      </c>
      <c r="W11" s="5">
        <v>570</v>
      </c>
      <c r="X11" s="5">
        <v>129507</v>
      </c>
      <c r="Y11" s="5">
        <v>13217</v>
      </c>
      <c r="Z11" s="5">
        <v>42608</v>
      </c>
      <c r="AA11" s="5">
        <v>123319</v>
      </c>
    </row>
    <row r="12" spans="1:27">
      <c r="A12" s="5">
        <v>1384</v>
      </c>
      <c r="B12" s="5">
        <v>4</v>
      </c>
      <c r="C12" s="5" t="s">
        <v>174</v>
      </c>
      <c r="D12" s="5" t="s">
        <v>173</v>
      </c>
      <c r="E12" s="5">
        <v>300</v>
      </c>
      <c r="F12" s="5">
        <v>13943</v>
      </c>
      <c r="G12" s="5">
        <v>8829</v>
      </c>
      <c r="H12" s="5">
        <v>5114</v>
      </c>
      <c r="I12" s="5">
        <v>8514</v>
      </c>
      <c r="J12" s="5">
        <v>5108</v>
      </c>
      <c r="K12" s="5">
        <v>315</v>
      </c>
      <c r="L12" s="5">
        <v>6</v>
      </c>
      <c r="M12" s="5">
        <v>326862</v>
      </c>
      <c r="N12" s="5">
        <v>2926600</v>
      </c>
      <c r="O12" s="5">
        <v>40422</v>
      </c>
      <c r="P12" s="5">
        <v>4276287</v>
      </c>
      <c r="Q12" s="5">
        <v>4226524</v>
      </c>
      <c r="R12" s="5">
        <v>1470979</v>
      </c>
      <c r="S12" s="5">
        <v>166547</v>
      </c>
      <c r="T12" s="5">
        <v>3007943</v>
      </c>
      <c r="U12" s="5">
        <v>4328412</v>
      </c>
      <c r="V12" s="5">
        <v>1320469</v>
      </c>
      <c r="W12" s="5">
        <v>570</v>
      </c>
      <c r="X12" s="5">
        <v>129507</v>
      </c>
      <c r="Y12" s="5">
        <v>13217</v>
      </c>
      <c r="Z12" s="5">
        <v>42608</v>
      </c>
      <c r="AA12" s="5">
        <v>123319</v>
      </c>
    </row>
    <row r="13" spans="1:27">
      <c r="A13" s="5">
        <v>1384</v>
      </c>
      <c r="B13" s="5">
        <v>3</v>
      </c>
      <c r="C13" s="5" t="s">
        <v>175</v>
      </c>
      <c r="D13" s="5" t="s">
        <v>176</v>
      </c>
      <c r="E13" s="5">
        <v>48</v>
      </c>
      <c r="F13" s="5">
        <v>11259</v>
      </c>
      <c r="G13" s="5">
        <v>10810</v>
      </c>
      <c r="H13" s="5">
        <v>449</v>
      </c>
      <c r="I13" s="5">
        <v>10795</v>
      </c>
      <c r="J13" s="5">
        <v>449</v>
      </c>
      <c r="K13" s="5">
        <v>15</v>
      </c>
      <c r="L13" s="5">
        <v>0</v>
      </c>
      <c r="M13" s="5">
        <v>496502</v>
      </c>
      <c r="N13" s="5">
        <v>8120056</v>
      </c>
      <c r="O13" s="5">
        <v>2527336</v>
      </c>
      <c r="P13" s="5">
        <v>10570944</v>
      </c>
      <c r="Q13" s="5">
        <v>10497563</v>
      </c>
      <c r="R13" s="5">
        <v>379408</v>
      </c>
      <c r="S13" s="5">
        <v>42725</v>
      </c>
      <c r="T13" s="5">
        <v>8361749</v>
      </c>
      <c r="U13" s="5">
        <v>10874216</v>
      </c>
      <c r="V13" s="5">
        <v>2512467</v>
      </c>
      <c r="W13" s="5">
        <v>21988</v>
      </c>
      <c r="X13" s="5">
        <v>327166</v>
      </c>
      <c r="Y13" s="5">
        <v>48530</v>
      </c>
      <c r="Z13" s="5">
        <v>-105199</v>
      </c>
      <c r="AA13" s="5">
        <v>654036</v>
      </c>
    </row>
    <row r="14" spans="1:27">
      <c r="A14" s="5">
        <v>1384</v>
      </c>
      <c r="B14" s="5">
        <v>4</v>
      </c>
      <c r="C14" s="5" t="s">
        <v>177</v>
      </c>
      <c r="D14" s="5" t="s">
        <v>176</v>
      </c>
      <c r="E14" s="5">
        <v>48</v>
      </c>
      <c r="F14" s="5">
        <v>11259</v>
      </c>
      <c r="G14" s="5">
        <v>10810</v>
      </c>
      <c r="H14" s="5">
        <v>449</v>
      </c>
      <c r="I14" s="5">
        <v>10795</v>
      </c>
      <c r="J14" s="5">
        <v>449</v>
      </c>
      <c r="K14" s="5">
        <v>15</v>
      </c>
      <c r="L14" s="5">
        <v>0</v>
      </c>
      <c r="M14" s="5">
        <v>496502</v>
      </c>
      <c r="N14" s="5">
        <v>8120056</v>
      </c>
      <c r="O14" s="5">
        <v>2527336</v>
      </c>
      <c r="P14" s="5">
        <v>10570944</v>
      </c>
      <c r="Q14" s="5">
        <v>10497563</v>
      </c>
      <c r="R14" s="5">
        <v>379408</v>
      </c>
      <c r="S14" s="5">
        <v>42725</v>
      </c>
      <c r="T14" s="5">
        <v>8361749</v>
      </c>
      <c r="U14" s="5">
        <v>10874216</v>
      </c>
      <c r="V14" s="5">
        <v>2512467</v>
      </c>
      <c r="W14" s="5">
        <v>21988</v>
      </c>
      <c r="X14" s="5">
        <v>327166</v>
      </c>
      <c r="Y14" s="5">
        <v>48530</v>
      </c>
      <c r="Z14" s="5">
        <v>-105199</v>
      </c>
      <c r="AA14" s="5">
        <v>654036</v>
      </c>
    </row>
    <row r="15" spans="1:27">
      <c r="A15" s="5">
        <v>1384</v>
      </c>
      <c r="B15" s="5">
        <v>3</v>
      </c>
      <c r="C15" s="5" t="s">
        <v>178</v>
      </c>
      <c r="D15" s="5" t="s">
        <v>179</v>
      </c>
      <c r="E15" s="5">
        <v>223</v>
      </c>
      <c r="F15" s="5">
        <v>19273</v>
      </c>
      <c r="G15" s="5">
        <v>17171</v>
      </c>
      <c r="H15" s="5">
        <v>2102</v>
      </c>
      <c r="I15" s="5">
        <v>17053</v>
      </c>
      <c r="J15" s="5">
        <v>2093</v>
      </c>
      <c r="K15" s="5">
        <v>118</v>
      </c>
      <c r="L15" s="5">
        <v>9</v>
      </c>
      <c r="M15" s="5">
        <v>702341</v>
      </c>
      <c r="N15" s="5">
        <v>9600647</v>
      </c>
      <c r="O15" s="5">
        <v>451569</v>
      </c>
      <c r="P15" s="5">
        <v>13282423</v>
      </c>
      <c r="Q15" s="5">
        <v>13335339</v>
      </c>
      <c r="R15" s="5">
        <v>67321</v>
      </c>
      <c r="S15" s="5">
        <v>7536</v>
      </c>
      <c r="T15" s="5">
        <v>9867113</v>
      </c>
      <c r="U15" s="5">
        <v>13416180</v>
      </c>
      <c r="V15" s="5">
        <v>3549067</v>
      </c>
      <c r="W15" s="5">
        <v>4827</v>
      </c>
      <c r="X15" s="5">
        <v>347185</v>
      </c>
      <c r="Y15" s="5">
        <v>46763</v>
      </c>
      <c r="Z15" s="5">
        <v>142572</v>
      </c>
      <c r="AA15" s="5">
        <v>415279</v>
      </c>
    </row>
    <row r="16" spans="1:27">
      <c r="A16" s="5">
        <v>1384</v>
      </c>
      <c r="B16" s="5">
        <v>4</v>
      </c>
      <c r="C16" s="5" t="s">
        <v>180</v>
      </c>
      <c r="D16" s="5" t="s">
        <v>179</v>
      </c>
      <c r="E16" s="5">
        <v>223</v>
      </c>
      <c r="F16" s="5">
        <v>19273</v>
      </c>
      <c r="G16" s="5">
        <v>17171</v>
      </c>
      <c r="H16" s="5">
        <v>2102</v>
      </c>
      <c r="I16" s="5">
        <v>17053</v>
      </c>
      <c r="J16" s="5">
        <v>2093</v>
      </c>
      <c r="K16" s="5">
        <v>118</v>
      </c>
      <c r="L16" s="5">
        <v>9</v>
      </c>
      <c r="M16" s="5">
        <v>702341</v>
      </c>
      <c r="N16" s="5">
        <v>9600647</v>
      </c>
      <c r="O16" s="5">
        <v>451569</v>
      </c>
      <c r="P16" s="5">
        <v>13282423</v>
      </c>
      <c r="Q16" s="5">
        <v>13335339</v>
      </c>
      <c r="R16" s="5">
        <v>67321</v>
      </c>
      <c r="S16" s="5">
        <v>7536</v>
      </c>
      <c r="T16" s="5">
        <v>9867113</v>
      </c>
      <c r="U16" s="5">
        <v>13416180</v>
      </c>
      <c r="V16" s="5">
        <v>3549067</v>
      </c>
      <c r="W16" s="5">
        <v>4827</v>
      </c>
      <c r="X16" s="5">
        <v>347185</v>
      </c>
      <c r="Y16" s="5">
        <v>46763</v>
      </c>
      <c r="Z16" s="5">
        <v>142572</v>
      </c>
      <c r="AA16" s="5">
        <v>415279</v>
      </c>
    </row>
    <row r="17" spans="1:27">
      <c r="A17" s="5">
        <v>1384</v>
      </c>
      <c r="B17" s="5">
        <v>3</v>
      </c>
      <c r="C17" s="5" t="s">
        <v>181</v>
      </c>
      <c r="D17" s="5" t="s">
        <v>182</v>
      </c>
      <c r="E17" s="5">
        <v>345</v>
      </c>
      <c r="F17" s="5">
        <v>11606</v>
      </c>
      <c r="G17" s="5">
        <v>10807</v>
      </c>
      <c r="H17" s="5">
        <v>799</v>
      </c>
      <c r="I17" s="5">
        <v>10584</v>
      </c>
      <c r="J17" s="5">
        <v>794</v>
      </c>
      <c r="K17" s="5">
        <v>223</v>
      </c>
      <c r="L17" s="5">
        <v>5</v>
      </c>
      <c r="M17" s="5">
        <v>336819</v>
      </c>
      <c r="N17" s="5">
        <v>795698</v>
      </c>
      <c r="O17" s="5">
        <v>23473</v>
      </c>
      <c r="P17" s="5">
        <v>1038174</v>
      </c>
      <c r="Q17" s="5">
        <v>1027766</v>
      </c>
      <c r="R17" s="5">
        <v>12436</v>
      </c>
      <c r="S17" s="5">
        <v>1364</v>
      </c>
      <c r="T17" s="5">
        <v>916477</v>
      </c>
      <c r="U17" s="5">
        <v>1891661</v>
      </c>
      <c r="V17" s="5">
        <v>975184</v>
      </c>
      <c r="W17" s="5">
        <v>16217</v>
      </c>
      <c r="X17" s="5">
        <v>62184</v>
      </c>
      <c r="Y17" s="5">
        <v>4981</v>
      </c>
      <c r="Z17" s="5">
        <v>-40354</v>
      </c>
      <c r="AA17" s="5">
        <v>448564</v>
      </c>
    </row>
    <row r="18" spans="1:27">
      <c r="A18" s="5">
        <v>1384</v>
      </c>
      <c r="B18" s="5">
        <v>4</v>
      </c>
      <c r="C18" s="5" t="s">
        <v>183</v>
      </c>
      <c r="D18" s="5" t="s">
        <v>184</v>
      </c>
      <c r="E18" s="5">
        <v>317</v>
      </c>
      <c r="F18" s="5">
        <v>10490</v>
      </c>
      <c r="G18" s="5">
        <v>9773</v>
      </c>
      <c r="H18" s="5">
        <v>717</v>
      </c>
      <c r="I18" s="5">
        <v>9563</v>
      </c>
      <c r="J18" s="5">
        <v>713</v>
      </c>
      <c r="K18" s="5">
        <v>210</v>
      </c>
      <c r="L18" s="5">
        <v>4</v>
      </c>
      <c r="M18" s="5">
        <v>302114</v>
      </c>
      <c r="N18" s="5">
        <v>532871</v>
      </c>
      <c r="O18" s="5">
        <v>23118</v>
      </c>
      <c r="P18" s="5">
        <v>658864</v>
      </c>
      <c r="Q18" s="5">
        <v>668023</v>
      </c>
      <c r="R18" s="5">
        <v>4703</v>
      </c>
      <c r="S18" s="5">
        <v>514</v>
      </c>
      <c r="T18" s="5">
        <v>641900</v>
      </c>
      <c r="U18" s="5">
        <v>1511157</v>
      </c>
      <c r="V18" s="5">
        <v>869257</v>
      </c>
      <c r="W18" s="5">
        <v>16217</v>
      </c>
      <c r="X18" s="5">
        <v>56778</v>
      </c>
      <c r="Y18" s="5">
        <v>4422</v>
      </c>
      <c r="Z18" s="5">
        <v>-67096</v>
      </c>
      <c r="AA18" s="5">
        <v>425238</v>
      </c>
    </row>
    <row r="19" spans="1:27">
      <c r="A19" s="5">
        <v>1384</v>
      </c>
      <c r="B19" s="5">
        <v>4</v>
      </c>
      <c r="C19" s="5" t="s">
        <v>185</v>
      </c>
      <c r="D19" s="5" t="s">
        <v>186</v>
      </c>
      <c r="E19" s="5">
        <v>28</v>
      </c>
      <c r="F19" s="5">
        <v>1116</v>
      </c>
      <c r="G19" s="5">
        <v>1034</v>
      </c>
      <c r="H19" s="5">
        <v>82</v>
      </c>
      <c r="I19" s="5">
        <v>1021</v>
      </c>
      <c r="J19" s="5">
        <v>81</v>
      </c>
      <c r="K19" s="5">
        <v>13</v>
      </c>
      <c r="L19" s="5">
        <v>1</v>
      </c>
      <c r="M19" s="5">
        <v>34706</v>
      </c>
      <c r="N19" s="5">
        <v>262828</v>
      </c>
      <c r="O19" s="5">
        <v>355</v>
      </c>
      <c r="P19" s="5">
        <v>379310</v>
      </c>
      <c r="Q19" s="5">
        <v>359743</v>
      </c>
      <c r="R19" s="5">
        <v>7734</v>
      </c>
      <c r="S19" s="5">
        <v>850</v>
      </c>
      <c r="T19" s="5">
        <v>274578</v>
      </c>
      <c r="U19" s="5">
        <v>380504</v>
      </c>
      <c r="V19" s="5">
        <v>105926</v>
      </c>
      <c r="W19" s="5">
        <v>0</v>
      </c>
      <c r="X19" s="5">
        <v>5407</v>
      </c>
      <c r="Y19" s="5">
        <v>559</v>
      </c>
      <c r="Z19" s="5">
        <v>26741</v>
      </c>
      <c r="AA19" s="5">
        <v>23326</v>
      </c>
    </row>
    <row r="20" spans="1:27">
      <c r="A20" s="5">
        <v>1384</v>
      </c>
      <c r="B20" s="5">
        <v>3</v>
      </c>
      <c r="C20" s="5" t="s">
        <v>187</v>
      </c>
      <c r="D20" s="5" t="s">
        <v>188</v>
      </c>
      <c r="E20" s="5">
        <v>1213</v>
      </c>
      <c r="F20" s="5">
        <v>73034</v>
      </c>
      <c r="G20" s="5">
        <v>63802</v>
      </c>
      <c r="H20" s="5">
        <v>9232</v>
      </c>
      <c r="I20" s="5">
        <v>62785</v>
      </c>
      <c r="J20" s="5">
        <v>9204</v>
      </c>
      <c r="K20" s="5">
        <v>1017</v>
      </c>
      <c r="L20" s="5">
        <v>28</v>
      </c>
      <c r="M20" s="5">
        <v>2438013</v>
      </c>
      <c r="N20" s="5">
        <v>11574923</v>
      </c>
      <c r="O20" s="5">
        <v>461616</v>
      </c>
      <c r="P20" s="5">
        <v>18385673</v>
      </c>
      <c r="Q20" s="5">
        <v>17550680</v>
      </c>
      <c r="R20" s="5">
        <v>758767</v>
      </c>
      <c r="S20" s="5">
        <v>84217</v>
      </c>
      <c r="T20" s="5">
        <v>12341364</v>
      </c>
      <c r="U20" s="5">
        <v>19054969</v>
      </c>
      <c r="V20" s="5">
        <v>6713605</v>
      </c>
      <c r="W20" s="5">
        <v>10903</v>
      </c>
      <c r="X20" s="5">
        <v>467720</v>
      </c>
      <c r="Y20" s="5">
        <v>68559</v>
      </c>
      <c r="Z20" s="5">
        <v>985414</v>
      </c>
      <c r="AA20" s="5">
        <v>914050</v>
      </c>
    </row>
    <row r="21" spans="1:27">
      <c r="A21" s="5">
        <v>1384</v>
      </c>
      <c r="B21" s="5">
        <v>4</v>
      </c>
      <c r="C21" s="5" t="s">
        <v>189</v>
      </c>
      <c r="D21" s="5" t="s">
        <v>188</v>
      </c>
      <c r="E21" s="5">
        <v>476</v>
      </c>
      <c r="F21" s="5">
        <v>21691</v>
      </c>
      <c r="G21" s="5">
        <v>17764</v>
      </c>
      <c r="H21" s="5">
        <v>3927</v>
      </c>
      <c r="I21" s="5">
        <v>17271</v>
      </c>
      <c r="J21" s="5">
        <v>3919</v>
      </c>
      <c r="K21" s="5">
        <v>493</v>
      </c>
      <c r="L21" s="5">
        <v>8</v>
      </c>
      <c r="M21" s="5">
        <v>632249</v>
      </c>
      <c r="N21" s="5">
        <v>2146053</v>
      </c>
      <c r="O21" s="5">
        <v>17383</v>
      </c>
      <c r="P21" s="5">
        <v>3717309</v>
      </c>
      <c r="Q21" s="5">
        <v>3720160</v>
      </c>
      <c r="R21" s="5">
        <v>204439</v>
      </c>
      <c r="S21" s="5">
        <v>22896</v>
      </c>
      <c r="T21" s="5">
        <v>2252273</v>
      </c>
      <c r="U21" s="5">
        <v>3794104</v>
      </c>
      <c r="V21" s="5">
        <v>1541831</v>
      </c>
      <c r="W21" s="5">
        <v>2309</v>
      </c>
      <c r="X21" s="5">
        <v>105558</v>
      </c>
      <c r="Y21" s="5">
        <v>24669</v>
      </c>
      <c r="Z21" s="5">
        <v>-13704</v>
      </c>
      <c r="AA21" s="5">
        <v>171141</v>
      </c>
    </row>
    <row r="22" spans="1:27">
      <c r="A22" s="5">
        <v>1384</v>
      </c>
      <c r="B22" s="5">
        <v>4</v>
      </c>
      <c r="C22" s="5" t="s">
        <v>190</v>
      </c>
      <c r="D22" s="5" t="s">
        <v>191</v>
      </c>
      <c r="E22" s="5">
        <v>81</v>
      </c>
      <c r="F22" s="5">
        <v>25297</v>
      </c>
      <c r="G22" s="5">
        <v>25011</v>
      </c>
      <c r="H22" s="5">
        <v>286</v>
      </c>
      <c r="I22" s="5">
        <v>24953</v>
      </c>
      <c r="J22" s="5">
        <v>285</v>
      </c>
      <c r="K22" s="5">
        <v>58</v>
      </c>
      <c r="L22" s="5">
        <v>1</v>
      </c>
      <c r="M22" s="5">
        <v>1055186</v>
      </c>
      <c r="N22" s="5">
        <v>4531805</v>
      </c>
      <c r="O22" s="5">
        <v>9973</v>
      </c>
      <c r="P22" s="5">
        <v>7347354</v>
      </c>
      <c r="Q22" s="5">
        <v>6712229</v>
      </c>
      <c r="R22" s="5">
        <v>501</v>
      </c>
      <c r="S22" s="5">
        <v>56</v>
      </c>
      <c r="T22" s="5">
        <v>4984936</v>
      </c>
      <c r="U22" s="5">
        <v>7806428</v>
      </c>
      <c r="V22" s="5">
        <v>2821493</v>
      </c>
      <c r="W22" s="5">
        <v>5098</v>
      </c>
      <c r="X22" s="5">
        <v>105479</v>
      </c>
      <c r="Y22" s="5">
        <v>17688</v>
      </c>
      <c r="Z22" s="5">
        <v>690030</v>
      </c>
      <c r="AA22" s="5">
        <v>345520</v>
      </c>
    </row>
    <row r="23" spans="1:27">
      <c r="A23" s="5">
        <v>1384</v>
      </c>
      <c r="B23" s="5">
        <v>4</v>
      </c>
      <c r="C23" s="5" t="s">
        <v>192</v>
      </c>
      <c r="D23" s="5" t="s">
        <v>193</v>
      </c>
      <c r="E23" s="5">
        <v>73</v>
      </c>
      <c r="F23" s="5">
        <v>3870</v>
      </c>
      <c r="G23" s="5">
        <v>2982</v>
      </c>
      <c r="H23" s="5">
        <v>888</v>
      </c>
      <c r="I23" s="5">
        <v>2916</v>
      </c>
      <c r="J23" s="5">
        <v>886</v>
      </c>
      <c r="K23" s="5">
        <v>66</v>
      </c>
      <c r="L23" s="5">
        <v>2</v>
      </c>
      <c r="M23" s="5">
        <v>116173</v>
      </c>
      <c r="N23" s="5">
        <v>725555</v>
      </c>
      <c r="O23" s="5">
        <v>25961</v>
      </c>
      <c r="P23" s="5">
        <v>1087020</v>
      </c>
      <c r="Q23" s="5">
        <v>1067019</v>
      </c>
      <c r="R23" s="5">
        <v>111819</v>
      </c>
      <c r="S23" s="5">
        <v>12273</v>
      </c>
      <c r="T23" s="5">
        <v>745424</v>
      </c>
      <c r="U23" s="5">
        <v>1098332</v>
      </c>
      <c r="V23" s="5">
        <v>352908</v>
      </c>
      <c r="W23" s="5">
        <v>496</v>
      </c>
      <c r="X23" s="5">
        <v>20580</v>
      </c>
      <c r="Y23" s="5">
        <v>4023</v>
      </c>
      <c r="Z23" s="5">
        <v>10879</v>
      </c>
      <c r="AA23" s="5">
        <v>39961</v>
      </c>
    </row>
    <row r="24" spans="1:27">
      <c r="A24" s="5">
        <v>1384</v>
      </c>
      <c r="B24" s="5">
        <v>4</v>
      </c>
      <c r="C24" s="5" t="s">
        <v>194</v>
      </c>
      <c r="D24" s="5" t="s">
        <v>195</v>
      </c>
      <c r="E24" s="5">
        <v>138</v>
      </c>
      <c r="F24" s="5">
        <v>3461</v>
      </c>
      <c r="G24" s="5">
        <v>2670</v>
      </c>
      <c r="H24" s="5">
        <v>791</v>
      </c>
      <c r="I24" s="5">
        <v>2560</v>
      </c>
      <c r="J24" s="5">
        <v>786</v>
      </c>
      <c r="K24" s="5">
        <v>110</v>
      </c>
      <c r="L24" s="5">
        <v>5</v>
      </c>
      <c r="M24" s="5">
        <v>87964</v>
      </c>
      <c r="N24" s="5">
        <v>506195</v>
      </c>
      <c r="O24" s="5">
        <v>18095</v>
      </c>
      <c r="P24" s="5">
        <v>767024</v>
      </c>
      <c r="Q24" s="5">
        <v>758438</v>
      </c>
      <c r="R24" s="5">
        <v>12049</v>
      </c>
      <c r="S24" s="5">
        <v>1278</v>
      </c>
      <c r="T24" s="5">
        <v>532291</v>
      </c>
      <c r="U24" s="5">
        <v>775927</v>
      </c>
      <c r="V24" s="5">
        <v>243635</v>
      </c>
      <c r="W24" s="5">
        <v>414</v>
      </c>
      <c r="X24" s="5">
        <v>23610</v>
      </c>
      <c r="Y24" s="5">
        <v>4957</v>
      </c>
      <c r="Z24" s="5">
        <v>19949</v>
      </c>
      <c r="AA24" s="5">
        <v>-11658</v>
      </c>
    </row>
    <row r="25" spans="1:27">
      <c r="A25" s="5">
        <v>1384</v>
      </c>
      <c r="B25" s="5">
        <v>4</v>
      </c>
      <c r="C25" s="5" t="s">
        <v>196</v>
      </c>
      <c r="D25" s="5" t="s">
        <v>197</v>
      </c>
      <c r="E25" s="5">
        <v>28</v>
      </c>
      <c r="F25" s="5">
        <v>1164</v>
      </c>
      <c r="G25" s="5">
        <v>999</v>
      </c>
      <c r="H25" s="5">
        <v>165</v>
      </c>
      <c r="I25" s="5">
        <v>983</v>
      </c>
      <c r="J25" s="5">
        <v>164</v>
      </c>
      <c r="K25" s="5">
        <v>16</v>
      </c>
      <c r="L25" s="5">
        <v>1</v>
      </c>
      <c r="M25" s="5">
        <v>28815</v>
      </c>
      <c r="N25" s="5">
        <v>293540</v>
      </c>
      <c r="O25" s="5">
        <v>48310</v>
      </c>
      <c r="P25" s="5">
        <v>416730</v>
      </c>
      <c r="Q25" s="5">
        <v>416120</v>
      </c>
      <c r="R25" s="5">
        <v>0</v>
      </c>
      <c r="S25" s="5">
        <v>0</v>
      </c>
      <c r="T25" s="5">
        <v>300079</v>
      </c>
      <c r="U25" s="5">
        <v>420225</v>
      </c>
      <c r="V25" s="5">
        <v>120146</v>
      </c>
      <c r="W25" s="5">
        <v>193</v>
      </c>
      <c r="X25" s="5">
        <v>8308</v>
      </c>
      <c r="Y25" s="5">
        <v>424</v>
      </c>
      <c r="Z25" s="5">
        <v>2461</v>
      </c>
      <c r="AA25" s="5">
        <v>23966</v>
      </c>
    </row>
    <row r="26" spans="1:27">
      <c r="A26" s="5">
        <v>1384</v>
      </c>
      <c r="B26" s="5">
        <v>4</v>
      </c>
      <c r="C26" s="5" t="s">
        <v>198</v>
      </c>
      <c r="D26" s="5" t="s">
        <v>199</v>
      </c>
      <c r="E26" s="5">
        <v>417</v>
      </c>
      <c r="F26" s="5">
        <v>17551</v>
      </c>
      <c r="G26" s="5">
        <v>14376</v>
      </c>
      <c r="H26" s="5">
        <v>3175</v>
      </c>
      <c r="I26" s="5">
        <v>14102</v>
      </c>
      <c r="J26" s="5">
        <v>3164</v>
      </c>
      <c r="K26" s="5">
        <v>274</v>
      </c>
      <c r="L26" s="5">
        <v>11</v>
      </c>
      <c r="M26" s="5">
        <v>517626</v>
      </c>
      <c r="N26" s="5">
        <v>3371774</v>
      </c>
      <c r="O26" s="5">
        <v>341894</v>
      </c>
      <c r="P26" s="5">
        <v>5050236</v>
      </c>
      <c r="Q26" s="5">
        <v>4876715</v>
      </c>
      <c r="R26" s="5">
        <v>429959</v>
      </c>
      <c r="S26" s="5">
        <v>47714</v>
      </c>
      <c r="T26" s="5">
        <v>3526361</v>
      </c>
      <c r="U26" s="5">
        <v>5159954</v>
      </c>
      <c r="V26" s="5">
        <v>1633592</v>
      </c>
      <c r="W26" s="5">
        <v>2393</v>
      </c>
      <c r="X26" s="5">
        <v>204185</v>
      </c>
      <c r="Y26" s="5">
        <v>16798</v>
      </c>
      <c r="Z26" s="5">
        <v>275799</v>
      </c>
      <c r="AA26" s="5">
        <v>345121</v>
      </c>
    </row>
    <row r="27" spans="1:27">
      <c r="A27" s="5">
        <v>1384</v>
      </c>
      <c r="B27" s="5">
        <v>3</v>
      </c>
      <c r="C27" s="5" t="s">
        <v>200</v>
      </c>
      <c r="D27" s="5" t="s">
        <v>201</v>
      </c>
      <c r="E27" s="5">
        <v>94</v>
      </c>
      <c r="F27" s="5">
        <v>3599</v>
      </c>
      <c r="G27" s="5">
        <v>3422</v>
      </c>
      <c r="H27" s="5">
        <v>177</v>
      </c>
      <c r="I27" s="5">
        <v>3383</v>
      </c>
      <c r="J27" s="5">
        <v>176</v>
      </c>
      <c r="K27" s="5">
        <v>39</v>
      </c>
      <c r="L27" s="5">
        <v>1</v>
      </c>
      <c r="M27" s="5">
        <v>134798</v>
      </c>
      <c r="N27" s="5">
        <v>2260416</v>
      </c>
      <c r="O27" s="5">
        <v>140671</v>
      </c>
      <c r="P27" s="5">
        <v>3069059</v>
      </c>
      <c r="Q27" s="5">
        <v>3050383</v>
      </c>
      <c r="R27" s="5">
        <v>728</v>
      </c>
      <c r="S27" s="5">
        <v>84</v>
      </c>
      <c r="T27" s="5">
        <v>2298052</v>
      </c>
      <c r="U27" s="5">
        <v>3105719</v>
      </c>
      <c r="V27" s="5">
        <v>807667</v>
      </c>
      <c r="W27" s="5">
        <v>5216</v>
      </c>
      <c r="X27" s="5">
        <v>55602</v>
      </c>
      <c r="Y27" s="5">
        <v>1427</v>
      </c>
      <c r="Z27" s="5">
        <v>42964</v>
      </c>
      <c r="AA27" s="5">
        <v>35130</v>
      </c>
    </row>
    <row r="28" spans="1:27">
      <c r="A28" s="5">
        <v>1384</v>
      </c>
      <c r="B28" s="5">
        <v>4</v>
      </c>
      <c r="C28" s="5" t="s">
        <v>202</v>
      </c>
      <c r="D28" s="5" t="s">
        <v>201</v>
      </c>
      <c r="E28" s="5">
        <v>94</v>
      </c>
      <c r="F28" s="5">
        <v>3599</v>
      </c>
      <c r="G28" s="5">
        <v>3422</v>
      </c>
      <c r="H28" s="5">
        <v>177</v>
      </c>
      <c r="I28" s="5">
        <v>3383</v>
      </c>
      <c r="J28" s="5">
        <v>176</v>
      </c>
      <c r="K28" s="5">
        <v>39</v>
      </c>
      <c r="L28" s="5">
        <v>1</v>
      </c>
      <c r="M28" s="5">
        <v>134798</v>
      </c>
      <c r="N28" s="5">
        <v>2260416</v>
      </c>
      <c r="O28" s="5">
        <v>140671</v>
      </c>
      <c r="P28" s="5">
        <v>3069059</v>
      </c>
      <c r="Q28" s="5">
        <v>3050383</v>
      </c>
      <c r="R28" s="5">
        <v>728</v>
      </c>
      <c r="S28" s="5">
        <v>84</v>
      </c>
      <c r="T28" s="5">
        <v>2298052</v>
      </c>
      <c r="U28" s="5">
        <v>3105719</v>
      </c>
      <c r="V28" s="5">
        <v>807667</v>
      </c>
      <c r="W28" s="5">
        <v>5216</v>
      </c>
      <c r="X28" s="5">
        <v>55602</v>
      </c>
      <c r="Y28" s="5">
        <v>1427</v>
      </c>
      <c r="Z28" s="5">
        <v>42964</v>
      </c>
      <c r="AA28" s="5">
        <v>35130</v>
      </c>
    </row>
    <row r="29" spans="1:27">
      <c r="A29" s="5">
        <v>1384</v>
      </c>
      <c r="B29" s="5">
        <v>2</v>
      </c>
      <c r="C29" s="5" t="s">
        <v>203</v>
      </c>
      <c r="D29" s="5" t="s">
        <v>204</v>
      </c>
      <c r="E29" s="5">
        <v>106</v>
      </c>
      <c r="F29" s="5">
        <v>12868</v>
      </c>
      <c r="G29" s="5">
        <v>12217</v>
      </c>
      <c r="H29" s="5">
        <v>651</v>
      </c>
      <c r="I29" s="5">
        <v>12171</v>
      </c>
      <c r="J29" s="5">
        <v>649</v>
      </c>
      <c r="K29" s="5">
        <v>46</v>
      </c>
      <c r="L29" s="5">
        <v>2</v>
      </c>
      <c r="M29" s="5">
        <v>565891</v>
      </c>
      <c r="N29" s="5">
        <v>2556488</v>
      </c>
      <c r="O29" s="5">
        <v>163899</v>
      </c>
      <c r="P29" s="5">
        <v>4458817</v>
      </c>
      <c r="Q29" s="5">
        <v>4452130</v>
      </c>
      <c r="R29" s="5">
        <v>462256</v>
      </c>
      <c r="S29" s="5">
        <v>50795</v>
      </c>
      <c r="T29" s="5">
        <v>2680931</v>
      </c>
      <c r="U29" s="5">
        <v>4547944</v>
      </c>
      <c r="V29" s="5">
        <v>1867012</v>
      </c>
      <c r="W29" s="5">
        <v>9483</v>
      </c>
      <c r="X29" s="5">
        <v>188087</v>
      </c>
      <c r="Y29" s="5">
        <v>227261</v>
      </c>
      <c r="Z29" s="5">
        <v>160535</v>
      </c>
      <c r="AA29" s="5">
        <v>247465</v>
      </c>
    </row>
    <row r="30" spans="1:27">
      <c r="A30" s="5">
        <v>1384</v>
      </c>
      <c r="B30" s="5">
        <v>3</v>
      </c>
      <c r="C30" s="5" t="s">
        <v>205</v>
      </c>
      <c r="D30" s="5" t="s">
        <v>204</v>
      </c>
      <c r="E30" s="5">
        <v>106</v>
      </c>
      <c r="F30" s="5">
        <v>12868</v>
      </c>
      <c r="G30" s="5">
        <v>12217</v>
      </c>
      <c r="H30" s="5">
        <v>651</v>
      </c>
      <c r="I30" s="5">
        <v>12171</v>
      </c>
      <c r="J30" s="5">
        <v>649</v>
      </c>
      <c r="K30" s="5">
        <v>46</v>
      </c>
      <c r="L30" s="5">
        <v>2</v>
      </c>
      <c r="M30" s="5">
        <v>565891</v>
      </c>
      <c r="N30" s="5">
        <v>2556488</v>
      </c>
      <c r="O30" s="5">
        <v>163899</v>
      </c>
      <c r="P30" s="5">
        <v>4458817</v>
      </c>
      <c r="Q30" s="5">
        <v>4452130</v>
      </c>
      <c r="R30" s="5">
        <v>462256</v>
      </c>
      <c r="S30" s="5">
        <v>50795</v>
      </c>
      <c r="T30" s="5">
        <v>2680931</v>
      </c>
      <c r="U30" s="5">
        <v>4547944</v>
      </c>
      <c r="V30" s="5">
        <v>1867012</v>
      </c>
      <c r="W30" s="5">
        <v>9483</v>
      </c>
      <c r="X30" s="5">
        <v>188087</v>
      </c>
      <c r="Y30" s="5">
        <v>227261</v>
      </c>
      <c r="Z30" s="5">
        <v>160535</v>
      </c>
      <c r="AA30" s="5">
        <v>247465</v>
      </c>
    </row>
    <row r="31" spans="1:27">
      <c r="A31" s="5">
        <v>1384</v>
      </c>
      <c r="B31" s="5">
        <v>4</v>
      </c>
      <c r="C31" s="5" t="s">
        <v>206</v>
      </c>
      <c r="D31" s="5" t="s">
        <v>207</v>
      </c>
      <c r="E31" s="5">
        <v>8</v>
      </c>
      <c r="F31" s="5">
        <v>216</v>
      </c>
      <c r="G31" s="5">
        <v>182</v>
      </c>
      <c r="H31" s="5">
        <v>34</v>
      </c>
      <c r="I31" s="5">
        <v>181</v>
      </c>
      <c r="J31" s="5">
        <v>34</v>
      </c>
      <c r="K31" s="5">
        <v>1</v>
      </c>
      <c r="L31" s="5">
        <v>0</v>
      </c>
      <c r="M31" s="5">
        <v>7511</v>
      </c>
      <c r="N31" s="5">
        <v>38306</v>
      </c>
      <c r="O31" s="5">
        <v>124</v>
      </c>
      <c r="P31" s="5">
        <v>54216</v>
      </c>
      <c r="Q31" s="5">
        <v>67074</v>
      </c>
      <c r="R31" s="5">
        <v>0</v>
      </c>
      <c r="S31" s="5">
        <v>0</v>
      </c>
      <c r="T31" s="5">
        <v>40701</v>
      </c>
      <c r="U31" s="5">
        <v>54372</v>
      </c>
      <c r="V31" s="5">
        <v>13671</v>
      </c>
      <c r="W31" s="5">
        <v>4</v>
      </c>
      <c r="X31" s="5">
        <v>2151</v>
      </c>
      <c r="Y31" s="5">
        <v>286</v>
      </c>
      <c r="Z31" s="5">
        <v>9191</v>
      </c>
      <c r="AA31" s="5">
        <v>976</v>
      </c>
    </row>
    <row r="32" spans="1:27">
      <c r="A32" s="5">
        <v>1384</v>
      </c>
      <c r="B32" s="5">
        <v>4</v>
      </c>
      <c r="C32" s="5" t="s">
        <v>208</v>
      </c>
      <c r="D32" s="5" t="s">
        <v>209</v>
      </c>
      <c r="E32" s="5">
        <v>6</v>
      </c>
      <c r="F32" s="5">
        <v>78</v>
      </c>
      <c r="G32" s="5">
        <v>76</v>
      </c>
      <c r="H32" s="5">
        <v>2</v>
      </c>
      <c r="I32" s="5">
        <v>74</v>
      </c>
      <c r="J32" s="5">
        <v>2</v>
      </c>
      <c r="K32" s="5">
        <v>2</v>
      </c>
      <c r="L32" s="5">
        <v>0</v>
      </c>
      <c r="M32" s="5">
        <v>5493</v>
      </c>
      <c r="N32" s="5">
        <v>42988</v>
      </c>
      <c r="O32" s="5">
        <v>32976</v>
      </c>
      <c r="P32" s="5">
        <v>44983</v>
      </c>
      <c r="Q32" s="5">
        <v>52620</v>
      </c>
      <c r="R32" s="5">
        <v>0</v>
      </c>
      <c r="S32" s="5">
        <v>0</v>
      </c>
      <c r="T32" s="5">
        <v>43462</v>
      </c>
      <c r="U32" s="5">
        <v>69724</v>
      </c>
      <c r="V32" s="5">
        <v>26261</v>
      </c>
      <c r="W32" s="5">
        <v>0</v>
      </c>
      <c r="X32" s="5">
        <v>583</v>
      </c>
      <c r="Y32" s="5">
        <v>1155</v>
      </c>
      <c r="Z32" s="5">
        <v>50</v>
      </c>
      <c r="AA32" s="5">
        <v>929</v>
      </c>
    </row>
    <row r="33" spans="1:27">
      <c r="A33" s="5">
        <v>1384</v>
      </c>
      <c r="B33" s="5">
        <v>4</v>
      </c>
      <c r="C33" s="5" t="s">
        <v>210</v>
      </c>
      <c r="D33" s="5" t="s">
        <v>211</v>
      </c>
      <c r="E33" s="5">
        <v>92</v>
      </c>
      <c r="F33" s="5">
        <v>12574</v>
      </c>
      <c r="G33" s="5">
        <v>11959</v>
      </c>
      <c r="H33" s="5">
        <v>615</v>
      </c>
      <c r="I33" s="5">
        <v>11916</v>
      </c>
      <c r="J33" s="5">
        <v>613</v>
      </c>
      <c r="K33" s="5">
        <v>43</v>
      </c>
      <c r="L33" s="5">
        <v>2</v>
      </c>
      <c r="M33" s="5">
        <v>552887</v>
      </c>
      <c r="N33" s="5">
        <v>2475194</v>
      </c>
      <c r="O33" s="5">
        <v>130798</v>
      </c>
      <c r="P33" s="5">
        <v>4359618</v>
      </c>
      <c r="Q33" s="5">
        <v>4332436</v>
      </c>
      <c r="R33" s="5">
        <v>462256</v>
      </c>
      <c r="S33" s="5">
        <v>50795</v>
      </c>
      <c r="T33" s="5">
        <v>2596768</v>
      </c>
      <c r="U33" s="5">
        <v>4423848</v>
      </c>
      <c r="V33" s="5">
        <v>1827080</v>
      </c>
      <c r="W33" s="5">
        <v>9480</v>
      </c>
      <c r="X33" s="5">
        <v>185352</v>
      </c>
      <c r="Y33" s="5">
        <v>225820</v>
      </c>
      <c r="Z33" s="5">
        <v>151295</v>
      </c>
      <c r="AA33" s="5">
        <v>245561</v>
      </c>
    </row>
    <row r="34" spans="1:27">
      <c r="A34" s="5">
        <v>1384</v>
      </c>
      <c r="B34" s="5">
        <v>2</v>
      </c>
      <c r="C34" s="5" t="s">
        <v>212</v>
      </c>
      <c r="D34" s="5" t="s">
        <v>213</v>
      </c>
      <c r="E34" s="5">
        <v>9</v>
      </c>
      <c r="F34" s="5">
        <v>5704</v>
      </c>
      <c r="G34" s="5">
        <v>5096</v>
      </c>
      <c r="H34" s="5">
        <v>608</v>
      </c>
      <c r="I34" s="5">
        <v>5096</v>
      </c>
      <c r="J34" s="5">
        <v>608</v>
      </c>
      <c r="K34" s="5">
        <v>0</v>
      </c>
      <c r="L34" s="5">
        <v>0</v>
      </c>
      <c r="M34" s="5">
        <v>207269</v>
      </c>
      <c r="N34" s="5">
        <v>873326</v>
      </c>
      <c r="O34" s="5">
        <v>873013</v>
      </c>
      <c r="P34" s="5">
        <v>1704690</v>
      </c>
      <c r="Q34" s="5">
        <v>8624284</v>
      </c>
      <c r="R34" s="5">
        <v>256356</v>
      </c>
      <c r="S34" s="5">
        <v>29636</v>
      </c>
      <c r="T34" s="5">
        <v>905082</v>
      </c>
      <c r="U34" s="5">
        <v>1980828</v>
      </c>
      <c r="V34" s="5">
        <v>1075746</v>
      </c>
      <c r="W34" s="5">
        <v>0</v>
      </c>
      <c r="X34" s="5">
        <v>78620</v>
      </c>
      <c r="Y34" s="5">
        <v>160941</v>
      </c>
      <c r="Z34" s="5">
        <v>793515</v>
      </c>
      <c r="AA34" s="5">
        <v>-2600</v>
      </c>
    </row>
    <row r="35" spans="1:27">
      <c r="A35" s="5">
        <v>1384</v>
      </c>
      <c r="B35" s="5">
        <v>3</v>
      </c>
      <c r="C35" s="5" t="s">
        <v>214</v>
      </c>
      <c r="D35" s="5" t="s">
        <v>215</v>
      </c>
      <c r="E35" s="5">
        <v>9</v>
      </c>
      <c r="F35" s="5">
        <v>5704</v>
      </c>
      <c r="G35" s="5">
        <v>5096</v>
      </c>
      <c r="H35" s="5">
        <v>608</v>
      </c>
      <c r="I35" s="5">
        <v>5096</v>
      </c>
      <c r="J35" s="5">
        <v>608</v>
      </c>
      <c r="K35" s="5">
        <v>0</v>
      </c>
      <c r="L35" s="5">
        <v>0</v>
      </c>
      <c r="M35" s="5">
        <v>207269</v>
      </c>
      <c r="N35" s="5">
        <v>873326</v>
      </c>
      <c r="O35" s="5">
        <v>873013</v>
      </c>
      <c r="P35" s="5">
        <v>1704690</v>
      </c>
      <c r="Q35" s="5">
        <v>8624284</v>
      </c>
      <c r="R35" s="5">
        <v>256356</v>
      </c>
      <c r="S35" s="5">
        <v>29636</v>
      </c>
      <c r="T35" s="5">
        <v>905082</v>
      </c>
      <c r="U35" s="5">
        <v>1980828</v>
      </c>
      <c r="V35" s="5">
        <v>1075746</v>
      </c>
      <c r="W35" s="5">
        <v>0</v>
      </c>
      <c r="X35" s="5">
        <v>78620</v>
      </c>
      <c r="Y35" s="5">
        <v>160941</v>
      </c>
      <c r="Z35" s="5">
        <v>793515</v>
      </c>
      <c r="AA35" s="5">
        <v>-2600</v>
      </c>
    </row>
    <row r="36" spans="1:27">
      <c r="A36" s="5">
        <v>1384</v>
      </c>
      <c r="B36" s="5">
        <v>4</v>
      </c>
      <c r="C36" s="5" t="s">
        <v>216</v>
      </c>
      <c r="D36" s="5" t="s">
        <v>217</v>
      </c>
      <c r="E36" s="5">
        <v>9</v>
      </c>
      <c r="F36" s="5">
        <v>5704</v>
      </c>
      <c r="G36" s="5">
        <v>5096</v>
      </c>
      <c r="H36" s="5">
        <v>608</v>
      </c>
      <c r="I36" s="5">
        <v>5096</v>
      </c>
      <c r="J36" s="5">
        <v>608</v>
      </c>
      <c r="K36" s="5">
        <v>0</v>
      </c>
      <c r="L36" s="5">
        <v>0</v>
      </c>
      <c r="M36" s="5">
        <v>207269</v>
      </c>
      <c r="N36" s="5">
        <v>873326</v>
      </c>
      <c r="O36" s="5">
        <v>873013</v>
      </c>
      <c r="P36" s="5">
        <v>1704690</v>
      </c>
      <c r="Q36" s="5">
        <v>8624284</v>
      </c>
      <c r="R36" s="5">
        <v>256356</v>
      </c>
      <c r="S36" s="5">
        <v>29636</v>
      </c>
      <c r="T36" s="5">
        <v>905082</v>
      </c>
      <c r="U36" s="5">
        <v>1980828</v>
      </c>
      <c r="V36" s="5">
        <v>1075746</v>
      </c>
      <c r="W36" s="5">
        <v>0</v>
      </c>
      <c r="X36" s="5">
        <v>78620</v>
      </c>
      <c r="Y36" s="5">
        <v>160941</v>
      </c>
      <c r="Z36" s="5">
        <v>793515</v>
      </c>
      <c r="AA36" s="5">
        <v>-2600</v>
      </c>
    </row>
    <row r="37" spans="1:27">
      <c r="A37" s="5">
        <v>1384</v>
      </c>
      <c r="B37" s="5">
        <v>2</v>
      </c>
      <c r="C37" s="5" t="s">
        <v>218</v>
      </c>
      <c r="D37" s="5" t="s">
        <v>219</v>
      </c>
      <c r="E37" s="5">
        <v>2258</v>
      </c>
      <c r="F37" s="5">
        <v>130393</v>
      </c>
      <c r="G37" s="5">
        <v>117344</v>
      </c>
      <c r="H37" s="5">
        <v>13049</v>
      </c>
      <c r="I37" s="5">
        <v>116038</v>
      </c>
      <c r="J37" s="5">
        <v>13022</v>
      </c>
      <c r="K37" s="5">
        <v>1306</v>
      </c>
      <c r="L37" s="5">
        <v>27</v>
      </c>
      <c r="M37" s="5">
        <v>4642668</v>
      </c>
      <c r="N37" s="5">
        <v>19465607</v>
      </c>
      <c r="O37" s="5">
        <v>3371557</v>
      </c>
      <c r="P37" s="5">
        <v>28094911</v>
      </c>
      <c r="Q37" s="5">
        <v>34370448</v>
      </c>
      <c r="R37" s="5">
        <v>2694603</v>
      </c>
      <c r="S37" s="5">
        <v>178980</v>
      </c>
      <c r="T37" s="5">
        <v>20981561</v>
      </c>
      <c r="U37" s="5">
        <v>30879912</v>
      </c>
      <c r="V37" s="5">
        <v>9898351</v>
      </c>
      <c r="W37" s="5">
        <v>36827</v>
      </c>
      <c r="X37" s="5">
        <v>592514</v>
      </c>
      <c r="Y37" s="5">
        <v>136199</v>
      </c>
      <c r="Z37" s="5">
        <v>1445737</v>
      </c>
      <c r="AA37" s="5">
        <v>3122756</v>
      </c>
    </row>
    <row r="38" spans="1:27">
      <c r="A38" s="5">
        <v>1384</v>
      </c>
      <c r="B38" s="5">
        <v>3</v>
      </c>
      <c r="C38" s="5" t="s">
        <v>220</v>
      </c>
      <c r="D38" s="5" t="s">
        <v>221</v>
      </c>
      <c r="E38" s="5">
        <v>1103</v>
      </c>
      <c r="F38" s="5">
        <v>88219</v>
      </c>
      <c r="G38" s="5">
        <v>79692</v>
      </c>
      <c r="H38" s="5">
        <v>8527</v>
      </c>
      <c r="I38" s="5">
        <v>79104</v>
      </c>
      <c r="J38" s="5">
        <v>8524</v>
      </c>
      <c r="K38" s="5">
        <v>588</v>
      </c>
      <c r="L38" s="5">
        <v>3</v>
      </c>
      <c r="M38" s="5">
        <v>3139880</v>
      </c>
      <c r="N38" s="5">
        <v>10657033</v>
      </c>
      <c r="O38" s="5">
        <v>1599052</v>
      </c>
      <c r="P38" s="5">
        <v>16126953</v>
      </c>
      <c r="Q38" s="5">
        <v>19973280</v>
      </c>
      <c r="R38" s="5">
        <v>461557</v>
      </c>
      <c r="S38" s="5">
        <v>42684</v>
      </c>
      <c r="T38" s="5">
        <v>11595792</v>
      </c>
      <c r="U38" s="5">
        <v>18328681</v>
      </c>
      <c r="V38" s="5">
        <v>6732889</v>
      </c>
      <c r="W38" s="5">
        <v>14156</v>
      </c>
      <c r="X38" s="5">
        <v>349274</v>
      </c>
      <c r="Y38" s="5">
        <v>69374</v>
      </c>
      <c r="Z38" s="5">
        <v>976129</v>
      </c>
      <c r="AA38" s="5">
        <v>1224740</v>
      </c>
    </row>
    <row r="39" spans="1:27">
      <c r="A39" s="5">
        <v>1384</v>
      </c>
      <c r="B39" s="5">
        <v>4</v>
      </c>
      <c r="C39" s="5" t="s">
        <v>222</v>
      </c>
      <c r="D39" s="5" t="s">
        <v>223</v>
      </c>
      <c r="E39" s="5">
        <v>649</v>
      </c>
      <c r="F39" s="5">
        <v>59629</v>
      </c>
      <c r="G39" s="5">
        <v>53975</v>
      </c>
      <c r="H39" s="5">
        <v>5654</v>
      </c>
      <c r="I39" s="5">
        <v>53586</v>
      </c>
      <c r="J39" s="5">
        <v>5651</v>
      </c>
      <c r="K39" s="5">
        <v>389</v>
      </c>
      <c r="L39" s="5">
        <v>3</v>
      </c>
      <c r="M39" s="5">
        <v>2052928</v>
      </c>
      <c r="N39" s="5">
        <v>7779166</v>
      </c>
      <c r="O39" s="5">
        <v>1359684</v>
      </c>
      <c r="P39" s="5">
        <v>11705937</v>
      </c>
      <c r="Q39" s="5">
        <v>14107872</v>
      </c>
      <c r="R39" s="5">
        <v>366371</v>
      </c>
      <c r="S39" s="5">
        <v>32944</v>
      </c>
      <c r="T39" s="5">
        <v>8374355</v>
      </c>
      <c r="U39" s="5">
        <v>12903073</v>
      </c>
      <c r="V39" s="5">
        <v>4528719</v>
      </c>
      <c r="W39" s="5">
        <v>6261</v>
      </c>
      <c r="X39" s="5">
        <v>243106</v>
      </c>
      <c r="Y39" s="5">
        <v>33698</v>
      </c>
      <c r="Z39" s="5">
        <v>816138</v>
      </c>
      <c r="AA39" s="5">
        <v>895963</v>
      </c>
    </row>
    <row r="40" spans="1:27">
      <c r="A40" s="5">
        <v>1384</v>
      </c>
      <c r="B40" s="5">
        <v>4</v>
      </c>
      <c r="C40" s="5" t="s">
        <v>224</v>
      </c>
      <c r="D40" s="5" t="s">
        <v>225</v>
      </c>
      <c r="E40" s="5">
        <v>283</v>
      </c>
      <c r="F40" s="5">
        <v>19639</v>
      </c>
      <c r="G40" s="5">
        <v>17321</v>
      </c>
      <c r="H40" s="5">
        <v>2318</v>
      </c>
      <c r="I40" s="5">
        <v>17228</v>
      </c>
      <c r="J40" s="5">
        <v>2318</v>
      </c>
      <c r="K40" s="5">
        <v>93</v>
      </c>
      <c r="L40" s="5">
        <v>0</v>
      </c>
      <c r="M40" s="5">
        <v>734081</v>
      </c>
      <c r="N40" s="5">
        <v>2182051</v>
      </c>
      <c r="O40" s="5">
        <v>204009</v>
      </c>
      <c r="P40" s="5">
        <v>3776573</v>
      </c>
      <c r="Q40" s="5">
        <v>5244149</v>
      </c>
      <c r="R40" s="5">
        <v>78869</v>
      </c>
      <c r="S40" s="5">
        <v>9172</v>
      </c>
      <c r="T40" s="5">
        <v>2445368</v>
      </c>
      <c r="U40" s="5">
        <v>4005436</v>
      </c>
      <c r="V40" s="5">
        <v>1560068</v>
      </c>
      <c r="W40" s="5">
        <v>4668</v>
      </c>
      <c r="X40" s="5">
        <v>72011</v>
      </c>
      <c r="Y40" s="5">
        <v>31418</v>
      </c>
      <c r="Z40" s="5">
        <v>140539</v>
      </c>
      <c r="AA40" s="5">
        <v>289449</v>
      </c>
    </row>
    <row r="41" spans="1:27">
      <c r="A41" s="5">
        <v>1384</v>
      </c>
      <c r="B41" s="5">
        <v>4</v>
      </c>
      <c r="C41" s="5" t="s">
        <v>226</v>
      </c>
      <c r="D41" s="5" t="s">
        <v>227</v>
      </c>
      <c r="E41" s="5">
        <v>171</v>
      </c>
      <c r="F41" s="5">
        <v>8951</v>
      </c>
      <c r="G41" s="5">
        <v>8396</v>
      </c>
      <c r="H41" s="5">
        <v>555</v>
      </c>
      <c r="I41" s="5">
        <v>8290</v>
      </c>
      <c r="J41" s="5">
        <v>555</v>
      </c>
      <c r="K41" s="5">
        <v>106</v>
      </c>
      <c r="L41" s="5">
        <v>0</v>
      </c>
      <c r="M41" s="5">
        <v>352871</v>
      </c>
      <c r="N41" s="5">
        <v>695816</v>
      </c>
      <c r="O41" s="5">
        <v>35360</v>
      </c>
      <c r="P41" s="5">
        <v>644443</v>
      </c>
      <c r="Q41" s="5">
        <v>621259</v>
      </c>
      <c r="R41" s="5">
        <v>16317</v>
      </c>
      <c r="S41" s="5">
        <v>569</v>
      </c>
      <c r="T41" s="5">
        <v>776069</v>
      </c>
      <c r="U41" s="5">
        <v>1420172</v>
      </c>
      <c r="V41" s="5">
        <v>644102</v>
      </c>
      <c r="W41" s="5">
        <v>3227</v>
      </c>
      <c r="X41" s="5">
        <v>34157</v>
      </c>
      <c r="Y41" s="5">
        <v>4259</v>
      </c>
      <c r="Z41" s="5">
        <v>19452</v>
      </c>
      <c r="AA41" s="5">
        <v>39327</v>
      </c>
    </row>
    <row r="42" spans="1:27">
      <c r="A42" s="5">
        <v>1384</v>
      </c>
      <c r="B42" s="5">
        <v>3</v>
      </c>
      <c r="C42" s="5" t="s">
        <v>228</v>
      </c>
      <c r="D42" s="5" t="s">
        <v>229</v>
      </c>
      <c r="E42" s="5">
        <v>1155</v>
      </c>
      <c r="F42" s="5">
        <v>42174</v>
      </c>
      <c r="G42" s="5">
        <v>37652</v>
      </c>
      <c r="H42" s="5">
        <v>4522</v>
      </c>
      <c r="I42" s="5">
        <v>36934</v>
      </c>
      <c r="J42" s="5">
        <v>4498</v>
      </c>
      <c r="K42" s="5">
        <v>718</v>
      </c>
      <c r="L42" s="5">
        <v>24</v>
      </c>
      <c r="M42" s="5">
        <v>1502788</v>
      </c>
      <c r="N42" s="5">
        <v>8808574</v>
      </c>
      <c r="O42" s="5">
        <v>1772505</v>
      </c>
      <c r="P42" s="5">
        <v>11967958</v>
      </c>
      <c r="Q42" s="5">
        <v>14397168</v>
      </c>
      <c r="R42" s="5">
        <v>2233047</v>
      </c>
      <c r="S42" s="5">
        <v>136296</v>
      </c>
      <c r="T42" s="5">
        <v>9385769</v>
      </c>
      <c r="U42" s="5">
        <v>12551231</v>
      </c>
      <c r="V42" s="5">
        <v>3165462</v>
      </c>
      <c r="W42" s="5">
        <v>22671</v>
      </c>
      <c r="X42" s="5">
        <v>243240</v>
      </c>
      <c r="Y42" s="5">
        <v>66825</v>
      </c>
      <c r="Z42" s="5">
        <v>469609</v>
      </c>
      <c r="AA42" s="5">
        <v>1898016</v>
      </c>
    </row>
    <row r="43" spans="1:27">
      <c r="A43" s="5">
        <v>1384</v>
      </c>
      <c r="B43" s="5">
        <v>4</v>
      </c>
      <c r="C43" s="5" t="s">
        <v>230</v>
      </c>
      <c r="D43" s="5" t="s">
        <v>231</v>
      </c>
      <c r="E43" s="5">
        <v>11</v>
      </c>
      <c r="F43" s="5">
        <v>476</v>
      </c>
      <c r="G43" s="5">
        <v>437</v>
      </c>
      <c r="H43" s="5">
        <v>39</v>
      </c>
      <c r="I43" s="5">
        <v>433</v>
      </c>
      <c r="J43" s="5">
        <v>39</v>
      </c>
      <c r="K43" s="5">
        <v>4</v>
      </c>
      <c r="L43" s="5">
        <v>0</v>
      </c>
      <c r="M43" s="5">
        <v>19571</v>
      </c>
      <c r="N43" s="5">
        <v>157750</v>
      </c>
      <c r="O43" s="5">
        <v>1554</v>
      </c>
      <c r="P43" s="5">
        <v>213266</v>
      </c>
      <c r="Q43" s="5">
        <v>329616</v>
      </c>
      <c r="R43" s="5">
        <v>0</v>
      </c>
      <c r="S43" s="5">
        <v>0</v>
      </c>
      <c r="T43" s="5">
        <v>162016</v>
      </c>
      <c r="U43" s="5">
        <v>232465</v>
      </c>
      <c r="V43" s="5">
        <v>70449</v>
      </c>
      <c r="W43" s="5">
        <v>162</v>
      </c>
      <c r="X43" s="5">
        <v>2231</v>
      </c>
      <c r="Y43" s="5">
        <v>1474</v>
      </c>
      <c r="Z43" s="5">
        <v>15054</v>
      </c>
      <c r="AA43" s="5">
        <v>1414</v>
      </c>
    </row>
    <row r="44" spans="1:27">
      <c r="A44" s="5">
        <v>1384</v>
      </c>
      <c r="B44" s="5">
        <v>4</v>
      </c>
      <c r="C44" s="5" t="s">
        <v>232</v>
      </c>
      <c r="D44" s="5" t="s">
        <v>233</v>
      </c>
      <c r="E44" s="5">
        <v>215</v>
      </c>
      <c r="F44" s="5">
        <v>11355</v>
      </c>
      <c r="G44" s="5">
        <v>9745</v>
      </c>
      <c r="H44" s="5">
        <v>1610</v>
      </c>
      <c r="I44" s="5">
        <v>9655</v>
      </c>
      <c r="J44" s="5">
        <v>1608</v>
      </c>
      <c r="K44" s="5">
        <v>90</v>
      </c>
      <c r="L44" s="5">
        <v>2</v>
      </c>
      <c r="M44" s="5">
        <v>446623</v>
      </c>
      <c r="N44" s="5">
        <v>2235593</v>
      </c>
      <c r="O44" s="5">
        <v>346916</v>
      </c>
      <c r="P44" s="5">
        <v>3390115</v>
      </c>
      <c r="Q44" s="5">
        <v>3722366</v>
      </c>
      <c r="R44" s="5">
        <v>302066</v>
      </c>
      <c r="S44" s="5">
        <v>29047</v>
      </c>
      <c r="T44" s="5">
        <v>2387236</v>
      </c>
      <c r="U44" s="5">
        <v>3568454</v>
      </c>
      <c r="V44" s="5">
        <v>1181218</v>
      </c>
      <c r="W44" s="5">
        <v>5851</v>
      </c>
      <c r="X44" s="5">
        <v>78936</v>
      </c>
      <c r="Y44" s="5">
        <v>20083</v>
      </c>
      <c r="Z44" s="5">
        <v>120453</v>
      </c>
      <c r="AA44" s="5">
        <v>317902</v>
      </c>
    </row>
    <row r="45" spans="1:27">
      <c r="A45" s="5">
        <v>1384</v>
      </c>
      <c r="B45" s="5">
        <v>4</v>
      </c>
      <c r="C45" s="5" t="s">
        <v>234</v>
      </c>
      <c r="D45" s="5" t="s">
        <v>235</v>
      </c>
      <c r="E45" s="5">
        <v>846</v>
      </c>
      <c r="F45" s="5">
        <v>27060</v>
      </c>
      <c r="G45" s="5">
        <v>24584</v>
      </c>
      <c r="H45" s="5">
        <v>2476</v>
      </c>
      <c r="I45" s="5">
        <v>23990</v>
      </c>
      <c r="J45" s="5">
        <v>2454</v>
      </c>
      <c r="K45" s="5">
        <v>594</v>
      </c>
      <c r="L45" s="5">
        <v>22</v>
      </c>
      <c r="M45" s="5">
        <v>908785</v>
      </c>
      <c r="N45" s="5">
        <v>5662388</v>
      </c>
      <c r="O45" s="5">
        <v>1378927</v>
      </c>
      <c r="P45" s="5">
        <v>7298260</v>
      </c>
      <c r="Q45" s="5">
        <v>9051567</v>
      </c>
      <c r="R45" s="5">
        <v>1659892</v>
      </c>
      <c r="S45" s="5">
        <v>96229</v>
      </c>
      <c r="T45" s="5">
        <v>6047068</v>
      </c>
      <c r="U45" s="5">
        <v>7644453</v>
      </c>
      <c r="V45" s="5">
        <v>1597385</v>
      </c>
      <c r="W45" s="5">
        <v>16618</v>
      </c>
      <c r="X45" s="5">
        <v>131155</v>
      </c>
      <c r="Y45" s="5">
        <v>41551</v>
      </c>
      <c r="Z45" s="5">
        <v>352613</v>
      </c>
      <c r="AA45" s="5">
        <v>1550557</v>
      </c>
    </row>
    <row r="46" spans="1:27">
      <c r="A46" s="5">
        <v>1384</v>
      </c>
      <c r="B46" s="5">
        <v>4</v>
      </c>
      <c r="C46" s="5" t="s">
        <v>236</v>
      </c>
      <c r="D46" s="5" t="s">
        <v>237</v>
      </c>
      <c r="E46" s="5">
        <v>24</v>
      </c>
      <c r="F46" s="5">
        <v>848</v>
      </c>
      <c r="G46" s="5">
        <v>697</v>
      </c>
      <c r="H46" s="5">
        <v>151</v>
      </c>
      <c r="I46" s="5">
        <v>693</v>
      </c>
      <c r="J46" s="5">
        <v>151</v>
      </c>
      <c r="K46" s="5">
        <v>4</v>
      </c>
      <c r="L46" s="5">
        <v>0</v>
      </c>
      <c r="M46" s="5">
        <v>40752</v>
      </c>
      <c r="N46" s="5">
        <v>428616</v>
      </c>
      <c r="O46" s="5">
        <v>2172</v>
      </c>
      <c r="P46" s="5">
        <v>573606</v>
      </c>
      <c r="Q46" s="5">
        <v>578204</v>
      </c>
      <c r="R46" s="5">
        <v>230760</v>
      </c>
      <c r="S46" s="5">
        <v>6589</v>
      </c>
      <c r="T46" s="5">
        <v>441753</v>
      </c>
      <c r="U46" s="5">
        <v>574056</v>
      </c>
      <c r="V46" s="5">
        <v>132303</v>
      </c>
      <c r="W46" s="5">
        <v>20</v>
      </c>
      <c r="X46" s="5">
        <v>5523</v>
      </c>
      <c r="Y46" s="5">
        <v>1769</v>
      </c>
      <c r="Z46" s="5">
        <v>-2681</v>
      </c>
      <c r="AA46" s="5">
        <v>6832</v>
      </c>
    </row>
    <row r="47" spans="1:27">
      <c r="A47" s="5">
        <v>1384</v>
      </c>
      <c r="B47" s="5">
        <v>4</v>
      </c>
      <c r="C47" s="5" t="s">
        <v>238</v>
      </c>
      <c r="D47" s="5" t="s">
        <v>239</v>
      </c>
      <c r="E47" s="5">
        <v>59</v>
      </c>
      <c r="F47" s="5">
        <v>2435</v>
      </c>
      <c r="G47" s="5">
        <v>2189</v>
      </c>
      <c r="H47" s="5">
        <v>246</v>
      </c>
      <c r="I47" s="5">
        <v>2163</v>
      </c>
      <c r="J47" s="5">
        <v>246</v>
      </c>
      <c r="K47" s="5">
        <v>26</v>
      </c>
      <c r="L47" s="5">
        <v>0</v>
      </c>
      <c r="M47" s="5">
        <v>87057</v>
      </c>
      <c r="N47" s="5">
        <v>324227</v>
      </c>
      <c r="O47" s="5">
        <v>42936</v>
      </c>
      <c r="P47" s="5">
        <v>492711</v>
      </c>
      <c r="Q47" s="5">
        <v>715416</v>
      </c>
      <c r="R47" s="5">
        <v>40329</v>
      </c>
      <c r="S47" s="5">
        <v>4432</v>
      </c>
      <c r="T47" s="5">
        <v>347695</v>
      </c>
      <c r="U47" s="5">
        <v>531802</v>
      </c>
      <c r="V47" s="5">
        <v>184107</v>
      </c>
      <c r="W47" s="5">
        <v>21</v>
      </c>
      <c r="X47" s="5">
        <v>25395</v>
      </c>
      <c r="Y47" s="5">
        <v>1948</v>
      </c>
      <c r="Z47" s="5">
        <v>-15832</v>
      </c>
      <c r="AA47" s="5">
        <v>21312</v>
      </c>
    </row>
    <row r="48" spans="1:27">
      <c r="A48" s="5">
        <v>1384</v>
      </c>
      <c r="B48" s="5">
        <v>2</v>
      </c>
      <c r="C48" s="5" t="s">
        <v>240</v>
      </c>
      <c r="D48" s="5" t="s">
        <v>241</v>
      </c>
      <c r="E48" s="5">
        <v>385</v>
      </c>
      <c r="F48" s="5">
        <v>14565</v>
      </c>
      <c r="G48" s="5">
        <v>9219</v>
      </c>
      <c r="H48" s="5">
        <v>5346</v>
      </c>
      <c r="I48" s="5">
        <v>8708</v>
      </c>
      <c r="J48" s="5">
        <v>5274</v>
      </c>
      <c r="K48" s="5">
        <v>511</v>
      </c>
      <c r="L48" s="5">
        <v>72</v>
      </c>
      <c r="M48" s="5">
        <v>392143</v>
      </c>
      <c r="N48" s="5">
        <v>1384736</v>
      </c>
      <c r="O48" s="5">
        <v>125165</v>
      </c>
      <c r="P48" s="5">
        <v>2266964</v>
      </c>
      <c r="Q48" s="5">
        <v>2827411</v>
      </c>
      <c r="R48" s="5">
        <v>113129</v>
      </c>
      <c r="S48" s="5">
        <v>11640</v>
      </c>
      <c r="T48" s="5">
        <v>1489196</v>
      </c>
      <c r="U48" s="5">
        <v>2578344</v>
      </c>
      <c r="V48" s="5">
        <v>1089148</v>
      </c>
      <c r="W48" s="5">
        <v>5014</v>
      </c>
      <c r="X48" s="5">
        <v>126371</v>
      </c>
      <c r="Y48" s="5">
        <v>7931</v>
      </c>
      <c r="Z48" s="5">
        <v>95394</v>
      </c>
      <c r="AA48" s="5">
        <v>81969</v>
      </c>
    </row>
    <row r="49" spans="1:27">
      <c r="A49" s="5">
        <v>1384</v>
      </c>
      <c r="B49" s="5">
        <v>3</v>
      </c>
      <c r="C49" s="5" t="s">
        <v>242</v>
      </c>
      <c r="D49" s="5" t="s">
        <v>243</v>
      </c>
      <c r="E49" s="5">
        <v>310</v>
      </c>
      <c r="F49" s="5">
        <v>12647</v>
      </c>
      <c r="G49" s="5">
        <v>7743</v>
      </c>
      <c r="H49" s="5">
        <v>4904</v>
      </c>
      <c r="I49" s="5">
        <v>7308</v>
      </c>
      <c r="J49" s="5">
        <v>4835</v>
      </c>
      <c r="K49" s="5">
        <v>435</v>
      </c>
      <c r="L49" s="5">
        <v>69</v>
      </c>
      <c r="M49" s="5">
        <v>317206</v>
      </c>
      <c r="N49" s="5">
        <v>1171080</v>
      </c>
      <c r="O49" s="5">
        <v>107344</v>
      </c>
      <c r="P49" s="5">
        <v>1968611</v>
      </c>
      <c r="Q49" s="5">
        <v>2542490</v>
      </c>
      <c r="R49" s="5">
        <v>26748</v>
      </c>
      <c r="S49" s="5">
        <v>2975</v>
      </c>
      <c r="T49" s="5">
        <v>1258270</v>
      </c>
      <c r="U49" s="5">
        <v>2204796</v>
      </c>
      <c r="V49" s="5">
        <v>946526</v>
      </c>
      <c r="W49" s="5">
        <v>4991</v>
      </c>
      <c r="X49" s="5">
        <v>118570</v>
      </c>
      <c r="Y49" s="5">
        <v>6919</v>
      </c>
      <c r="Z49" s="5">
        <v>82577</v>
      </c>
      <c r="AA49" s="5">
        <v>71689</v>
      </c>
    </row>
    <row r="50" spans="1:27">
      <c r="A50" s="5">
        <v>1384</v>
      </c>
      <c r="B50" s="5">
        <v>4</v>
      </c>
      <c r="C50" s="5" t="s">
        <v>244</v>
      </c>
      <c r="D50" s="5" t="s">
        <v>243</v>
      </c>
      <c r="E50" s="5">
        <v>310</v>
      </c>
      <c r="F50" s="5">
        <v>12647</v>
      </c>
      <c r="G50" s="5">
        <v>7743</v>
      </c>
      <c r="H50" s="5">
        <v>4904</v>
      </c>
      <c r="I50" s="5">
        <v>7308</v>
      </c>
      <c r="J50" s="5">
        <v>4835</v>
      </c>
      <c r="K50" s="5">
        <v>435</v>
      </c>
      <c r="L50" s="5">
        <v>69</v>
      </c>
      <c r="M50" s="5">
        <v>317206</v>
      </c>
      <c r="N50" s="5">
        <v>1171080</v>
      </c>
      <c r="O50" s="5">
        <v>107344</v>
      </c>
      <c r="P50" s="5">
        <v>1968611</v>
      </c>
      <c r="Q50" s="5">
        <v>2542490</v>
      </c>
      <c r="R50" s="5">
        <v>26748</v>
      </c>
      <c r="S50" s="5">
        <v>2975</v>
      </c>
      <c r="T50" s="5">
        <v>1258270</v>
      </c>
      <c r="U50" s="5">
        <v>2204796</v>
      </c>
      <c r="V50" s="5">
        <v>946526</v>
      </c>
      <c r="W50" s="5">
        <v>4991</v>
      </c>
      <c r="X50" s="5">
        <v>118570</v>
      </c>
      <c r="Y50" s="5">
        <v>6919</v>
      </c>
      <c r="Z50" s="5">
        <v>82577</v>
      </c>
      <c r="AA50" s="5">
        <v>71689</v>
      </c>
    </row>
    <row r="51" spans="1:27">
      <c r="A51" s="5">
        <v>1384</v>
      </c>
      <c r="B51" s="5">
        <v>3</v>
      </c>
      <c r="C51" s="5" t="s">
        <v>245</v>
      </c>
      <c r="D51" s="5" t="s">
        <v>246</v>
      </c>
      <c r="E51" s="5">
        <v>75</v>
      </c>
      <c r="F51" s="5">
        <v>1918</v>
      </c>
      <c r="G51" s="5">
        <v>1476</v>
      </c>
      <c r="H51" s="5">
        <v>442</v>
      </c>
      <c r="I51" s="5">
        <v>1400</v>
      </c>
      <c r="J51" s="5">
        <v>439</v>
      </c>
      <c r="K51" s="5">
        <v>76</v>
      </c>
      <c r="L51" s="5">
        <v>3</v>
      </c>
      <c r="M51" s="5">
        <v>74937</v>
      </c>
      <c r="N51" s="5">
        <v>213656</v>
      </c>
      <c r="O51" s="5">
        <v>17821</v>
      </c>
      <c r="P51" s="5">
        <v>298352</v>
      </c>
      <c r="Q51" s="5">
        <v>284921</v>
      </c>
      <c r="R51" s="5">
        <v>86380</v>
      </c>
      <c r="S51" s="5">
        <v>8664</v>
      </c>
      <c r="T51" s="5">
        <v>230926</v>
      </c>
      <c r="U51" s="5">
        <v>373547</v>
      </c>
      <c r="V51" s="5">
        <v>142621</v>
      </c>
      <c r="W51" s="5">
        <v>23</v>
      </c>
      <c r="X51" s="5">
        <v>7802</v>
      </c>
      <c r="Y51" s="5">
        <v>1012</v>
      </c>
      <c r="Z51" s="5">
        <v>12817</v>
      </c>
      <c r="AA51" s="5">
        <v>10280</v>
      </c>
    </row>
    <row r="52" spans="1:27">
      <c r="A52" s="5">
        <v>1384</v>
      </c>
      <c r="B52" s="5">
        <v>4</v>
      </c>
      <c r="C52" s="5" t="s">
        <v>247</v>
      </c>
      <c r="D52" s="5" t="s">
        <v>246</v>
      </c>
      <c r="E52" s="5">
        <v>75</v>
      </c>
      <c r="F52" s="5">
        <v>1918</v>
      </c>
      <c r="G52" s="5">
        <v>1476</v>
      </c>
      <c r="H52" s="5">
        <v>442</v>
      </c>
      <c r="I52" s="5">
        <v>1400</v>
      </c>
      <c r="J52" s="5">
        <v>439</v>
      </c>
      <c r="K52" s="5">
        <v>76</v>
      </c>
      <c r="L52" s="5">
        <v>3</v>
      </c>
      <c r="M52" s="5">
        <v>74937</v>
      </c>
      <c r="N52" s="5">
        <v>213656</v>
      </c>
      <c r="O52" s="5">
        <v>17821</v>
      </c>
      <c r="P52" s="5">
        <v>298352</v>
      </c>
      <c r="Q52" s="5">
        <v>284921</v>
      </c>
      <c r="R52" s="5">
        <v>86380</v>
      </c>
      <c r="S52" s="5">
        <v>8664</v>
      </c>
      <c r="T52" s="5">
        <v>230926</v>
      </c>
      <c r="U52" s="5">
        <v>373547</v>
      </c>
      <c r="V52" s="5">
        <v>142621</v>
      </c>
      <c r="W52" s="5">
        <v>23</v>
      </c>
      <c r="X52" s="5">
        <v>7802</v>
      </c>
      <c r="Y52" s="5">
        <v>1012</v>
      </c>
      <c r="Z52" s="5">
        <v>12817</v>
      </c>
      <c r="AA52" s="5">
        <v>10280</v>
      </c>
    </row>
    <row r="53" spans="1:27">
      <c r="A53" s="5">
        <v>1384</v>
      </c>
      <c r="B53" s="5">
        <v>2</v>
      </c>
      <c r="C53" s="5" t="s">
        <v>248</v>
      </c>
      <c r="D53" s="5" t="s">
        <v>249</v>
      </c>
      <c r="E53" s="5">
        <v>373</v>
      </c>
      <c r="F53" s="5">
        <v>10908</v>
      </c>
      <c r="G53" s="5">
        <v>10284</v>
      </c>
      <c r="H53" s="5">
        <v>624</v>
      </c>
      <c r="I53" s="5">
        <v>9935</v>
      </c>
      <c r="J53" s="5">
        <v>621</v>
      </c>
      <c r="K53" s="5">
        <v>349</v>
      </c>
      <c r="L53" s="5">
        <v>3</v>
      </c>
      <c r="M53" s="5">
        <v>393983</v>
      </c>
      <c r="N53" s="5">
        <v>2333266</v>
      </c>
      <c r="O53" s="5">
        <v>197002</v>
      </c>
      <c r="P53" s="5">
        <v>3496233</v>
      </c>
      <c r="Q53" s="5">
        <v>4896706</v>
      </c>
      <c r="R53" s="5">
        <v>1590826</v>
      </c>
      <c r="S53" s="5">
        <v>116797</v>
      </c>
      <c r="T53" s="5">
        <v>2442924</v>
      </c>
      <c r="U53" s="5">
        <v>3586938</v>
      </c>
      <c r="V53" s="5">
        <v>1144015</v>
      </c>
      <c r="W53" s="5">
        <v>2581</v>
      </c>
      <c r="X53" s="5">
        <v>67341</v>
      </c>
      <c r="Y53" s="5">
        <v>20868</v>
      </c>
      <c r="Z53" s="5">
        <v>238876</v>
      </c>
      <c r="AA53" s="5">
        <v>132856</v>
      </c>
    </row>
    <row r="54" spans="1:27">
      <c r="A54" s="5">
        <v>1384</v>
      </c>
      <c r="B54" s="5">
        <v>3</v>
      </c>
      <c r="C54" s="5" t="s">
        <v>250</v>
      </c>
      <c r="D54" s="5" t="s">
        <v>251</v>
      </c>
      <c r="E54" s="5">
        <v>188</v>
      </c>
      <c r="F54" s="5">
        <v>4789</v>
      </c>
      <c r="G54" s="5">
        <v>4536</v>
      </c>
      <c r="H54" s="5">
        <v>253</v>
      </c>
      <c r="I54" s="5">
        <v>4356</v>
      </c>
      <c r="J54" s="5">
        <v>253</v>
      </c>
      <c r="K54" s="5">
        <v>180</v>
      </c>
      <c r="L54" s="5">
        <v>0</v>
      </c>
      <c r="M54" s="5">
        <v>230353</v>
      </c>
      <c r="N54" s="5">
        <v>1641476</v>
      </c>
      <c r="O54" s="5">
        <v>158131</v>
      </c>
      <c r="P54" s="5">
        <v>2339094</v>
      </c>
      <c r="Q54" s="5">
        <v>3497738</v>
      </c>
      <c r="R54" s="5">
        <v>1356240</v>
      </c>
      <c r="S54" s="5">
        <v>90938</v>
      </c>
      <c r="T54" s="5">
        <v>1717568</v>
      </c>
      <c r="U54" s="5">
        <v>2419900</v>
      </c>
      <c r="V54" s="5">
        <v>702332</v>
      </c>
      <c r="W54" s="5">
        <v>2120</v>
      </c>
      <c r="X54" s="5">
        <v>47395</v>
      </c>
      <c r="Y54" s="5">
        <v>18872</v>
      </c>
      <c r="Z54" s="5">
        <v>182718</v>
      </c>
      <c r="AA54" s="5">
        <v>76967</v>
      </c>
    </row>
    <row r="55" spans="1:27">
      <c r="A55" s="5">
        <v>1384</v>
      </c>
      <c r="B55" s="5">
        <v>4</v>
      </c>
      <c r="C55" s="5" t="s">
        <v>252</v>
      </c>
      <c r="D55" s="5" t="s">
        <v>253</v>
      </c>
      <c r="E55" s="5">
        <v>135</v>
      </c>
      <c r="F55" s="5">
        <v>3774</v>
      </c>
      <c r="G55" s="5">
        <v>3584</v>
      </c>
      <c r="H55" s="5">
        <v>190</v>
      </c>
      <c r="I55" s="5">
        <v>3429</v>
      </c>
      <c r="J55" s="5">
        <v>190</v>
      </c>
      <c r="K55" s="5">
        <v>155</v>
      </c>
      <c r="L55" s="5">
        <v>0</v>
      </c>
      <c r="M55" s="5">
        <v>157339</v>
      </c>
      <c r="N55" s="5">
        <v>1484836</v>
      </c>
      <c r="O55" s="5">
        <v>150478</v>
      </c>
      <c r="P55" s="5">
        <v>2038587</v>
      </c>
      <c r="Q55" s="5">
        <v>2914624</v>
      </c>
      <c r="R55" s="5">
        <v>1296198</v>
      </c>
      <c r="S55" s="5">
        <v>88712</v>
      </c>
      <c r="T55" s="5">
        <v>1538438</v>
      </c>
      <c r="U55" s="5">
        <v>2102381</v>
      </c>
      <c r="V55" s="5">
        <v>563943</v>
      </c>
      <c r="W55" s="5">
        <v>2120</v>
      </c>
      <c r="X55" s="5">
        <v>38881</v>
      </c>
      <c r="Y55" s="5">
        <v>15039</v>
      </c>
      <c r="Z55" s="5">
        <v>187546</v>
      </c>
      <c r="AA55" s="5">
        <v>34639</v>
      </c>
    </row>
    <row r="56" spans="1:27">
      <c r="A56" s="5">
        <v>1384</v>
      </c>
      <c r="B56" s="5">
        <v>4</v>
      </c>
      <c r="C56" s="5" t="s">
        <v>254</v>
      </c>
      <c r="D56" s="5" t="s">
        <v>255</v>
      </c>
      <c r="E56" s="5">
        <v>53</v>
      </c>
      <c r="F56" s="5">
        <v>1015</v>
      </c>
      <c r="G56" s="5">
        <v>952</v>
      </c>
      <c r="H56" s="5">
        <v>63</v>
      </c>
      <c r="I56" s="5">
        <v>927</v>
      </c>
      <c r="J56" s="5">
        <v>63</v>
      </c>
      <c r="K56" s="5">
        <v>25</v>
      </c>
      <c r="L56" s="5">
        <v>0</v>
      </c>
      <c r="M56" s="5">
        <v>73014</v>
      </c>
      <c r="N56" s="5">
        <v>156640</v>
      </c>
      <c r="O56" s="5">
        <v>7653</v>
      </c>
      <c r="P56" s="5">
        <v>300507</v>
      </c>
      <c r="Q56" s="5">
        <v>583113</v>
      </c>
      <c r="R56" s="5">
        <v>60041</v>
      </c>
      <c r="S56" s="5">
        <v>2226</v>
      </c>
      <c r="T56" s="5">
        <v>179130</v>
      </c>
      <c r="U56" s="5">
        <v>317519</v>
      </c>
      <c r="V56" s="5">
        <v>138389</v>
      </c>
      <c r="W56" s="5">
        <v>0</v>
      </c>
      <c r="X56" s="5">
        <v>8514</v>
      </c>
      <c r="Y56" s="5">
        <v>3833</v>
      </c>
      <c r="Z56" s="5">
        <v>-4828</v>
      </c>
      <c r="AA56" s="5">
        <v>42327</v>
      </c>
    </row>
    <row r="57" spans="1:27">
      <c r="A57" s="5">
        <v>1384</v>
      </c>
      <c r="B57" s="5">
        <v>3</v>
      </c>
      <c r="C57" s="5" t="s">
        <v>256</v>
      </c>
      <c r="D57" s="5" t="s">
        <v>257</v>
      </c>
      <c r="E57" s="5">
        <v>185</v>
      </c>
      <c r="F57" s="5">
        <v>6119</v>
      </c>
      <c r="G57" s="5">
        <v>5748</v>
      </c>
      <c r="H57" s="5">
        <v>371</v>
      </c>
      <c r="I57" s="5">
        <v>5579</v>
      </c>
      <c r="J57" s="5">
        <v>368</v>
      </c>
      <c r="K57" s="5">
        <v>169</v>
      </c>
      <c r="L57" s="5">
        <v>3</v>
      </c>
      <c r="M57" s="5">
        <v>163629</v>
      </c>
      <c r="N57" s="5">
        <v>691790</v>
      </c>
      <c r="O57" s="5">
        <v>38871</v>
      </c>
      <c r="P57" s="5">
        <v>1157139</v>
      </c>
      <c r="Q57" s="5">
        <v>1398968</v>
      </c>
      <c r="R57" s="5">
        <v>234587</v>
      </c>
      <c r="S57" s="5">
        <v>25859</v>
      </c>
      <c r="T57" s="5">
        <v>725356</v>
      </c>
      <c r="U57" s="5">
        <v>1167039</v>
      </c>
      <c r="V57" s="5">
        <v>441683</v>
      </c>
      <c r="W57" s="5">
        <v>461</v>
      </c>
      <c r="X57" s="5">
        <v>19946</v>
      </c>
      <c r="Y57" s="5">
        <v>1996</v>
      </c>
      <c r="Z57" s="5">
        <v>56158</v>
      </c>
      <c r="AA57" s="5">
        <v>55889</v>
      </c>
    </row>
    <row r="58" spans="1:27">
      <c r="A58" s="5">
        <v>1384</v>
      </c>
      <c r="B58" s="5">
        <v>4</v>
      </c>
      <c r="C58" s="5" t="s">
        <v>258</v>
      </c>
      <c r="D58" s="5" t="s">
        <v>257</v>
      </c>
      <c r="E58" s="5">
        <v>185</v>
      </c>
      <c r="F58" s="5">
        <v>6119</v>
      </c>
      <c r="G58" s="5">
        <v>5748</v>
      </c>
      <c r="H58" s="5">
        <v>371</v>
      </c>
      <c r="I58" s="5">
        <v>5579</v>
      </c>
      <c r="J58" s="5">
        <v>368</v>
      </c>
      <c r="K58" s="5">
        <v>169</v>
      </c>
      <c r="L58" s="5">
        <v>3</v>
      </c>
      <c r="M58" s="5">
        <v>163629</v>
      </c>
      <c r="N58" s="5">
        <v>691790</v>
      </c>
      <c r="O58" s="5">
        <v>38871</v>
      </c>
      <c r="P58" s="5">
        <v>1157139</v>
      </c>
      <c r="Q58" s="5">
        <v>1398968</v>
      </c>
      <c r="R58" s="5">
        <v>234587</v>
      </c>
      <c r="S58" s="5">
        <v>25859</v>
      </c>
      <c r="T58" s="5">
        <v>725356</v>
      </c>
      <c r="U58" s="5">
        <v>1167039</v>
      </c>
      <c r="V58" s="5">
        <v>441683</v>
      </c>
      <c r="W58" s="5">
        <v>461</v>
      </c>
      <c r="X58" s="5">
        <v>19946</v>
      </c>
      <c r="Y58" s="5">
        <v>1996</v>
      </c>
      <c r="Z58" s="5">
        <v>56158</v>
      </c>
      <c r="AA58" s="5">
        <v>55889</v>
      </c>
    </row>
    <row r="59" spans="1:27">
      <c r="A59" s="5">
        <v>1384</v>
      </c>
      <c r="B59" s="5">
        <v>2</v>
      </c>
      <c r="C59" s="5" t="s">
        <v>259</v>
      </c>
      <c r="D59" s="5" t="s">
        <v>260</v>
      </c>
      <c r="E59" s="5">
        <v>278</v>
      </c>
      <c r="F59" s="5">
        <v>11214</v>
      </c>
      <c r="G59" s="5">
        <v>11042</v>
      </c>
      <c r="H59" s="5">
        <v>172</v>
      </c>
      <c r="I59" s="5">
        <v>10877</v>
      </c>
      <c r="J59" s="5">
        <v>168</v>
      </c>
      <c r="K59" s="5">
        <v>165</v>
      </c>
      <c r="L59" s="5">
        <v>4</v>
      </c>
      <c r="M59" s="5">
        <v>536200</v>
      </c>
      <c r="N59" s="5">
        <v>1806081</v>
      </c>
      <c r="O59" s="5">
        <v>85718</v>
      </c>
      <c r="P59" s="5">
        <v>3490271</v>
      </c>
      <c r="Q59" s="5">
        <v>4511734</v>
      </c>
      <c r="R59" s="5">
        <v>9044</v>
      </c>
      <c r="S59" s="5">
        <v>1021</v>
      </c>
      <c r="T59" s="5">
        <v>1986274</v>
      </c>
      <c r="U59" s="5">
        <v>3624827</v>
      </c>
      <c r="V59" s="5">
        <v>1638552</v>
      </c>
      <c r="W59" s="5">
        <v>6989</v>
      </c>
      <c r="X59" s="5">
        <v>120616</v>
      </c>
      <c r="Y59" s="5">
        <v>26645</v>
      </c>
      <c r="Z59" s="5">
        <v>113165</v>
      </c>
      <c r="AA59" s="5">
        <v>226693</v>
      </c>
    </row>
    <row r="60" spans="1:27">
      <c r="A60" s="5">
        <v>1384</v>
      </c>
      <c r="B60" s="5">
        <v>3</v>
      </c>
      <c r="C60" s="5" t="s">
        <v>261</v>
      </c>
      <c r="D60" s="5" t="s">
        <v>262</v>
      </c>
      <c r="E60" s="5">
        <v>45</v>
      </c>
      <c r="F60" s="5">
        <v>1729</v>
      </c>
      <c r="G60" s="5">
        <v>1702</v>
      </c>
      <c r="H60" s="5">
        <v>27</v>
      </c>
      <c r="I60" s="5">
        <v>1673</v>
      </c>
      <c r="J60" s="5">
        <v>25</v>
      </c>
      <c r="K60" s="5">
        <v>29</v>
      </c>
      <c r="L60" s="5">
        <v>2</v>
      </c>
      <c r="M60" s="5">
        <v>69011</v>
      </c>
      <c r="N60" s="5">
        <v>168907</v>
      </c>
      <c r="O60" s="5">
        <v>48770</v>
      </c>
      <c r="P60" s="5">
        <v>319480</v>
      </c>
      <c r="Q60" s="5">
        <v>410442</v>
      </c>
      <c r="R60" s="5">
        <v>0</v>
      </c>
      <c r="S60" s="5">
        <v>0</v>
      </c>
      <c r="T60" s="5">
        <v>180162</v>
      </c>
      <c r="U60" s="5">
        <v>340524</v>
      </c>
      <c r="V60" s="5">
        <v>160362</v>
      </c>
      <c r="W60" s="5">
        <v>293</v>
      </c>
      <c r="X60" s="5">
        <v>8326</v>
      </c>
      <c r="Y60" s="5">
        <v>1350</v>
      </c>
      <c r="Z60" s="5">
        <v>-90</v>
      </c>
      <c r="AA60" s="5">
        <v>31345</v>
      </c>
    </row>
    <row r="61" spans="1:27">
      <c r="A61" s="5">
        <v>1384</v>
      </c>
      <c r="B61" s="5">
        <v>4</v>
      </c>
      <c r="C61" s="5" t="s">
        <v>263</v>
      </c>
      <c r="D61" s="5" t="s">
        <v>262</v>
      </c>
      <c r="E61" s="5">
        <v>45</v>
      </c>
      <c r="F61" s="5">
        <v>1729</v>
      </c>
      <c r="G61" s="5">
        <v>1702</v>
      </c>
      <c r="H61" s="5">
        <v>27</v>
      </c>
      <c r="I61" s="5">
        <v>1673</v>
      </c>
      <c r="J61" s="5">
        <v>25</v>
      </c>
      <c r="K61" s="5">
        <v>29</v>
      </c>
      <c r="L61" s="5">
        <v>2</v>
      </c>
      <c r="M61" s="5">
        <v>69011</v>
      </c>
      <c r="N61" s="5">
        <v>168907</v>
      </c>
      <c r="O61" s="5">
        <v>48770</v>
      </c>
      <c r="P61" s="5">
        <v>319480</v>
      </c>
      <c r="Q61" s="5">
        <v>410442</v>
      </c>
      <c r="R61" s="5">
        <v>0</v>
      </c>
      <c r="S61" s="5">
        <v>0</v>
      </c>
      <c r="T61" s="5">
        <v>180162</v>
      </c>
      <c r="U61" s="5">
        <v>340524</v>
      </c>
      <c r="V61" s="5">
        <v>160362</v>
      </c>
      <c r="W61" s="5">
        <v>293</v>
      </c>
      <c r="X61" s="5">
        <v>8326</v>
      </c>
      <c r="Y61" s="5">
        <v>1350</v>
      </c>
      <c r="Z61" s="5">
        <v>-90</v>
      </c>
      <c r="AA61" s="5">
        <v>31345</v>
      </c>
    </row>
    <row r="62" spans="1:27">
      <c r="A62" s="5">
        <v>1384</v>
      </c>
      <c r="B62" s="5">
        <v>3</v>
      </c>
      <c r="C62" s="5" t="s">
        <v>264</v>
      </c>
      <c r="D62" s="5" t="s">
        <v>265</v>
      </c>
      <c r="E62" s="5">
        <v>233</v>
      </c>
      <c r="F62" s="5">
        <v>9485</v>
      </c>
      <c r="G62" s="5">
        <v>9340</v>
      </c>
      <c r="H62" s="5">
        <v>145</v>
      </c>
      <c r="I62" s="5">
        <v>9204</v>
      </c>
      <c r="J62" s="5">
        <v>143</v>
      </c>
      <c r="K62" s="5">
        <v>136</v>
      </c>
      <c r="L62" s="5">
        <v>2</v>
      </c>
      <c r="M62" s="5">
        <v>467189</v>
      </c>
      <c r="N62" s="5">
        <v>1637174</v>
      </c>
      <c r="O62" s="5">
        <v>36948</v>
      </c>
      <c r="P62" s="5">
        <v>3170791</v>
      </c>
      <c r="Q62" s="5">
        <v>4101292</v>
      </c>
      <c r="R62" s="5">
        <v>9044</v>
      </c>
      <c r="S62" s="5">
        <v>1021</v>
      </c>
      <c r="T62" s="5">
        <v>1806112</v>
      </c>
      <c r="U62" s="5">
        <v>3284302</v>
      </c>
      <c r="V62" s="5">
        <v>1478190</v>
      </c>
      <c r="W62" s="5">
        <v>6696</v>
      </c>
      <c r="X62" s="5">
        <v>112290</v>
      </c>
      <c r="Y62" s="5">
        <v>25296</v>
      </c>
      <c r="Z62" s="5">
        <v>113255</v>
      </c>
      <c r="AA62" s="5">
        <v>195348</v>
      </c>
    </row>
    <row r="63" spans="1:27">
      <c r="A63" s="5">
        <v>1384</v>
      </c>
      <c r="B63" s="5">
        <v>4</v>
      </c>
      <c r="C63" s="5" t="s">
        <v>266</v>
      </c>
      <c r="D63" s="5" t="s">
        <v>267</v>
      </c>
      <c r="E63" s="5">
        <v>79</v>
      </c>
      <c r="F63" s="5">
        <v>5873</v>
      </c>
      <c r="G63" s="5">
        <v>5787</v>
      </c>
      <c r="H63" s="5">
        <v>86</v>
      </c>
      <c r="I63" s="5">
        <v>5723</v>
      </c>
      <c r="J63" s="5">
        <v>84</v>
      </c>
      <c r="K63" s="5">
        <v>64</v>
      </c>
      <c r="L63" s="5">
        <v>2</v>
      </c>
      <c r="M63" s="5">
        <v>283314</v>
      </c>
      <c r="N63" s="5">
        <v>1048940</v>
      </c>
      <c r="O63" s="5">
        <v>16582</v>
      </c>
      <c r="P63" s="5">
        <v>1999017</v>
      </c>
      <c r="Q63" s="5">
        <v>2309593</v>
      </c>
      <c r="R63" s="5">
        <v>8986</v>
      </c>
      <c r="S63" s="5">
        <v>1015</v>
      </c>
      <c r="T63" s="5">
        <v>1138498</v>
      </c>
      <c r="U63" s="5">
        <v>2056469</v>
      </c>
      <c r="V63" s="5">
        <v>917971</v>
      </c>
      <c r="W63" s="5">
        <v>4605</v>
      </c>
      <c r="X63" s="5">
        <v>55396</v>
      </c>
      <c r="Y63" s="5">
        <v>2264</v>
      </c>
      <c r="Z63" s="5">
        <v>76364</v>
      </c>
      <c r="AA63" s="5">
        <v>87191</v>
      </c>
    </row>
    <row r="64" spans="1:27">
      <c r="A64" s="5">
        <v>1384</v>
      </c>
      <c r="B64" s="5">
        <v>4</v>
      </c>
      <c r="C64" s="5" t="s">
        <v>268</v>
      </c>
      <c r="D64" s="5" t="s">
        <v>269</v>
      </c>
      <c r="E64" s="5">
        <v>64</v>
      </c>
      <c r="F64" s="5">
        <v>1745</v>
      </c>
      <c r="G64" s="5">
        <v>1717</v>
      </c>
      <c r="H64" s="5">
        <v>28</v>
      </c>
      <c r="I64" s="5">
        <v>1682</v>
      </c>
      <c r="J64" s="5">
        <v>28</v>
      </c>
      <c r="K64" s="5">
        <v>35</v>
      </c>
      <c r="L64" s="5">
        <v>0</v>
      </c>
      <c r="M64" s="5">
        <v>91461</v>
      </c>
      <c r="N64" s="5">
        <v>248031</v>
      </c>
      <c r="O64" s="5">
        <v>427</v>
      </c>
      <c r="P64" s="5">
        <v>545446</v>
      </c>
      <c r="Q64" s="5">
        <v>825450</v>
      </c>
      <c r="R64" s="5">
        <v>0</v>
      </c>
      <c r="S64" s="5">
        <v>0</v>
      </c>
      <c r="T64" s="5">
        <v>277582</v>
      </c>
      <c r="U64" s="5">
        <v>556232</v>
      </c>
      <c r="V64" s="5">
        <v>278651</v>
      </c>
      <c r="W64" s="5">
        <v>991</v>
      </c>
      <c r="X64" s="5">
        <v>19059</v>
      </c>
      <c r="Y64" s="5">
        <v>14153</v>
      </c>
      <c r="Z64" s="5">
        <v>-587</v>
      </c>
      <c r="AA64" s="5">
        <v>71617</v>
      </c>
    </row>
    <row r="65" spans="1:27">
      <c r="A65" s="5">
        <v>1384</v>
      </c>
      <c r="B65" s="5">
        <v>4</v>
      </c>
      <c r="C65" s="5" t="s">
        <v>270</v>
      </c>
      <c r="D65" s="5" t="s">
        <v>271</v>
      </c>
      <c r="E65" s="5">
        <v>77</v>
      </c>
      <c r="F65" s="5">
        <v>1606</v>
      </c>
      <c r="G65" s="5">
        <v>1579</v>
      </c>
      <c r="H65" s="5">
        <v>27</v>
      </c>
      <c r="I65" s="5">
        <v>1546</v>
      </c>
      <c r="J65" s="5">
        <v>27</v>
      </c>
      <c r="K65" s="5">
        <v>33</v>
      </c>
      <c r="L65" s="5">
        <v>0</v>
      </c>
      <c r="M65" s="5">
        <v>80375</v>
      </c>
      <c r="N65" s="5">
        <v>216145</v>
      </c>
      <c r="O65" s="5">
        <v>19617</v>
      </c>
      <c r="P65" s="5">
        <v>470715</v>
      </c>
      <c r="Q65" s="5">
        <v>665944</v>
      </c>
      <c r="R65" s="5">
        <v>0</v>
      </c>
      <c r="S65" s="5">
        <v>0</v>
      </c>
      <c r="T65" s="5">
        <v>263438</v>
      </c>
      <c r="U65" s="5">
        <v>514149</v>
      </c>
      <c r="V65" s="5">
        <v>250711</v>
      </c>
      <c r="W65" s="5">
        <v>1100</v>
      </c>
      <c r="X65" s="5">
        <v>33777</v>
      </c>
      <c r="Y65" s="5">
        <v>8855</v>
      </c>
      <c r="Z65" s="5">
        <v>37628</v>
      </c>
      <c r="AA65" s="5">
        <v>25645</v>
      </c>
    </row>
    <row r="66" spans="1:27">
      <c r="A66" s="5">
        <v>1384</v>
      </c>
      <c r="B66" s="5">
        <v>4</v>
      </c>
      <c r="C66" s="5" t="s">
        <v>272</v>
      </c>
      <c r="D66" s="5" t="s">
        <v>273</v>
      </c>
      <c r="E66" s="5">
        <v>13</v>
      </c>
      <c r="F66" s="5">
        <v>261</v>
      </c>
      <c r="G66" s="5">
        <v>257</v>
      </c>
      <c r="H66" s="5">
        <v>4</v>
      </c>
      <c r="I66" s="5">
        <v>253</v>
      </c>
      <c r="J66" s="5">
        <v>4</v>
      </c>
      <c r="K66" s="5">
        <v>4</v>
      </c>
      <c r="L66" s="5">
        <v>0</v>
      </c>
      <c r="M66" s="5">
        <v>12039</v>
      </c>
      <c r="N66" s="5">
        <v>124059</v>
      </c>
      <c r="O66" s="5">
        <v>322</v>
      </c>
      <c r="P66" s="5">
        <v>155612</v>
      </c>
      <c r="Q66" s="5">
        <v>300305</v>
      </c>
      <c r="R66" s="5">
        <v>58</v>
      </c>
      <c r="S66" s="5">
        <v>6</v>
      </c>
      <c r="T66" s="5">
        <v>126594</v>
      </c>
      <c r="U66" s="5">
        <v>157451</v>
      </c>
      <c r="V66" s="5">
        <v>30857</v>
      </c>
      <c r="W66" s="5">
        <v>0</v>
      </c>
      <c r="X66" s="5">
        <v>4058</v>
      </c>
      <c r="Y66" s="5">
        <v>24</v>
      </c>
      <c r="Z66" s="5">
        <v>-151</v>
      </c>
      <c r="AA66" s="5">
        <v>10896</v>
      </c>
    </row>
    <row r="67" spans="1:27">
      <c r="A67" s="5">
        <v>1384</v>
      </c>
      <c r="B67" s="5">
        <v>2</v>
      </c>
      <c r="C67" s="5" t="s">
        <v>274</v>
      </c>
      <c r="D67" s="5" t="s">
        <v>275</v>
      </c>
      <c r="E67" s="5">
        <v>507</v>
      </c>
      <c r="F67" s="5">
        <v>22664</v>
      </c>
      <c r="G67" s="5">
        <v>19916</v>
      </c>
      <c r="H67" s="5">
        <v>2748</v>
      </c>
      <c r="I67" s="5">
        <v>19708</v>
      </c>
      <c r="J67" s="5">
        <v>2744</v>
      </c>
      <c r="K67" s="5">
        <v>208</v>
      </c>
      <c r="L67" s="5">
        <v>4</v>
      </c>
      <c r="M67" s="5">
        <v>1025440</v>
      </c>
      <c r="N67" s="5">
        <v>5578569</v>
      </c>
      <c r="O67" s="5">
        <v>994285</v>
      </c>
      <c r="P67" s="5">
        <v>8770276</v>
      </c>
      <c r="Q67" s="5">
        <v>10935276</v>
      </c>
      <c r="R67" s="5">
        <v>95350</v>
      </c>
      <c r="S67" s="5">
        <v>10230</v>
      </c>
      <c r="T67" s="5">
        <v>6024387</v>
      </c>
      <c r="U67" s="5">
        <v>9292670</v>
      </c>
      <c r="V67" s="5">
        <v>3268283</v>
      </c>
      <c r="W67" s="5">
        <v>42943</v>
      </c>
      <c r="X67" s="5">
        <v>235533</v>
      </c>
      <c r="Y67" s="5">
        <v>18371</v>
      </c>
      <c r="Z67" s="5">
        <v>514507</v>
      </c>
      <c r="AA67" s="5">
        <v>897652</v>
      </c>
    </row>
    <row r="68" spans="1:27">
      <c r="A68" s="5">
        <v>1384</v>
      </c>
      <c r="B68" s="5">
        <v>3</v>
      </c>
      <c r="C68" s="5" t="s">
        <v>276</v>
      </c>
      <c r="D68" s="5" t="s">
        <v>275</v>
      </c>
      <c r="E68" s="5">
        <v>507</v>
      </c>
      <c r="F68" s="5">
        <v>22664</v>
      </c>
      <c r="G68" s="5">
        <v>19916</v>
      </c>
      <c r="H68" s="5">
        <v>2748</v>
      </c>
      <c r="I68" s="5">
        <v>19708</v>
      </c>
      <c r="J68" s="5">
        <v>2744</v>
      </c>
      <c r="K68" s="5">
        <v>208</v>
      </c>
      <c r="L68" s="5">
        <v>4</v>
      </c>
      <c r="M68" s="5">
        <v>1025440</v>
      </c>
      <c r="N68" s="5">
        <v>5578569</v>
      </c>
      <c r="O68" s="5">
        <v>994285</v>
      </c>
      <c r="P68" s="5">
        <v>8770276</v>
      </c>
      <c r="Q68" s="5">
        <v>10935276</v>
      </c>
      <c r="R68" s="5">
        <v>95350</v>
      </c>
      <c r="S68" s="5">
        <v>10230</v>
      </c>
      <c r="T68" s="5">
        <v>6024387</v>
      </c>
      <c r="U68" s="5">
        <v>9292670</v>
      </c>
      <c r="V68" s="5">
        <v>3268283</v>
      </c>
      <c r="W68" s="5">
        <v>42943</v>
      </c>
      <c r="X68" s="5">
        <v>235533</v>
      </c>
      <c r="Y68" s="5">
        <v>18371</v>
      </c>
      <c r="Z68" s="5">
        <v>514507</v>
      </c>
      <c r="AA68" s="5">
        <v>897652</v>
      </c>
    </row>
    <row r="69" spans="1:27">
      <c r="A69" s="5">
        <v>1384</v>
      </c>
      <c r="B69" s="5">
        <v>4</v>
      </c>
      <c r="C69" s="5" t="s">
        <v>277</v>
      </c>
      <c r="D69" s="5" t="s">
        <v>278</v>
      </c>
      <c r="E69" s="5">
        <v>164</v>
      </c>
      <c r="F69" s="5">
        <v>10255</v>
      </c>
      <c r="G69" s="5">
        <v>9571</v>
      </c>
      <c r="H69" s="5">
        <v>684</v>
      </c>
      <c r="I69" s="5">
        <v>9507</v>
      </c>
      <c r="J69" s="5">
        <v>683</v>
      </c>
      <c r="K69" s="5">
        <v>64</v>
      </c>
      <c r="L69" s="5">
        <v>1</v>
      </c>
      <c r="M69" s="5">
        <v>555872</v>
      </c>
      <c r="N69" s="5">
        <v>2171737</v>
      </c>
      <c r="O69" s="5">
        <v>215690</v>
      </c>
      <c r="P69" s="5">
        <v>3987199</v>
      </c>
      <c r="Q69" s="5">
        <v>4840432</v>
      </c>
      <c r="R69" s="5">
        <v>11327</v>
      </c>
      <c r="S69" s="5">
        <v>1244</v>
      </c>
      <c r="T69" s="5">
        <v>2474372</v>
      </c>
      <c r="U69" s="5">
        <v>4207137</v>
      </c>
      <c r="V69" s="5">
        <v>1732765</v>
      </c>
      <c r="W69" s="5">
        <v>31243</v>
      </c>
      <c r="X69" s="5">
        <v>90578</v>
      </c>
      <c r="Y69" s="5">
        <v>2504</v>
      </c>
      <c r="Z69" s="5">
        <v>601126</v>
      </c>
      <c r="AA69" s="5">
        <v>373417</v>
      </c>
    </row>
    <row r="70" spans="1:27">
      <c r="A70" s="5">
        <v>1384</v>
      </c>
      <c r="B70" s="5">
        <v>4</v>
      </c>
      <c r="C70" s="5" t="s">
        <v>279</v>
      </c>
      <c r="D70" s="5" t="s">
        <v>280</v>
      </c>
      <c r="E70" s="5">
        <v>189</v>
      </c>
      <c r="F70" s="5">
        <v>6595</v>
      </c>
      <c r="G70" s="5">
        <v>6145</v>
      </c>
      <c r="H70" s="5">
        <v>450</v>
      </c>
      <c r="I70" s="5">
        <v>6049</v>
      </c>
      <c r="J70" s="5">
        <v>447</v>
      </c>
      <c r="K70" s="5">
        <v>96</v>
      </c>
      <c r="L70" s="5">
        <v>3</v>
      </c>
      <c r="M70" s="5">
        <v>230711</v>
      </c>
      <c r="N70" s="5">
        <v>1792076</v>
      </c>
      <c r="O70" s="5">
        <v>128120</v>
      </c>
      <c r="P70" s="5">
        <v>2503213</v>
      </c>
      <c r="Q70" s="5">
        <v>2978215</v>
      </c>
      <c r="R70" s="5">
        <v>30673</v>
      </c>
      <c r="S70" s="5">
        <v>3416</v>
      </c>
      <c r="T70" s="5">
        <v>1870844</v>
      </c>
      <c r="U70" s="5">
        <v>2747966</v>
      </c>
      <c r="V70" s="5">
        <v>877122</v>
      </c>
      <c r="W70" s="5">
        <v>1374</v>
      </c>
      <c r="X70" s="5">
        <v>78661</v>
      </c>
      <c r="Y70" s="5">
        <v>6113</v>
      </c>
      <c r="Z70" s="5">
        <v>-39294</v>
      </c>
      <c r="AA70" s="5">
        <v>336190</v>
      </c>
    </row>
    <row r="71" spans="1:27">
      <c r="A71" s="5">
        <v>1384</v>
      </c>
      <c r="B71" s="5">
        <v>4</v>
      </c>
      <c r="C71" s="5" t="s">
        <v>281</v>
      </c>
      <c r="D71" s="5" t="s">
        <v>282</v>
      </c>
      <c r="E71" s="5">
        <v>154</v>
      </c>
      <c r="F71" s="5">
        <v>5814</v>
      </c>
      <c r="G71" s="5">
        <v>4200</v>
      </c>
      <c r="H71" s="5">
        <v>1614</v>
      </c>
      <c r="I71" s="5">
        <v>4152</v>
      </c>
      <c r="J71" s="5">
        <v>1614</v>
      </c>
      <c r="K71" s="5">
        <v>48</v>
      </c>
      <c r="L71" s="5">
        <v>0</v>
      </c>
      <c r="M71" s="5">
        <v>238857</v>
      </c>
      <c r="N71" s="5">
        <v>1614756</v>
      </c>
      <c r="O71" s="5">
        <v>650474</v>
      </c>
      <c r="P71" s="5">
        <v>2279863</v>
      </c>
      <c r="Q71" s="5">
        <v>3116629</v>
      </c>
      <c r="R71" s="5">
        <v>53350</v>
      </c>
      <c r="S71" s="5">
        <v>5570</v>
      </c>
      <c r="T71" s="5">
        <v>1679170</v>
      </c>
      <c r="U71" s="5">
        <v>2337567</v>
      </c>
      <c r="V71" s="5">
        <v>658397</v>
      </c>
      <c r="W71" s="5">
        <v>10326</v>
      </c>
      <c r="X71" s="5">
        <v>66294</v>
      </c>
      <c r="Y71" s="5">
        <v>9754</v>
      </c>
      <c r="Z71" s="5">
        <v>-47325</v>
      </c>
      <c r="AA71" s="5">
        <v>188046</v>
      </c>
    </row>
    <row r="72" spans="1:27">
      <c r="A72" s="5">
        <v>1384</v>
      </c>
      <c r="B72" s="5">
        <v>2</v>
      </c>
      <c r="C72" s="5" t="s">
        <v>283</v>
      </c>
      <c r="D72" s="5" t="s">
        <v>284</v>
      </c>
      <c r="E72" s="5">
        <v>446</v>
      </c>
      <c r="F72" s="5">
        <v>12748</v>
      </c>
      <c r="G72" s="5">
        <v>11838</v>
      </c>
      <c r="H72" s="5">
        <v>910</v>
      </c>
      <c r="I72" s="5">
        <v>11633</v>
      </c>
      <c r="J72" s="5">
        <v>902</v>
      </c>
      <c r="K72" s="5">
        <v>205</v>
      </c>
      <c r="L72" s="5">
        <v>8</v>
      </c>
      <c r="M72" s="5">
        <v>665628</v>
      </c>
      <c r="N72" s="5">
        <v>1832716</v>
      </c>
      <c r="O72" s="5">
        <v>156081</v>
      </c>
      <c r="P72" s="5">
        <v>2804529</v>
      </c>
      <c r="Q72" s="5">
        <v>3903437</v>
      </c>
      <c r="R72" s="5">
        <v>207166</v>
      </c>
      <c r="S72" s="5">
        <v>9211</v>
      </c>
      <c r="T72" s="5">
        <v>2016124</v>
      </c>
      <c r="U72" s="5">
        <v>3768765</v>
      </c>
      <c r="V72" s="5">
        <v>1752641</v>
      </c>
      <c r="W72" s="5">
        <v>5787</v>
      </c>
      <c r="X72" s="5">
        <v>96752</v>
      </c>
      <c r="Y72" s="5">
        <v>9365</v>
      </c>
      <c r="Z72" s="5">
        <v>68003</v>
      </c>
      <c r="AA72" s="5">
        <v>99642</v>
      </c>
    </row>
    <row r="73" spans="1:27">
      <c r="A73" s="5">
        <v>1384</v>
      </c>
      <c r="B73" s="5">
        <v>3</v>
      </c>
      <c r="C73" s="5" t="s">
        <v>285</v>
      </c>
      <c r="D73" s="5" t="s">
        <v>286</v>
      </c>
      <c r="E73" s="5">
        <v>446</v>
      </c>
      <c r="F73" s="5">
        <v>12748</v>
      </c>
      <c r="G73" s="5">
        <v>11838</v>
      </c>
      <c r="H73" s="5">
        <v>910</v>
      </c>
      <c r="I73" s="5">
        <v>11633</v>
      </c>
      <c r="J73" s="5">
        <v>902</v>
      </c>
      <c r="K73" s="5">
        <v>205</v>
      </c>
      <c r="L73" s="5">
        <v>8</v>
      </c>
      <c r="M73" s="5">
        <v>665628</v>
      </c>
      <c r="N73" s="5">
        <v>1832716</v>
      </c>
      <c r="O73" s="5">
        <v>156081</v>
      </c>
      <c r="P73" s="5">
        <v>2804529</v>
      </c>
      <c r="Q73" s="5">
        <v>3903437</v>
      </c>
      <c r="R73" s="5">
        <v>207166</v>
      </c>
      <c r="S73" s="5">
        <v>9211</v>
      </c>
      <c r="T73" s="5">
        <v>2016124</v>
      </c>
      <c r="U73" s="5">
        <v>3768765</v>
      </c>
      <c r="V73" s="5">
        <v>1752641</v>
      </c>
      <c r="W73" s="5">
        <v>5787</v>
      </c>
      <c r="X73" s="5">
        <v>96752</v>
      </c>
      <c r="Y73" s="5">
        <v>9365</v>
      </c>
      <c r="Z73" s="5">
        <v>68003</v>
      </c>
      <c r="AA73" s="5">
        <v>99642</v>
      </c>
    </row>
    <row r="74" spans="1:27">
      <c r="A74" s="5">
        <v>1384</v>
      </c>
      <c r="B74" s="5">
        <v>4</v>
      </c>
      <c r="C74" s="5" t="s">
        <v>287</v>
      </c>
      <c r="D74" s="5" t="s">
        <v>288</v>
      </c>
      <c r="E74" s="5">
        <v>329</v>
      </c>
      <c r="F74" s="5">
        <v>10863</v>
      </c>
      <c r="G74" s="5">
        <v>10093</v>
      </c>
      <c r="H74" s="5">
        <v>770</v>
      </c>
      <c r="I74" s="5">
        <v>9930</v>
      </c>
      <c r="J74" s="5">
        <v>762</v>
      </c>
      <c r="K74" s="5">
        <v>163</v>
      </c>
      <c r="L74" s="5">
        <v>8</v>
      </c>
      <c r="M74" s="5">
        <v>521057</v>
      </c>
      <c r="N74" s="5">
        <v>1573292</v>
      </c>
      <c r="O74" s="5">
        <v>138694</v>
      </c>
      <c r="P74" s="5">
        <v>2277315</v>
      </c>
      <c r="Q74" s="5">
        <v>3104319</v>
      </c>
      <c r="R74" s="5">
        <v>207166</v>
      </c>
      <c r="S74" s="5">
        <v>9211</v>
      </c>
      <c r="T74" s="5">
        <v>1678942</v>
      </c>
      <c r="U74" s="5">
        <v>3162516</v>
      </c>
      <c r="V74" s="5">
        <v>1483574</v>
      </c>
      <c r="W74" s="5">
        <v>5013</v>
      </c>
      <c r="X74" s="5">
        <v>82033</v>
      </c>
      <c r="Y74" s="5">
        <v>5993</v>
      </c>
      <c r="Z74" s="5">
        <v>-23958</v>
      </c>
      <c r="AA74" s="5">
        <v>51125</v>
      </c>
    </row>
    <row r="75" spans="1:27">
      <c r="A75" s="5">
        <v>1384</v>
      </c>
      <c r="B75" s="5">
        <v>4</v>
      </c>
      <c r="C75" s="5" t="s">
        <v>289</v>
      </c>
      <c r="D75" s="5" t="s">
        <v>290</v>
      </c>
      <c r="E75" s="5">
        <v>117</v>
      </c>
      <c r="F75" s="5">
        <v>1885</v>
      </c>
      <c r="G75" s="5">
        <v>1745</v>
      </c>
      <c r="H75" s="5">
        <v>140</v>
      </c>
      <c r="I75" s="5">
        <v>1703</v>
      </c>
      <c r="J75" s="5">
        <v>140</v>
      </c>
      <c r="K75" s="5">
        <v>42</v>
      </c>
      <c r="L75" s="5">
        <v>0</v>
      </c>
      <c r="M75" s="5">
        <v>144571</v>
      </c>
      <c r="N75" s="5">
        <v>259425</v>
      </c>
      <c r="O75" s="5">
        <v>17387</v>
      </c>
      <c r="P75" s="5">
        <v>527214</v>
      </c>
      <c r="Q75" s="5">
        <v>799118</v>
      </c>
      <c r="R75" s="5">
        <v>0</v>
      </c>
      <c r="S75" s="5">
        <v>0</v>
      </c>
      <c r="T75" s="5">
        <v>337183</v>
      </c>
      <c r="U75" s="5">
        <v>606249</v>
      </c>
      <c r="V75" s="5">
        <v>269067</v>
      </c>
      <c r="W75" s="5">
        <v>774</v>
      </c>
      <c r="X75" s="5">
        <v>14719</v>
      </c>
      <c r="Y75" s="5">
        <v>3372</v>
      </c>
      <c r="Z75" s="5">
        <v>91961</v>
      </c>
      <c r="AA75" s="5">
        <v>48517</v>
      </c>
    </row>
    <row r="76" spans="1:27">
      <c r="A76" s="5">
        <v>1384</v>
      </c>
      <c r="B76" s="5">
        <v>2</v>
      </c>
      <c r="C76" s="5" t="s">
        <v>291</v>
      </c>
      <c r="D76" s="5" t="s">
        <v>292</v>
      </c>
      <c r="E76" s="5">
        <v>187</v>
      </c>
      <c r="F76" s="5">
        <v>17574</v>
      </c>
      <c r="G76" s="5">
        <v>16982</v>
      </c>
      <c r="H76" s="5">
        <v>592</v>
      </c>
      <c r="I76" s="5">
        <v>16954</v>
      </c>
      <c r="J76" s="5">
        <v>592</v>
      </c>
      <c r="K76" s="5">
        <v>28</v>
      </c>
      <c r="L76" s="5">
        <v>0</v>
      </c>
      <c r="M76" s="5">
        <v>1768377</v>
      </c>
      <c r="N76" s="5">
        <v>25475142</v>
      </c>
      <c r="O76" s="5">
        <v>2219478</v>
      </c>
      <c r="P76" s="5">
        <v>48466409</v>
      </c>
      <c r="Q76" s="5">
        <v>54690385</v>
      </c>
      <c r="R76" s="5">
        <v>4014568</v>
      </c>
      <c r="S76" s="5">
        <v>312409</v>
      </c>
      <c r="T76" s="5">
        <v>26512269</v>
      </c>
      <c r="U76" s="5">
        <v>49308814</v>
      </c>
      <c r="V76" s="5">
        <v>22796545</v>
      </c>
      <c r="W76" s="5">
        <v>178348</v>
      </c>
      <c r="X76" s="5">
        <v>980149</v>
      </c>
      <c r="Y76" s="5">
        <v>181272</v>
      </c>
      <c r="Z76" s="5">
        <v>1894798</v>
      </c>
      <c r="AA76" s="5">
        <v>472183</v>
      </c>
    </row>
    <row r="77" spans="1:27">
      <c r="A77" s="5">
        <v>1384</v>
      </c>
      <c r="B77" s="5">
        <v>3</v>
      </c>
      <c r="C77" s="5" t="s">
        <v>293</v>
      </c>
      <c r="D77" s="5" t="s">
        <v>294</v>
      </c>
      <c r="E77" s="5">
        <v>16</v>
      </c>
      <c r="F77" s="5">
        <v>494</v>
      </c>
      <c r="G77" s="5">
        <v>486</v>
      </c>
      <c r="H77" s="5">
        <v>8</v>
      </c>
      <c r="I77" s="5">
        <v>486</v>
      </c>
      <c r="J77" s="5">
        <v>8</v>
      </c>
      <c r="K77" s="5">
        <v>0</v>
      </c>
      <c r="L77" s="5">
        <v>0</v>
      </c>
      <c r="M77" s="5">
        <v>13465</v>
      </c>
      <c r="N77" s="5">
        <v>133700</v>
      </c>
      <c r="O77" s="5">
        <v>0</v>
      </c>
      <c r="P77" s="5">
        <v>212457</v>
      </c>
      <c r="Q77" s="5">
        <v>427165</v>
      </c>
      <c r="R77" s="5">
        <v>0</v>
      </c>
      <c r="S77" s="5">
        <v>0</v>
      </c>
      <c r="T77" s="5">
        <v>137572</v>
      </c>
      <c r="U77" s="5">
        <v>215868</v>
      </c>
      <c r="V77" s="5">
        <v>78296</v>
      </c>
      <c r="W77" s="5">
        <v>15</v>
      </c>
      <c r="X77" s="5">
        <v>3013</v>
      </c>
      <c r="Y77" s="5">
        <v>380</v>
      </c>
      <c r="Z77" s="5">
        <v>3</v>
      </c>
      <c r="AA77" s="5">
        <v>9608</v>
      </c>
    </row>
    <row r="78" spans="1:27">
      <c r="A78" s="5">
        <v>1384</v>
      </c>
      <c r="B78" s="5">
        <v>4</v>
      </c>
      <c r="C78" s="5" t="s">
        <v>295</v>
      </c>
      <c r="D78" s="5" t="s">
        <v>296</v>
      </c>
      <c r="E78" s="5">
        <v>16</v>
      </c>
      <c r="F78" s="5">
        <v>494</v>
      </c>
      <c r="G78" s="5">
        <v>486</v>
      </c>
      <c r="H78" s="5">
        <v>8</v>
      </c>
      <c r="I78" s="5">
        <v>486</v>
      </c>
      <c r="J78" s="5">
        <v>8</v>
      </c>
      <c r="K78" s="5">
        <v>0</v>
      </c>
      <c r="L78" s="5">
        <v>0</v>
      </c>
      <c r="M78" s="5">
        <v>13465</v>
      </c>
      <c r="N78" s="5">
        <v>133700</v>
      </c>
      <c r="O78" s="5">
        <v>0</v>
      </c>
      <c r="P78" s="5">
        <v>212457</v>
      </c>
      <c r="Q78" s="5">
        <v>427165</v>
      </c>
      <c r="R78" s="5">
        <v>0</v>
      </c>
      <c r="S78" s="5">
        <v>0</v>
      </c>
      <c r="T78" s="5">
        <v>137572</v>
      </c>
      <c r="U78" s="5">
        <v>215868</v>
      </c>
      <c r="V78" s="5">
        <v>78296</v>
      </c>
      <c r="W78" s="5">
        <v>15</v>
      </c>
      <c r="X78" s="5">
        <v>3013</v>
      </c>
      <c r="Y78" s="5">
        <v>380</v>
      </c>
      <c r="Z78" s="5">
        <v>3</v>
      </c>
      <c r="AA78" s="5">
        <v>9608</v>
      </c>
    </row>
    <row r="79" spans="1:27">
      <c r="A79" s="5">
        <v>1384</v>
      </c>
      <c r="B79" s="5">
        <v>3</v>
      </c>
      <c r="C79" s="5" t="s">
        <v>297</v>
      </c>
      <c r="D79" s="5" t="s">
        <v>298</v>
      </c>
      <c r="E79" s="5">
        <v>171</v>
      </c>
      <c r="F79" s="5">
        <v>17080</v>
      </c>
      <c r="G79" s="5">
        <v>16496</v>
      </c>
      <c r="H79" s="5">
        <v>584</v>
      </c>
      <c r="I79" s="5">
        <v>16468</v>
      </c>
      <c r="J79" s="5">
        <v>584</v>
      </c>
      <c r="K79" s="5">
        <v>28</v>
      </c>
      <c r="L79" s="5">
        <v>0</v>
      </c>
      <c r="M79" s="5">
        <v>1754912</v>
      </c>
      <c r="N79" s="5">
        <v>25341441</v>
      </c>
      <c r="O79" s="5">
        <v>2219478</v>
      </c>
      <c r="P79" s="5">
        <v>48253953</v>
      </c>
      <c r="Q79" s="5">
        <v>54263220</v>
      </c>
      <c r="R79" s="5">
        <v>4014568</v>
      </c>
      <c r="S79" s="5">
        <v>312409</v>
      </c>
      <c r="T79" s="5">
        <v>26374697</v>
      </c>
      <c r="U79" s="5">
        <v>49092946</v>
      </c>
      <c r="V79" s="5">
        <v>22718249</v>
      </c>
      <c r="W79" s="5">
        <v>178333</v>
      </c>
      <c r="X79" s="5">
        <v>977136</v>
      </c>
      <c r="Y79" s="5">
        <v>180892</v>
      </c>
      <c r="Z79" s="5">
        <v>1894795</v>
      </c>
      <c r="AA79" s="5">
        <v>462575</v>
      </c>
    </row>
    <row r="80" spans="1:27">
      <c r="A80" s="5">
        <v>1384</v>
      </c>
      <c r="B80" s="5">
        <v>4</v>
      </c>
      <c r="C80" s="5" t="s">
        <v>299</v>
      </c>
      <c r="D80" s="5" t="s">
        <v>298</v>
      </c>
      <c r="E80" s="5">
        <v>171</v>
      </c>
      <c r="F80" s="5">
        <v>17080</v>
      </c>
      <c r="G80" s="5">
        <v>16496</v>
      </c>
      <c r="H80" s="5">
        <v>584</v>
      </c>
      <c r="I80" s="5">
        <v>16468</v>
      </c>
      <c r="J80" s="5">
        <v>584</v>
      </c>
      <c r="K80" s="5">
        <v>28</v>
      </c>
      <c r="L80" s="5">
        <v>0</v>
      </c>
      <c r="M80" s="5">
        <v>1754912</v>
      </c>
      <c r="N80" s="5">
        <v>25341441</v>
      </c>
      <c r="O80" s="5">
        <v>2219478</v>
      </c>
      <c r="P80" s="5">
        <v>48253953</v>
      </c>
      <c r="Q80" s="5">
        <v>54263220</v>
      </c>
      <c r="R80" s="5">
        <v>4014568</v>
      </c>
      <c r="S80" s="5">
        <v>312409</v>
      </c>
      <c r="T80" s="5">
        <v>26374697</v>
      </c>
      <c r="U80" s="5">
        <v>49092946</v>
      </c>
      <c r="V80" s="5">
        <v>22718249</v>
      </c>
      <c r="W80" s="5">
        <v>178333</v>
      </c>
      <c r="X80" s="5">
        <v>977136</v>
      </c>
      <c r="Y80" s="5">
        <v>180892</v>
      </c>
      <c r="Z80" s="5">
        <v>1894795</v>
      </c>
      <c r="AA80" s="5">
        <v>462575</v>
      </c>
    </row>
    <row r="81" spans="1:27">
      <c r="A81" s="5">
        <v>1384</v>
      </c>
      <c r="B81" s="5">
        <v>2</v>
      </c>
      <c r="C81" s="5" t="s">
        <v>300</v>
      </c>
      <c r="D81" s="5" t="s">
        <v>301</v>
      </c>
      <c r="E81" s="5">
        <v>1209</v>
      </c>
      <c r="F81" s="5">
        <v>68158</v>
      </c>
      <c r="G81" s="5">
        <v>61867</v>
      </c>
      <c r="H81" s="5">
        <v>6291</v>
      </c>
      <c r="I81" s="5">
        <v>61529</v>
      </c>
      <c r="J81" s="5">
        <v>6276</v>
      </c>
      <c r="K81" s="5">
        <v>338</v>
      </c>
      <c r="L81" s="5">
        <v>15</v>
      </c>
      <c r="M81" s="5">
        <v>3392705</v>
      </c>
      <c r="N81" s="5">
        <v>33043766</v>
      </c>
      <c r="O81" s="5">
        <v>3861781</v>
      </c>
      <c r="P81" s="5">
        <v>61463980</v>
      </c>
      <c r="Q81" s="5">
        <v>72444150</v>
      </c>
      <c r="R81" s="5">
        <v>19032907</v>
      </c>
      <c r="S81" s="5">
        <v>2016583</v>
      </c>
      <c r="T81" s="5">
        <v>35451492</v>
      </c>
      <c r="U81" s="5">
        <v>63289547</v>
      </c>
      <c r="V81" s="5">
        <v>27838055</v>
      </c>
      <c r="W81" s="5">
        <v>263692</v>
      </c>
      <c r="X81" s="5">
        <v>2681264</v>
      </c>
      <c r="Y81" s="5">
        <v>121050</v>
      </c>
      <c r="Z81" s="5">
        <v>2658684</v>
      </c>
      <c r="AA81" s="5">
        <v>2879730</v>
      </c>
    </row>
    <row r="82" spans="1:27">
      <c r="A82" s="5">
        <v>1384</v>
      </c>
      <c r="B82" s="5">
        <v>3</v>
      </c>
      <c r="C82" s="5" t="s">
        <v>302</v>
      </c>
      <c r="D82" s="5" t="s">
        <v>303</v>
      </c>
      <c r="E82" s="5">
        <v>589</v>
      </c>
      <c r="F82" s="5">
        <v>31075</v>
      </c>
      <c r="G82" s="5">
        <v>29126</v>
      </c>
      <c r="H82" s="5">
        <v>1949</v>
      </c>
      <c r="I82" s="5">
        <v>28988</v>
      </c>
      <c r="J82" s="5">
        <v>1946</v>
      </c>
      <c r="K82" s="5">
        <v>138</v>
      </c>
      <c r="L82" s="5">
        <v>3</v>
      </c>
      <c r="M82" s="5">
        <v>1848162</v>
      </c>
      <c r="N82" s="5">
        <v>20927644</v>
      </c>
      <c r="O82" s="5">
        <v>1225970</v>
      </c>
      <c r="P82" s="5">
        <v>42898235</v>
      </c>
      <c r="Q82" s="5">
        <v>48962350</v>
      </c>
      <c r="R82" s="5">
        <v>17144699</v>
      </c>
      <c r="S82" s="5">
        <v>1847491</v>
      </c>
      <c r="T82" s="5">
        <v>22761568</v>
      </c>
      <c r="U82" s="5">
        <v>43854707</v>
      </c>
      <c r="V82" s="5">
        <v>21093138</v>
      </c>
      <c r="W82" s="5">
        <v>154746</v>
      </c>
      <c r="X82" s="5">
        <v>1676308</v>
      </c>
      <c r="Y82" s="5">
        <v>49137</v>
      </c>
      <c r="Z82" s="5">
        <v>717576</v>
      </c>
      <c r="AA82" s="5">
        <v>2023622</v>
      </c>
    </row>
    <row r="83" spans="1:27">
      <c r="A83" s="5">
        <v>1384</v>
      </c>
      <c r="B83" s="5">
        <v>4</v>
      </c>
      <c r="C83" s="5" t="s">
        <v>304</v>
      </c>
      <c r="D83" s="5" t="s">
        <v>305</v>
      </c>
      <c r="E83" s="5">
        <v>315</v>
      </c>
      <c r="F83" s="5">
        <v>13233</v>
      </c>
      <c r="G83" s="5">
        <v>12417</v>
      </c>
      <c r="H83" s="5">
        <v>816</v>
      </c>
      <c r="I83" s="5">
        <v>12319</v>
      </c>
      <c r="J83" s="5">
        <v>814</v>
      </c>
      <c r="K83" s="5">
        <v>98</v>
      </c>
      <c r="L83" s="5">
        <v>2</v>
      </c>
      <c r="M83" s="5">
        <v>710319</v>
      </c>
      <c r="N83" s="5">
        <v>5669423</v>
      </c>
      <c r="O83" s="5">
        <v>277219</v>
      </c>
      <c r="P83" s="5">
        <v>13238340</v>
      </c>
      <c r="Q83" s="5">
        <v>17960734</v>
      </c>
      <c r="R83" s="5">
        <v>4737411</v>
      </c>
      <c r="S83" s="5">
        <v>491265</v>
      </c>
      <c r="T83" s="5">
        <v>6360568</v>
      </c>
      <c r="U83" s="5">
        <v>13679728</v>
      </c>
      <c r="V83" s="5">
        <v>7319160</v>
      </c>
      <c r="W83" s="5">
        <v>39328</v>
      </c>
      <c r="X83" s="5">
        <v>569944</v>
      </c>
      <c r="Y83" s="5">
        <v>28427</v>
      </c>
      <c r="Z83" s="5">
        <v>516115</v>
      </c>
      <c r="AA83" s="5">
        <v>1085778</v>
      </c>
    </row>
    <row r="84" spans="1:27">
      <c r="A84" s="5">
        <v>1384</v>
      </c>
      <c r="B84" s="5">
        <v>4</v>
      </c>
      <c r="C84" s="5" t="s">
        <v>306</v>
      </c>
      <c r="D84" s="5" t="s">
        <v>307</v>
      </c>
      <c r="E84" s="5">
        <v>158</v>
      </c>
      <c r="F84" s="5">
        <v>7665</v>
      </c>
      <c r="G84" s="5">
        <v>7239</v>
      </c>
      <c r="H84" s="5">
        <v>426</v>
      </c>
      <c r="I84" s="5">
        <v>7221</v>
      </c>
      <c r="J84" s="5">
        <v>425</v>
      </c>
      <c r="K84" s="5">
        <v>18</v>
      </c>
      <c r="L84" s="5">
        <v>1</v>
      </c>
      <c r="M84" s="5">
        <v>463200</v>
      </c>
      <c r="N84" s="5">
        <v>1503489</v>
      </c>
      <c r="O84" s="5">
        <v>635613</v>
      </c>
      <c r="P84" s="5">
        <v>4275034</v>
      </c>
      <c r="Q84" s="5">
        <v>4795564</v>
      </c>
      <c r="R84" s="5">
        <v>1415135</v>
      </c>
      <c r="S84" s="5">
        <v>159351</v>
      </c>
      <c r="T84" s="5">
        <v>1795662</v>
      </c>
      <c r="U84" s="5">
        <v>4575882</v>
      </c>
      <c r="V84" s="5">
        <v>2780220</v>
      </c>
      <c r="W84" s="5">
        <v>9209</v>
      </c>
      <c r="X84" s="5">
        <v>130525</v>
      </c>
      <c r="Y84" s="5">
        <v>2884</v>
      </c>
      <c r="Z84" s="5">
        <v>3760</v>
      </c>
      <c r="AA84" s="5">
        <v>165776</v>
      </c>
    </row>
    <row r="85" spans="1:27">
      <c r="A85" s="5">
        <v>1384</v>
      </c>
      <c r="B85" s="5">
        <v>4</v>
      </c>
      <c r="C85" s="5" t="s">
        <v>308</v>
      </c>
      <c r="D85" s="5" t="s">
        <v>309</v>
      </c>
      <c r="E85" s="5">
        <v>116</v>
      </c>
      <c r="F85" s="5">
        <v>10177</v>
      </c>
      <c r="G85" s="5">
        <v>9470</v>
      </c>
      <c r="H85" s="5">
        <v>707</v>
      </c>
      <c r="I85" s="5">
        <v>9448</v>
      </c>
      <c r="J85" s="5">
        <v>707</v>
      </c>
      <c r="K85" s="5">
        <v>22</v>
      </c>
      <c r="L85" s="5">
        <v>0</v>
      </c>
      <c r="M85" s="5">
        <v>674643</v>
      </c>
      <c r="N85" s="5">
        <v>13754733</v>
      </c>
      <c r="O85" s="5">
        <v>313138</v>
      </c>
      <c r="P85" s="5">
        <v>25384861</v>
      </c>
      <c r="Q85" s="5">
        <v>26206052</v>
      </c>
      <c r="R85" s="5">
        <v>10992153</v>
      </c>
      <c r="S85" s="5">
        <v>1196875</v>
      </c>
      <c r="T85" s="5">
        <v>14605338</v>
      </c>
      <c r="U85" s="5">
        <v>25599097</v>
      </c>
      <c r="V85" s="5">
        <v>10993759</v>
      </c>
      <c r="W85" s="5">
        <v>106210</v>
      </c>
      <c r="X85" s="5">
        <v>975839</v>
      </c>
      <c r="Y85" s="5">
        <v>17827</v>
      </c>
      <c r="Z85" s="5">
        <v>197701</v>
      </c>
      <c r="AA85" s="5">
        <v>772067</v>
      </c>
    </row>
    <row r="86" spans="1:27">
      <c r="A86" s="5">
        <v>1384</v>
      </c>
      <c r="B86" s="5">
        <v>3</v>
      </c>
      <c r="C86" s="5" t="s">
        <v>310</v>
      </c>
      <c r="D86" s="5" t="s">
        <v>311</v>
      </c>
      <c r="E86" s="5">
        <v>586</v>
      </c>
      <c r="F86" s="5">
        <v>33075</v>
      </c>
      <c r="G86" s="5">
        <v>28906</v>
      </c>
      <c r="H86" s="5">
        <v>4169</v>
      </c>
      <c r="I86" s="5">
        <v>28715</v>
      </c>
      <c r="J86" s="5">
        <v>4157</v>
      </c>
      <c r="K86" s="5">
        <v>191</v>
      </c>
      <c r="L86" s="5">
        <v>12</v>
      </c>
      <c r="M86" s="5">
        <v>1282385</v>
      </c>
      <c r="N86" s="5">
        <v>9540078</v>
      </c>
      <c r="O86" s="5">
        <v>1748201</v>
      </c>
      <c r="P86" s="5">
        <v>15117094</v>
      </c>
      <c r="Q86" s="5">
        <v>19817719</v>
      </c>
      <c r="R86" s="5">
        <v>1535933</v>
      </c>
      <c r="S86" s="5">
        <v>130324</v>
      </c>
      <c r="T86" s="5">
        <v>9987967</v>
      </c>
      <c r="U86" s="5">
        <v>15855043</v>
      </c>
      <c r="V86" s="5">
        <v>5867076</v>
      </c>
      <c r="W86" s="5">
        <v>108363</v>
      </c>
      <c r="X86" s="5">
        <v>923357</v>
      </c>
      <c r="Y86" s="5">
        <v>65417</v>
      </c>
      <c r="Z86" s="5">
        <v>1861837</v>
      </c>
      <c r="AA86" s="5">
        <v>731091</v>
      </c>
    </row>
    <row r="87" spans="1:27">
      <c r="A87" s="5">
        <v>1384</v>
      </c>
      <c r="B87" s="5">
        <v>4</v>
      </c>
      <c r="C87" s="5" t="s">
        <v>312</v>
      </c>
      <c r="D87" s="5" t="s">
        <v>313</v>
      </c>
      <c r="E87" s="5">
        <v>33</v>
      </c>
      <c r="F87" s="5">
        <v>2025</v>
      </c>
      <c r="G87" s="5">
        <v>1844</v>
      </c>
      <c r="H87" s="5">
        <v>181</v>
      </c>
      <c r="I87" s="5">
        <v>1839</v>
      </c>
      <c r="J87" s="5">
        <v>181</v>
      </c>
      <c r="K87" s="5">
        <v>5</v>
      </c>
      <c r="L87" s="5">
        <v>0</v>
      </c>
      <c r="M87" s="5">
        <v>71218</v>
      </c>
      <c r="N87" s="5">
        <v>752682</v>
      </c>
      <c r="O87" s="5">
        <v>125762</v>
      </c>
      <c r="P87" s="5">
        <v>967299</v>
      </c>
      <c r="Q87" s="5">
        <v>1115442</v>
      </c>
      <c r="R87" s="5">
        <v>1756</v>
      </c>
      <c r="S87" s="5">
        <v>109</v>
      </c>
      <c r="T87" s="5">
        <v>773928</v>
      </c>
      <c r="U87" s="5">
        <v>996843</v>
      </c>
      <c r="V87" s="5">
        <v>222915</v>
      </c>
      <c r="W87" s="5">
        <v>507</v>
      </c>
      <c r="X87" s="5">
        <v>24128</v>
      </c>
      <c r="Y87" s="5">
        <v>2823</v>
      </c>
      <c r="Z87" s="5">
        <v>223781</v>
      </c>
      <c r="AA87" s="5">
        <v>25843</v>
      </c>
    </row>
    <row r="88" spans="1:27">
      <c r="A88" s="5">
        <v>1384</v>
      </c>
      <c r="B88" s="5">
        <v>4</v>
      </c>
      <c r="C88" s="5" t="s">
        <v>314</v>
      </c>
      <c r="D88" s="5" t="s">
        <v>315</v>
      </c>
      <c r="E88" s="5">
        <v>270</v>
      </c>
      <c r="F88" s="5">
        <v>9838</v>
      </c>
      <c r="G88" s="5">
        <v>8825</v>
      </c>
      <c r="H88" s="5">
        <v>1013</v>
      </c>
      <c r="I88" s="5">
        <v>8759</v>
      </c>
      <c r="J88" s="5">
        <v>1010</v>
      </c>
      <c r="K88" s="5">
        <v>66</v>
      </c>
      <c r="L88" s="5">
        <v>3</v>
      </c>
      <c r="M88" s="5">
        <v>358683</v>
      </c>
      <c r="N88" s="5">
        <v>2675021</v>
      </c>
      <c r="O88" s="5">
        <v>562828</v>
      </c>
      <c r="P88" s="5">
        <v>4245729</v>
      </c>
      <c r="Q88" s="5">
        <v>5878688</v>
      </c>
      <c r="R88" s="5">
        <v>584478</v>
      </c>
      <c r="S88" s="5">
        <v>22718</v>
      </c>
      <c r="T88" s="5">
        <v>2850363</v>
      </c>
      <c r="U88" s="5">
        <v>4359243</v>
      </c>
      <c r="V88" s="5">
        <v>1508880</v>
      </c>
      <c r="W88" s="5">
        <v>811</v>
      </c>
      <c r="X88" s="5">
        <v>137106</v>
      </c>
      <c r="Y88" s="5">
        <v>18735</v>
      </c>
      <c r="Z88" s="5">
        <v>167825</v>
      </c>
      <c r="AA88" s="5">
        <v>216856</v>
      </c>
    </row>
    <row r="89" spans="1:27">
      <c r="A89" s="5">
        <v>1384</v>
      </c>
      <c r="B89" s="5">
        <v>4</v>
      </c>
      <c r="C89" s="5" t="s">
        <v>316</v>
      </c>
      <c r="D89" s="5" t="s">
        <v>317</v>
      </c>
      <c r="E89" s="5">
        <v>175</v>
      </c>
      <c r="F89" s="5">
        <v>14658</v>
      </c>
      <c r="G89" s="5">
        <v>12478</v>
      </c>
      <c r="H89" s="5">
        <v>2180</v>
      </c>
      <c r="I89" s="5">
        <v>12402</v>
      </c>
      <c r="J89" s="5">
        <v>2171</v>
      </c>
      <c r="K89" s="5">
        <v>76</v>
      </c>
      <c r="L89" s="5">
        <v>9</v>
      </c>
      <c r="M89" s="5">
        <v>616836</v>
      </c>
      <c r="N89" s="5">
        <v>4999715</v>
      </c>
      <c r="O89" s="5">
        <v>872640</v>
      </c>
      <c r="P89" s="5">
        <v>7581274</v>
      </c>
      <c r="Q89" s="5">
        <v>9879279</v>
      </c>
      <c r="R89" s="5">
        <v>893713</v>
      </c>
      <c r="S89" s="5">
        <v>101352</v>
      </c>
      <c r="T89" s="5">
        <v>5150074</v>
      </c>
      <c r="U89" s="5">
        <v>7711839</v>
      </c>
      <c r="V89" s="5">
        <v>2561764</v>
      </c>
      <c r="W89" s="5">
        <v>102151</v>
      </c>
      <c r="X89" s="5">
        <v>379142</v>
      </c>
      <c r="Y89" s="5">
        <v>35271</v>
      </c>
      <c r="Z89" s="5">
        <v>490965</v>
      </c>
      <c r="AA89" s="5">
        <v>225801</v>
      </c>
    </row>
    <row r="90" spans="1:27">
      <c r="A90" s="5">
        <v>1384</v>
      </c>
      <c r="B90" s="5">
        <v>4</v>
      </c>
      <c r="C90" s="5" t="s">
        <v>318</v>
      </c>
      <c r="D90" s="5" t="s">
        <v>319</v>
      </c>
      <c r="E90" s="5">
        <v>108</v>
      </c>
      <c r="F90" s="5">
        <v>6554</v>
      </c>
      <c r="G90" s="5">
        <v>5759</v>
      </c>
      <c r="H90" s="5">
        <v>795</v>
      </c>
      <c r="I90" s="5">
        <v>5715</v>
      </c>
      <c r="J90" s="5">
        <v>795</v>
      </c>
      <c r="K90" s="5">
        <v>44</v>
      </c>
      <c r="L90" s="5">
        <v>0</v>
      </c>
      <c r="M90" s="5">
        <v>235648</v>
      </c>
      <c r="N90" s="5">
        <v>1112660</v>
      </c>
      <c r="O90" s="5">
        <v>186971</v>
      </c>
      <c r="P90" s="5">
        <v>2322793</v>
      </c>
      <c r="Q90" s="5">
        <v>2944310</v>
      </c>
      <c r="R90" s="5">
        <v>55986</v>
      </c>
      <c r="S90" s="5">
        <v>6145</v>
      </c>
      <c r="T90" s="5">
        <v>1213601</v>
      </c>
      <c r="U90" s="5">
        <v>2787119</v>
      </c>
      <c r="V90" s="5">
        <v>1573518</v>
      </c>
      <c r="W90" s="5">
        <v>4893</v>
      </c>
      <c r="X90" s="5">
        <v>382981</v>
      </c>
      <c r="Y90" s="5">
        <v>8588</v>
      </c>
      <c r="Z90" s="5">
        <v>979266</v>
      </c>
      <c r="AA90" s="5">
        <v>262591</v>
      </c>
    </row>
    <row r="91" spans="1:27">
      <c r="A91" s="5">
        <v>1384</v>
      </c>
      <c r="B91" s="5">
        <v>3</v>
      </c>
      <c r="C91" s="5" t="s">
        <v>320</v>
      </c>
      <c r="D91" s="5" t="s">
        <v>321</v>
      </c>
      <c r="E91" s="5">
        <v>34</v>
      </c>
      <c r="F91" s="5">
        <v>4008</v>
      </c>
      <c r="G91" s="5">
        <v>3835</v>
      </c>
      <c r="H91" s="5">
        <v>173</v>
      </c>
      <c r="I91" s="5">
        <v>3826</v>
      </c>
      <c r="J91" s="5">
        <v>173</v>
      </c>
      <c r="K91" s="5">
        <v>9</v>
      </c>
      <c r="L91" s="5">
        <v>0</v>
      </c>
      <c r="M91" s="5">
        <v>262158</v>
      </c>
      <c r="N91" s="5">
        <v>2576044</v>
      </c>
      <c r="O91" s="5">
        <v>887610</v>
      </c>
      <c r="P91" s="5">
        <v>3448651</v>
      </c>
      <c r="Q91" s="5">
        <v>3664080</v>
      </c>
      <c r="R91" s="5">
        <v>352276</v>
      </c>
      <c r="S91" s="5">
        <v>38769</v>
      </c>
      <c r="T91" s="5">
        <v>2701957</v>
      </c>
      <c r="U91" s="5">
        <v>3579797</v>
      </c>
      <c r="V91" s="5">
        <v>877841</v>
      </c>
      <c r="W91" s="5">
        <v>583</v>
      </c>
      <c r="X91" s="5">
        <v>81599</v>
      </c>
      <c r="Y91" s="5">
        <v>6496</v>
      </c>
      <c r="Z91" s="5">
        <v>79271</v>
      </c>
      <c r="AA91" s="5">
        <v>125017</v>
      </c>
    </row>
    <row r="92" spans="1:27">
      <c r="A92" s="5">
        <v>1384</v>
      </c>
      <c r="B92" s="5">
        <v>4</v>
      </c>
      <c r="C92" s="5" t="s">
        <v>322</v>
      </c>
      <c r="D92" s="5" t="s">
        <v>321</v>
      </c>
      <c r="E92" s="5">
        <v>34</v>
      </c>
      <c r="F92" s="5">
        <v>4008</v>
      </c>
      <c r="G92" s="5">
        <v>3835</v>
      </c>
      <c r="H92" s="5">
        <v>173</v>
      </c>
      <c r="I92" s="5">
        <v>3826</v>
      </c>
      <c r="J92" s="5">
        <v>173</v>
      </c>
      <c r="K92" s="5">
        <v>9</v>
      </c>
      <c r="L92" s="5">
        <v>0</v>
      </c>
      <c r="M92" s="5">
        <v>262158</v>
      </c>
      <c r="N92" s="5">
        <v>2576044</v>
      </c>
      <c r="O92" s="5">
        <v>887610</v>
      </c>
      <c r="P92" s="5">
        <v>3448651</v>
      </c>
      <c r="Q92" s="5">
        <v>3664080</v>
      </c>
      <c r="R92" s="5">
        <v>352276</v>
      </c>
      <c r="S92" s="5">
        <v>38769</v>
      </c>
      <c r="T92" s="5">
        <v>2701957</v>
      </c>
      <c r="U92" s="5">
        <v>3579797</v>
      </c>
      <c r="V92" s="5">
        <v>877841</v>
      </c>
      <c r="W92" s="5">
        <v>583</v>
      </c>
      <c r="X92" s="5">
        <v>81599</v>
      </c>
      <c r="Y92" s="5">
        <v>6496</v>
      </c>
      <c r="Z92" s="5">
        <v>79271</v>
      </c>
      <c r="AA92" s="5">
        <v>125017</v>
      </c>
    </row>
    <row r="93" spans="1:27">
      <c r="A93" s="5">
        <v>1384</v>
      </c>
      <c r="B93" s="5">
        <v>2</v>
      </c>
      <c r="C93" s="5" t="s">
        <v>323</v>
      </c>
      <c r="D93" s="5" t="s">
        <v>324</v>
      </c>
      <c r="E93" s="5">
        <v>195</v>
      </c>
      <c r="F93" s="5">
        <v>21748</v>
      </c>
      <c r="G93" s="5">
        <v>17073</v>
      </c>
      <c r="H93" s="5">
        <v>4675</v>
      </c>
      <c r="I93" s="5">
        <v>17039</v>
      </c>
      <c r="J93" s="5">
        <v>4666</v>
      </c>
      <c r="K93" s="5">
        <v>34</v>
      </c>
      <c r="L93" s="5">
        <v>9</v>
      </c>
      <c r="M93" s="5">
        <v>1084453</v>
      </c>
      <c r="N93" s="5">
        <v>6218314</v>
      </c>
      <c r="O93" s="5">
        <v>1740674</v>
      </c>
      <c r="P93" s="5">
        <v>10471318</v>
      </c>
      <c r="Q93" s="5">
        <v>12239445</v>
      </c>
      <c r="R93" s="5">
        <v>398753</v>
      </c>
      <c r="S93" s="5">
        <v>37992</v>
      </c>
      <c r="T93" s="5">
        <v>6418303</v>
      </c>
      <c r="U93" s="5">
        <v>10655341</v>
      </c>
      <c r="V93" s="5">
        <v>4237038</v>
      </c>
      <c r="W93" s="5">
        <v>16545</v>
      </c>
      <c r="X93" s="5">
        <v>321449</v>
      </c>
      <c r="Y93" s="5">
        <v>13917</v>
      </c>
      <c r="Z93" s="5">
        <v>142868</v>
      </c>
      <c r="AA93" s="5">
        <v>504382</v>
      </c>
    </row>
    <row r="94" spans="1:27">
      <c r="A94" s="5">
        <v>1384</v>
      </c>
      <c r="B94" s="5">
        <v>3</v>
      </c>
      <c r="C94" s="5" t="s">
        <v>325</v>
      </c>
      <c r="D94" s="5" t="s">
        <v>324</v>
      </c>
      <c r="E94" s="5">
        <v>195</v>
      </c>
      <c r="F94" s="5">
        <v>21748</v>
      </c>
      <c r="G94" s="5">
        <v>17073</v>
      </c>
      <c r="H94" s="5">
        <v>4675</v>
      </c>
      <c r="I94" s="5">
        <v>17039</v>
      </c>
      <c r="J94" s="5">
        <v>4666</v>
      </c>
      <c r="K94" s="5">
        <v>34</v>
      </c>
      <c r="L94" s="5">
        <v>9</v>
      </c>
      <c r="M94" s="5">
        <v>1084453</v>
      </c>
      <c r="N94" s="5">
        <v>6218314</v>
      </c>
      <c r="O94" s="5">
        <v>1740674</v>
      </c>
      <c r="P94" s="5">
        <v>10471318</v>
      </c>
      <c r="Q94" s="5">
        <v>12239445</v>
      </c>
      <c r="R94" s="5">
        <v>398753</v>
      </c>
      <c r="S94" s="5">
        <v>37992</v>
      </c>
      <c r="T94" s="5">
        <v>6418303</v>
      </c>
      <c r="U94" s="5">
        <v>10655341</v>
      </c>
      <c r="V94" s="5">
        <v>4237038</v>
      </c>
      <c r="W94" s="5">
        <v>16545</v>
      </c>
      <c r="X94" s="5">
        <v>321449</v>
      </c>
      <c r="Y94" s="5">
        <v>13917</v>
      </c>
      <c r="Z94" s="5">
        <v>142868</v>
      </c>
      <c r="AA94" s="5">
        <v>504382</v>
      </c>
    </row>
    <row r="95" spans="1:27">
      <c r="A95" s="5">
        <v>1384</v>
      </c>
      <c r="B95" s="5">
        <v>4</v>
      </c>
      <c r="C95" s="5" t="s">
        <v>326</v>
      </c>
      <c r="D95" s="5" t="s">
        <v>324</v>
      </c>
      <c r="E95" s="5">
        <v>195</v>
      </c>
      <c r="F95" s="5">
        <v>21748</v>
      </c>
      <c r="G95" s="5">
        <v>17073</v>
      </c>
      <c r="H95" s="5">
        <v>4675</v>
      </c>
      <c r="I95" s="5">
        <v>17039</v>
      </c>
      <c r="J95" s="5">
        <v>4666</v>
      </c>
      <c r="K95" s="5">
        <v>34</v>
      </c>
      <c r="L95" s="5">
        <v>9</v>
      </c>
      <c r="M95" s="5">
        <v>1084453</v>
      </c>
      <c r="N95" s="5">
        <v>6218314</v>
      </c>
      <c r="O95" s="5">
        <v>1740674</v>
      </c>
      <c r="P95" s="5">
        <v>10471318</v>
      </c>
      <c r="Q95" s="5">
        <v>12239445</v>
      </c>
      <c r="R95" s="5">
        <v>398753</v>
      </c>
      <c r="S95" s="5">
        <v>37992</v>
      </c>
      <c r="T95" s="5">
        <v>6418303</v>
      </c>
      <c r="U95" s="5">
        <v>10655341</v>
      </c>
      <c r="V95" s="5">
        <v>4237038</v>
      </c>
      <c r="W95" s="5">
        <v>16545</v>
      </c>
      <c r="X95" s="5">
        <v>321449</v>
      </c>
      <c r="Y95" s="5">
        <v>13917</v>
      </c>
      <c r="Z95" s="5">
        <v>142868</v>
      </c>
      <c r="AA95" s="5">
        <v>504382</v>
      </c>
    </row>
    <row r="96" spans="1:27">
      <c r="A96" s="5">
        <v>1384</v>
      </c>
      <c r="B96" s="5">
        <v>2</v>
      </c>
      <c r="C96" s="5" t="s">
        <v>327</v>
      </c>
      <c r="D96" s="5" t="s">
        <v>328</v>
      </c>
      <c r="E96" s="5">
        <v>1325</v>
      </c>
      <c r="F96" s="5">
        <v>65958</v>
      </c>
      <c r="G96" s="5">
        <v>59494</v>
      </c>
      <c r="H96" s="5">
        <v>6464</v>
      </c>
      <c r="I96" s="5">
        <v>58808</v>
      </c>
      <c r="J96" s="5">
        <v>6453</v>
      </c>
      <c r="K96" s="5">
        <v>686</v>
      </c>
      <c r="L96" s="5">
        <v>11</v>
      </c>
      <c r="M96" s="5">
        <v>2421997</v>
      </c>
      <c r="N96" s="5">
        <v>14672261</v>
      </c>
      <c r="O96" s="5">
        <v>3084053</v>
      </c>
      <c r="P96" s="5">
        <v>22642041</v>
      </c>
      <c r="Q96" s="5">
        <v>32350543</v>
      </c>
      <c r="R96" s="5">
        <v>3268693</v>
      </c>
      <c r="S96" s="5">
        <v>150853</v>
      </c>
      <c r="T96" s="5">
        <v>15427690</v>
      </c>
      <c r="U96" s="5">
        <v>23108089</v>
      </c>
      <c r="V96" s="5">
        <v>7680399</v>
      </c>
      <c r="W96" s="5">
        <v>27954</v>
      </c>
      <c r="X96" s="5">
        <v>769873</v>
      </c>
      <c r="Y96" s="5">
        <v>193371</v>
      </c>
      <c r="Z96" s="5">
        <v>535058</v>
      </c>
      <c r="AA96" s="5">
        <v>2191500</v>
      </c>
    </row>
    <row r="97" spans="1:27">
      <c r="A97" s="5">
        <v>1384</v>
      </c>
      <c r="B97" s="5">
        <v>3</v>
      </c>
      <c r="C97" s="5" t="s">
        <v>329</v>
      </c>
      <c r="D97" s="5" t="s">
        <v>330</v>
      </c>
      <c r="E97" s="5">
        <v>184</v>
      </c>
      <c r="F97" s="5">
        <v>20315</v>
      </c>
      <c r="G97" s="5">
        <v>18855</v>
      </c>
      <c r="H97" s="5">
        <v>1460</v>
      </c>
      <c r="I97" s="5">
        <v>18748</v>
      </c>
      <c r="J97" s="5">
        <v>1460</v>
      </c>
      <c r="K97" s="5">
        <v>107</v>
      </c>
      <c r="L97" s="5">
        <v>0</v>
      </c>
      <c r="M97" s="5">
        <v>983258</v>
      </c>
      <c r="N97" s="5">
        <v>4668985</v>
      </c>
      <c r="O97" s="5">
        <v>1622445</v>
      </c>
      <c r="P97" s="5">
        <v>8195695</v>
      </c>
      <c r="Q97" s="5">
        <v>9395986</v>
      </c>
      <c r="R97" s="5">
        <v>376346</v>
      </c>
      <c r="S97" s="5">
        <v>24115</v>
      </c>
      <c r="T97" s="5">
        <v>4933618</v>
      </c>
      <c r="U97" s="5">
        <v>8336749</v>
      </c>
      <c r="V97" s="5">
        <v>3403131</v>
      </c>
      <c r="W97" s="5">
        <v>7832</v>
      </c>
      <c r="X97" s="5">
        <v>324622</v>
      </c>
      <c r="Y97" s="5">
        <v>55022</v>
      </c>
      <c r="Z97" s="5">
        <v>201398</v>
      </c>
      <c r="AA97" s="5">
        <v>293783</v>
      </c>
    </row>
    <row r="98" spans="1:27">
      <c r="A98" s="5">
        <v>1384</v>
      </c>
      <c r="B98" s="5">
        <v>4</v>
      </c>
      <c r="C98" s="5" t="s">
        <v>331</v>
      </c>
      <c r="D98" s="5" t="s">
        <v>332</v>
      </c>
      <c r="E98" s="5">
        <v>51</v>
      </c>
      <c r="F98" s="5">
        <v>12278</v>
      </c>
      <c r="G98" s="5">
        <v>11928</v>
      </c>
      <c r="H98" s="5">
        <v>350</v>
      </c>
      <c r="I98" s="5">
        <v>11920</v>
      </c>
      <c r="J98" s="5">
        <v>350</v>
      </c>
      <c r="K98" s="5">
        <v>8</v>
      </c>
      <c r="L98" s="5">
        <v>0</v>
      </c>
      <c r="M98" s="5">
        <v>673749</v>
      </c>
      <c r="N98" s="5">
        <v>3111803</v>
      </c>
      <c r="O98" s="5">
        <v>1465221</v>
      </c>
      <c r="P98" s="5">
        <v>5576101</v>
      </c>
      <c r="Q98" s="5">
        <v>5996865</v>
      </c>
      <c r="R98" s="5">
        <v>124781</v>
      </c>
      <c r="S98" s="5">
        <v>13145</v>
      </c>
      <c r="T98" s="5">
        <v>3291723</v>
      </c>
      <c r="U98" s="5">
        <v>5676914</v>
      </c>
      <c r="V98" s="5">
        <v>2385191</v>
      </c>
      <c r="W98" s="5">
        <v>7040</v>
      </c>
      <c r="X98" s="5">
        <v>243255</v>
      </c>
      <c r="Y98" s="5">
        <v>42305</v>
      </c>
      <c r="Z98" s="5">
        <v>234319</v>
      </c>
      <c r="AA98" s="5">
        <v>143903</v>
      </c>
    </row>
    <row r="99" spans="1:27">
      <c r="A99" s="5">
        <v>1384</v>
      </c>
      <c r="B99" s="5">
        <v>4</v>
      </c>
      <c r="C99" s="5" t="s">
        <v>333</v>
      </c>
      <c r="D99" s="5" t="s">
        <v>334</v>
      </c>
      <c r="E99" s="5">
        <v>133</v>
      </c>
      <c r="F99" s="5">
        <v>8037</v>
      </c>
      <c r="G99" s="5">
        <v>6927</v>
      </c>
      <c r="H99" s="5">
        <v>1110</v>
      </c>
      <c r="I99" s="5">
        <v>6828</v>
      </c>
      <c r="J99" s="5">
        <v>1110</v>
      </c>
      <c r="K99" s="5">
        <v>99</v>
      </c>
      <c r="L99" s="5">
        <v>0</v>
      </c>
      <c r="M99" s="5">
        <v>309508</v>
      </c>
      <c r="N99" s="5">
        <v>1557182</v>
      </c>
      <c r="O99" s="5">
        <v>157224</v>
      </c>
      <c r="P99" s="5">
        <v>2619594</v>
      </c>
      <c r="Q99" s="5">
        <v>3399121</v>
      </c>
      <c r="R99" s="5">
        <v>251565</v>
      </c>
      <c r="S99" s="5">
        <v>10970</v>
      </c>
      <c r="T99" s="5">
        <v>1641895</v>
      </c>
      <c r="U99" s="5">
        <v>2659836</v>
      </c>
      <c r="V99" s="5">
        <v>1017940</v>
      </c>
      <c r="W99" s="5">
        <v>792</v>
      </c>
      <c r="X99" s="5">
        <v>81367</v>
      </c>
      <c r="Y99" s="5">
        <v>12717</v>
      </c>
      <c r="Z99" s="5">
        <v>-32921</v>
      </c>
      <c r="AA99" s="5">
        <v>149880</v>
      </c>
    </row>
    <row r="100" spans="1:27">
      <c r="A100" s="5">
        <v>1384</v>
      </c>
      <c r="B100" s="5">
        <v>3</v>
      </c>
      <c r="C100" s="5" t="s">
        <v>335</v>
      </c>
      <c r="D100" s="5" t="s">
        <v>336</v>
      </c>
      <c r="E100" s="5">
        <v>1141</v>
      </c>
      <c r="F100" s="5">
        <v>45643</v>
      </c>
      <c r="G100" s="5">
        <v>40639</v>
      </c>
      <c r="H100" s="5">
        <v>5004</v>
      </c>
      <c r="I100" s="5">
        <v>40060</v>
      </c>
      <c r="J100" s="5">
        <v>4993</v>
      </c>
      <c r="K100" s="5">
        <v>579</v>
      </c>
      <c r="L100" s="5">
        <v>11</v>
      </c>
      <c r="M100" s="5">
        <v>1438739</v>
      </c>
      <c r="N100" s="5">
        <v>10003276</v>
      </c>
      <c r="O100" s="5">
        <v>1461608</v>
      </c>
      <c r="P100" s="5">
        <v>14446346</v>
      </c>
      <c r="Q100" s="5">
        <v>22954556</v>
      </c>
      <c r="R100" s="5">
        <v>2892347</v>
      </c>
      <c r="S100" s="5">
        <v>126739</v>
      </c>
      <c r="T100" s="5">
        <v>10494072</v>
      </c>
      <c r="U100" s="5">
        <v>14771339</v>
      </c>
      <c r="V100" s="5">
        <v>4277268</v>
      </c>
      <c r="W100" s="5">
        <v>20121</v>
      </c>
      <c r="X100" s="5">
        <v>445251</v>
      </c>
      <c r="Y100" s="5">
        <v>138349</v>
      </c>
      <c r="Z100" s="5">
        <v>333660</v>
      </c>
      <c r="AA100" s="5">
        <v>1897717</v>
      </c>
    </row>
    <row r="101" spans="1:27">
      <c r="A101" s="5">
        <v>1384</v>
      </c>
      <c r="B101" s="5">
        <v>4</v>
      </c>
      <c r="C101" s="5" t="s">
        <v>337</v>
      </c>
      <c r="D101" s="5" t="s">
        <v>336</v>
      </c>
      <c r="E101" s="5">
        <v>1141</v>
      </c>
      <c r="F101" s="5">
        <v>45643</v>
      </c>
      <c r="G101" s="5">
        <v>40639</v>
      </c>
      <c r="H101" s="5">
        <v>5004</v>
      </c>
      <c r="I101" s="5">
        <v>40060</v>
      </c>
      <c r="J101" s="5">
        <v>4993</v>
      </c>
      <c r="K101" s="5">
        <v>579</v>
      </c>
      <c r="L101" s="5">
        <v>11</v>
      </c>
      <c r="M101" s="5">
        <v>1438739</v>
      </c>
      <c r="N101" s="5">
        <v>10003276</v>
      </c>
      <c r="O101" s="5">
        <v>1461608</v>
      </c>
      <c r="P101" s="5">
        <v>14446346</v>
      </c>
      <c r="Q101" s="5">
        <v>22954556</v>
      </c>
      <c r="R101" s="5">
        <v>2892347</v>
      </c>
      <c r="S101" s="5">
        <v>126739</v>
      </c>
      <c r="T101" s="5">
        <v>10494072</v>
      </c>
      <c r="U101" s="5">
        <v>14771339</v>
      </c>
      <c r="V101" s="5">
        <v>4277268</v>
      </c>
      <c r="W101" s="5">
        <v>20121</v>
      </c>
      <c r="X101" s="5">
        <v>445251</v>
      </c>
      <c r="Y101" s="5">
        <v>138349</v>
      </c>
      <c r="Z101" s="5">
        <v>333660</v>
      </c>
      <c r="AA101" s="5">
        <v>1897717</v>
      </c>
    </row>
    <row r="102" spans="1:27">
      <c r="A102" s="5">
        <v>1384</v>
      </c>
      <c r="B102" s="5">
        <v>2</v>
      </c>
      <c r="C102" s="5" t="s">
        <v>338</v>
      </c>
      <c r="D102" s="5" t="s">
        <v>339</v>
      </c>
      <c r="E102" s="5">
        <v>4868</v>
      </c>
      <c r="F102" s="5">
        <v>193377</v>
      </c>
      <c r="G102" s="5">
        <v>182886</v>
      </c>
      <c r="H102" s="5">
        <v>10491</v>
      </c>
      <c r="I102" s="5">
        <v>177817</v>
      </c>
      <c r="J102" s="5">
        <v>10449</v>
      </c>
      <c r="K102" s="5">
        <v>5069</v>
      </c>
      <c r="L102" s="5">
        <v>42</v>
      </c>
      <c r="M102" s="5">
        <v>7895423</v>
      </c>
      <c r="N102" s="5">
        <v>19089506</v>
      </c>
      <c r="O102" s="5">
        <v>1436394</v>
      </c>
      <c r="P102" s="5">
        <v>51592340</v>
      </c>
      <c r="Q102" s="5">
        <v>62838406</v>
      </c>
      <c r="R102" s="5">
        <v>3163775</v>
      </c>
      <c r="S102" s="5">
        <v>293319</v>
      </c>
      <c r="T102" s="5">
        <v>24827018</v>
      </c>
      <c r="U102" s="5">
        <v>53473710</v>
      </c>
      <c r="V102" s="5">
        <v>28646692</v>
      </c>
      <c r="W102" s="5">
        <v>274118</v>
      </c>
      <c r="X102" s="5">
        <v>1744911</v>
      </c>
      <c r="Y102" s="5">
        <v>428127</v>
      </c>
      <c r="Z102" s="5">
        <v>2589746</v>
      </c>
      <c r="AA102" s="5">
        <v>6141516</v>
      </c>
    </row>
    <row r="103" spans="1:27">
      <c r="A103" s="5">
        <v>1384</v>
      </c>
      <c r="B103" s="5">
        <v>3</v>
      </c>
      <c r="C103" s="5" t="s">
        <v>340</v>
      </c>
      <c r="D103" s="5" t="s">
        <v>341</v>
      </c>
      <c r="E103" s="5">
        <v>260</v>
      </c>
      <c r="F103" s="5">
        <v>17058</v>
      </c>
      <c r="G103" s="5">
        <v>16073</v>
      </c>
      <c r="H103" s="5">
        <v>985</v>
      </c>
      <c r="I103" s="5">
        <v>15895</v>
      </c>
      <c r="J103" s="5">
        <v>985</v>
      </c>
      <c r="K103" s="5">
        <v>178</v>
      </c>
      <c r="L103" s="5">
        <v>0</v>
      </c>
      <c r="M103" s="5">
        <v>712226</v>
      </c>
      <c r="N103" s="5">
        <v>2600784</v>
      </c>
      <c r="O103" s="5">
        <v>557021</v>
      </c>
      <c r="P103" s="5">
        <v>4559466</v>
      </c>
      <c r="Q103" s="5">
        <v>5697034</v>
      </c>
      <c r="R103" s="5">
        <v>475772</v>
      </c>
      <c r="S103" s="5">
        <v>40496</v>
      </c>
      <c r="T103" s="5">
        <v>3128841</v>
      </c>
      <c r="U103" s="5">
        <v>5047447</v>
      </c>
      <c r="V103" s="5">
        <v>1918606</v>
      </c>
      <c r="W103" s="5">
        <v>1466</v>
      </c>
      <c r="X103" s="5">
        <v>149327</v>
      </c>
      <c r="Y103" s="5">
        <v>22011</v>
      </c>
      <c r="Z103" s="5">
        <v>65362</v>
      </c>
      <c r="AA103" s="5">
        <v>1404711</v>
      </c>
    </row>
    <row r="104" spans="1:27">
      <c r="A104" s="5">
        <v>1384</v>
      </c>
      <c r="B104" s="5">
        <v>4</v>
      </c>
      <c r="C104" s="5" t="s">
        <v>342</v>
      </c>
      <c r="D104" s="5" t="s">
        <v>341</v>
      </c>
      <c r="E104" s="5">
        <v>260</v>
      </c>
      <c r="F104" s="5">
        <v>17058</v>
      </c>
      <c r="G104" s="5">
        <v>16073</v>
      </c>
      <c r="H104" s="5">
        <v>985</v>
      </c>
      <c r="I104" s="5">
        <v>15895</v>
      </c>
      <c r="J104" s="5">
        <v>985</v>
      </c>
      <c r="K104" s="5">
        <v>178</v>
      </c>
      <c r="L104" s="5">
        <v>0</v>
      </c>
      <c r="M104" s="5">
        <v>712226</v>
      </c>
      <c r="N104" s="5">
        <v>2600784</v>
      </c>
      <c r="O104" s="5">
        <v>557021</v>
      </c>
      <c r="P104" s="5">
        <v>4559466</v>
      </c>
      <c r="Q104" s="5">
        <v>5697034</v>
      </c>
      <c r="R104" s="5">
        <v>475772</v>
      </c>
      <c r="S104" s="5">
        <v>40496</v>
      </c>
      <c r="T104" s="5">
        <v>3128841</v>
      </c>
      <c r="U104" s="5">
        <v>5047447</v>
      </c>
      <c r="V104" s="5">
        <v>1918606</v>
      </c>
      <c r="W104" s="5">
        <v>1466</v>
      </c>
      <c r="X104" s="5">
        <v>149327</v>
      </c>
      <c r="Y104" s="5">
        <v>22011</v>
      </c>
      <c r="Z104" s="5">
        <v>65362</v>
      </c>
      <c r="AA104" s="5">
        <v>1404711</v>
      </c>
    </row>
    <row r="105" spans="1:27">
      <c r="A105" s="5">
        <v>1384</v>
      </c>
      <c r="B105" s="5">
        <v>3</v>
      </c>
      <c r="C105" s="5" t="s">
        <v>343</v>
      </c>
      <c r="D105" s="5" t="s">
        <v>344</v>
      </c>
      <c r="E105" s="5">
        <v>4608</v>
      </c>
      <c r="F105" s="5">
        <v>176319</v>
      </c>
      <c r="G105" s="5">
        <v>166813</v>
      </c>
      <c r="H105" s="5">
        <v>9506</v>
      </c>
      <c r="I105" s="5">
        <v>161922</v>
      </c>
      <c r="J105" s="5">
        <v>9464</v>
      </c>
      <c r="K105" s="5">
        <v>4891</v>
      </c>
      <c r="L105" s="5">
        <v>42</v>
      </c>
      <c r="M105" s="5">
        <v>7183197</v>
      </c>
      <c r="N105" s="5">
        <v>16488722</v>
      </c>
      <c r="O105" s="5">
        <v>879374</v>
      </c>
      <c r="P105" s="5">
        <v>47032874</v>
      </c>
      <c r="Q105" s="5">
        <v>57141372</v>
      </c>
      <c r="R105" s="5">
        <v>2688003</v>
      </c>
      <c r="S105" s="5">
        <v>252823</v>
      </c>
      <c r="T105" s="5">
        <v>21698177</v>
      </c>
      <c r="U105" s="5">
        <v>48426262</v>
      </c>
      <c r="V105" s="5">
        <v>26728086</v>
      </c>
      <c r="W105" s="5">
        <v>272652</v>
      </c>
      <c r="X105" s="5">
        <v>1595584</v>
      </c>
      <c r="Y105" s="5">
        <v>406116</v>
      </c>
      <c r="Z105" s="5">
        <v>2524384</v>
      </c>
      <c r="AA105" s="5">
        <v>4736805</v>
      </c>
    </row>
    <row r="106" spans="1:27">
      <c r="A106" s="5">
        <v>1384</v>
      </c>
      <c r="B106" s="5">
        <v>4</v>
      </c>
      <c r="C106" s="5" t="s">
        <v>345</v>
      </c>
      <c r="D106" s="5" t="s">
        <v>346</v>
      </c>
      <c r="E106" s="5">
        <v>99</v>
      </c>
      <c r="F106" s="5">
        <v>3757</v>
      </c>
      <c r="G106" s="5">
        <v>3624</v>
      </c>
      <c r="H106" s="5">
        <v>133</v>
      </c>
      <c r="I106" s="5">
        <v>3573</v>
      </c>
      <c r="J106" s="5">
        <v>133</v>
      </c>
      <c r="K106" s="5">
        <v>51</v>
      </c>
      <c r="L106" s="5">
        <v>0</v>
      </c>
      <c r="M106" s="5">
        <v>180646</v>
      </c>
      <c r="N106" s="5">
        <v>361404</v>
      </c>
      <c r="O106" s="5">
        <v>115324</v>
      </c>
      <c r="P106" s="5">
        <v>904082</v>
      </c>
      <c r="Q106" s="5">
        <v>1133727</v>
      </c>
      <c r="R106" s="5">
        <v>9081</v>
      </c>
      <c r="S106" s="5">
        <v>1036</v>
      </c>
      <c r="T106" s="5">
        <v>500980</v>
      </c>
      <c r="U106" s="5">
        <v>983040</v>
      </c>
      <c r="V106" s="5">
        <v>482061</v>
      </c>
      <c r="W106" s="5">
        <v>1148</v>
      </c>
      <c r="X106" s="5">
        <v>41805</v>
      </c>
      <c r="Y106" s="5">
        <v>1808</v>
      </c>
      <c r="Z106" s="5">
        <v>26474</v>
      </c>
      <c r="AA106" s="5">
        <v>42902</v>
      </c>
    </row>
    <row r="107" spans="1:27">
      <c r="A107" s="5">
        <v>1384</v>
      </c>
      <c r="B107" s="5">
        <v>4</v>
      </c>
      <c r="C107" s="5" t="s">
        <v>347</v>
      </c>
      <c r="D107" s="5" t="s">
        <v>348</v>
      </c>
      <c r="E107" s="5">
        <v>2054</v>
      </c>
      <c r="F107" s="5">
        <v>83951</v>
      </c>
      <c r="G107" s="5">
        <v>78519</v>
      </c>
      <c r="H107" s="5">
        <v>5432</v>
      </c>
      <c r="I107" s="5">
        <v>75818</v>
      </c>
      <c r="J107" s="5">
        <v>5405</v>
      </c>
      <c r="K107" s="5">
        <v>2701</v>
      </c>
      <c r="L107" s="5">
        <v>27</v>
      </c>
      <c r="M107" s="5">
        <v>2879214</v>
      </c>
      <c r="N107" s="5">
        <v>4088321</v>
      </c>
      <c r="O107" s="5">
        <v>402043</v>
      </c>
      <c r="P107" s="5">
        <v>12936801</v>
      </c>
      <c r="Q107" s="5">
        <v>16326697</v>
      </c>
      <c r="R107" s="5">
        <v>1061070</v>
      </c>
      <c r="S107" s="5">
        <v>100318</v>
      </c>
      <c r="T107" s="5">
        <v>5880936</v>
      </c>
      <c r="U107" s="5">
        <v>13235226</v>
      </c>
      <c r="V107" s="5">
        <v>7354290</v>
      </c>
      <c r="W107" s="5">
        <v>53619</v>
      </c>
      <c r="X107" s="5">
        <v>450686</v>
      </c>
      <c r="Y107" s="5">
        <v>138297</v>
      </c>
      <c r="Z107" s="5">
        <v>608025</v>
      </c>
      <c r="AA107" s="5">
        <v>1471209</v>
      </c>
    </row>
    <row r="108" spans="1:27">
      <c r="A108" s="5">
        <v>1384</v>
      </c>
      <c r="B108" s="5">
        <v>4</v>
      </c>
      <c r="C108" s="5" t="s">
        <v>349</v>
      </c>
      <c r="D108" s="5" t="s">
        <v>350</v>
      </c>
      <c r="E108" s="5">
        <v>78</v>
      </c>
      <c r="F108" s="5">
        <v>8584</v>
      </c>
      <c r="G108" s="5">
        <v>6655</v>
      </c>
      <c r="H108" s="5">
        <v>1929</v>
      </c>
      <c r="I108" s="5">
        <v>6614</v>
      </c>
      <c r="J108" s="5">
        <v>1929</v>
      </c>
      <c r="K108" s="5">
        <v>41</v>
      </c>
      <c r="L108" s="5">
        <v>0</v>
      </c>
      <c r="M108" s="5">
        <v>249486</v>
      </c>
      <c r="N108" s="5">
        <v>558806</v>
      </c>
      <c r="O108" s="5">
        <v>33031</v>
      </c>
      <c r="P108" s="5">
        <v>1194869</v>
      </c>
      <c r="Q108" s="5">
        <v>1370164</v>
      </c>
      <c r="R108" s="5">
        <v>83969</v>
      </c>
      <c r="S108" s="5">
        <v>8972</v>
      </c>
      <c r="T108" s="5">
        <v>611593</v>
      </c>
      <c r="U108" s="5">
        <v>1231055</v>
      </c>
      <c r="V108" s="5">
        <v>619462</v>
      </c>
      <c r="W108" s="5">
        <v>568</v>
      </c>
      <c r="X108" s="5">
        <v>27587</v>
      </c>
      <c r="Y108" s="5">
        <v>3878</v>
      </c>
      <c r="Z108" s="5">
        <v>79795</v>
      </c>
      <c r="AA108" s="5">
        <v>93655</v>
      </c>
    </row>
    <row r="109" spans="1:27">
      <c r="A109" s="5">
        <v>1384</v>
      </c>
      <c r="B109" s="5">
        <v>4</v>
      </c>
      <c r="C109" s="5" t="s">
        <v>351</v>
      </c>
      <c r="D109" s="5" t="s">
        <v>352</v>
      </c>
      <c r="E109" s="5">
        <v>212</v>
      </c>
      <c r="F109" s="5">
        <v>24108</v>
      </c>
      <c r="G109" s="5">
        <v>23545</v>
      </c>
      <c r="H109" s="5">
        <v>563</v>
      </c>
      <c r="I109" s="5">
        <v>23394</v>
      </c>
      <c r="J109" s="5">
        <v>563</v>
      </c>
      <c r="K109" s="5">
        <v>151</v>
      </c>
      <c r="L109" s="5">
        <v>0</v>
      </c>
      <c r="M109" s="5">
        <v>1792602</v>
      </c>
      <c r="N109" s="5">
        <v>2273512</v>
      </c>
      <c r="O109" s="5">
        <v>67612</v>
      </c>
      <c r="P109" s="5">
        <v>15251987</v>
      </c>
      <c r="Q109" s="5">
        <v>16952556</v>
      </c>
      <c r="R109" s="5">
        <v>1080372</v>
      </c>
      <c r="S109" s="5">
        <v>115201</v>
      </c>
      <c r="T109" s="5">
        <v>4522829</v>
      </c>
      <c r="U109" s="5">
        <v>15477896</v>
      </c>
      <c r="V109" s="5">
        <v>10955067</v>
      </c>
      <c r="W109" s="5">
        <v>116926</v>
      </c>
      <c r="X109" s="5">
        <v>508741</v>
      </c>
      <c r="Y109" s="5">
        <v>124532</v>
      </c>
      <c r="Z109" s="5">
        <v>673895</v>
      </c>
      <c r="AA109" s="5">
        <v>1725546</v>
      </c>
    </row>
    <row r="110" spans="1:27">
      <c r="A110" s="5">
        <v>1384</v>
      </c>
      <c r="B110" s="5">
        <v>4</v>
      </c>
      <c r="C110" s="5" t="s">
        <v>353</v>
      </c>
      <c r="D110" s="5" t="s">
        <v>354</v>
      </c>
      <c r="E110" s="5">
        <v>632</v>
      </c>
      <c r="F110" s="5">
        <v>23258</v>
      </c>
      <c r="G110" s="5">
        <v>22525</v>
      </c>
      <c r="H110" s="5">
        <v>733</v>
      </c>
      <c r="I110" s="5">
        <v>22121</v>
      </c>
      <c r="J110" s="5">
        <v>729</v>
      </c>
      <c r="K110" s="5">
        <v>404</v>
      </c>
      <c r="L110" s="5">
        <v>4</v>
      </c>
      <c r="M110" s="5">
        <v>938288</v>
      </c>
      <c r="N110" s="5">
        <v>3860186</v>
      </c>
      <c r="O110" s="5">
        <v>94712</v>
      </c>
      <c r="P110" s="5">
        <v>6989873</v>
      </c>
      <c r="Q110" s="5">
        <v>8732695</v>
      </c>
      <c r="R110" s="5">
        <v>22060</v>
      </c>
      <c r="S110" s="5">
        <v>1143</v>
      </c>
      <c r="T110" s="5">
        <v>4209658</v>
      </c>
      <c r="U110" s="5">
        <v>7269649</v>
      </c>
      <c r="V110" s="5">
        <v>3059990</v>
      </c>
      <c r="W110" s="5">
        <v>70303</v>
      </c>
      <c r="X110" s="5">
        <v>250022</v>
      </c>
      <c r="Y110" s="5">
        <v>30395</v>
      </c>
      <c r="Z110" s="5">
        <v>730068</v>
      </c>
      <c r="AA110" s="5">
        <v>338061</v>
      </c>
    </row>
    <row r="111" spans="1:27">
      <c r="A111" s="5">
        <v>1384</v>
      </c>
      <c r="B111" s="5">
        <v>4</v>
      </c>
      <c r="C111" s="5" t="s">
        <v>355</v>
      </c>
      <c r="D111" s="5" t="s">
        <v>356</v>
      </c>
      <c r="E111" s="5">
        <v>972</v>
      </c>
      <c r="F111" s="5">
        <v>16508</v>
      </c>
      <c r="G111" s="5">
        <v>16245</v>
      </c>
      <c r="H111" s="5">
        <v>263</v>
      </c>
      <c r="I111" s="5">
        <v>14968</v>
      </c>
      <c r="J111" s="5">
        <v>255</v>
      </c>
      <c r="K111" s="5">
        <v>1277</v>
      </c>
      <c r="L111" s="5">
        <v>8</v>
      </c>
      <c r="M111" s="5">
        <v>516378</v>
      </c>
      <c r="N111" s="5">
        <v>2228031</v>
      </c>
      <c r="O111" s="5">
        <v>73371</v>
      </c>
      <c r="P111" s="5">
        <v>4131784</v>
      </c>
      <c r="Q111" s="5">
        <v>4656641</v>
      </c>
      <c r="R111" s="5">
        <v>247192</v>
      </c>
      <c r="S111" s="5">
        <v>13974</v>
      </c>
      <c r="T111" s="5">
        <v>2496977</v>
      </c>
      <c r="U111" s="5">
        <v>4430140</v>
      </c>
      <c r="V111" s="5">
        <v>1933163</v>
      </c>
      <c r="W111" s="5">
        <v>3782</v>
      </c>
      <c r="X111" s="5">
        <v>106597</v>
      </c>
      <c r="Y111" s="5">
        <v>80207</v>
      </c>
      <c r="Z111" s="5">
        <v>294600</v>
      </c>
      <c r="AA111" s="5">
        <v>531225</v>
      </c>
    </row>
    <row r="112" spans="1:27">
      <c r="A112" s="5">
        <v>1384</v>
      </c>
      <c r="B112" s="5">
        <v>4</v>
      </c>
      <c r="C112" s="5" t="s">
        <v>357</v>
      </c>
      <c r="D112" s="5" t="s">
        <v>358</v>
      </c>
      <c r="E112" s="5">
        <v>561</v>
      </c>
      <c r="F112" s="5">
        <v>16153</v>
      </c>
      <c r="G112" s="5">
        <v>15700</v>
      </c>
      <c r="H112" s="5">
        <v>453</v>
      </c>
      <c r="I112" s="5">
        <v>15434</v>
      </c>
      <c r="J112" s="5">
        <v>450</v>
      </c>
      <c r="K112" s="5">
        <v>266</v>
      </c>
      <c r="L112" s="5">
        <v>3</v>
      </c>
      <c r="M112" s="5">
        <v>626583</v>
      </c>
      <c r="N112" s="5">
        <v>3118463</v>
      </c>
      <c r="O112" s="5">
        <v>93281</v>
      </c>
      <c r="P112" s="5">
        <v>5623476</v>
      </c>
      <c r="Q112" s="5">
        <v>7968892</v>
      </c>
      <c r="R112" s="5">
        <v>184258</v>
      </c>
      <c r="S112" s="5">
        <v>12179</v>
      </c>
      <c r="T112" s="5">
        <v>3475203</v>
      </c>
      <c r="U112" s="5">
        <v>5799256</v>
      </c>
      <c r="V112" s="5">
        <v>2324052</v>
      </c>
      <c r="W112" s="5">
        <v>26306</v>
      </c>
      <c r="X112" s="5">
        <v>210146</v>
      </c>
      <c r="Y112" s="5">
        <v>26999</v>
      </c>
      <c r="Z112" s="5">
        <v>111527</v>
      </c>
      <c r="AA112" s="5">
        <v>534207</v>
      </c>
    </row>
    <row r="113" spans="1:27">
      <c r="A113" s="5">
        <v>1384</v>
      </c>
      <c r="B113" s="5">
        <v>2</v>
      </c>
      <c r="C113" s="5" t="s">
        <v>359</v>
      </c>
      <c r="D113" s="5" t="s">
        <v>360</v>
      </c>
      <c r="E113" s="5">
        <v>977</v>
      </c>
      <c r="F113" s="5">
        <v>88007</v>
      </c>
      <c r="G113" s="5">
        <v>85730</v>
      </c>
      <c r="H113" s="5">
        <v>2277</v>
      </c>
      <c r="I113" s="5">
        <v>85425</v>
      </c>
      <c r="J113" s="5">
        <v>2271</v>
      </c>
      <c r="K113" s="5">
        <v>305</v>
      </c>
      <c r="L113" s="5">
        <v>6</v>
      </c>
      <c r="M113" s="5">
        <v>5595095</v>
      </c>
      <c r="N113" s="5">
        <v>55658121</v>
      </c>
      <c r="O113" s="5">
        <v>10506248</v>
      </c>
      <c r="P113" s="5">
        <v>97976529</v>
      </c>
      <c r="Q113" s="5">
        <v>120489318</v>
      </c>
      <c r="R113" s="5">
        <v>18415569</v>
      </c>
      <c r="S113" s="5">
        <v>1946495</v>
      </c>
      <c r="T113" s="5">
        <v>60943076</v>
      </c>
      <c r="U113" s="5">
        <v>101926892</v>
      </c>
      <c r="V113" s="5">
        <v>40983816</v>
      </c>
      <c r="W113" s="5">
        <v>232948</v>
      </c>
      <c r="X113" s="5">
        <v>2198733</v>
      </c>
      <c r="Y113" s="5">
        <v>203297</v>
      </c>
      <c r="Z113" s="5">
        <v>5552075</v>
      </c>
      <c r="AA113" s="5">
        <v>8635572</v>
      </c>
    </row>
    <row r="114" spans="1:27">
      <c r="A114" s="5">
        <v>1384</v>
      </c>
      <c r="B114" s="5">
        <v>3</v>
      </c>
      <c r="C114" s="5" t="s">
        <v>361</v>
      </c>
      <c r="D114" s="5" t="s">
        <v>362</v>
      </c>
      <c r="E114" s="5">
        <v>322</v>
      </c>
      <c r="F114" s="5">
        <v>47662</v>
      </c>
      <c r="G114" s="5">
        <v>46699</v>
      </c>
      <c r="H114" s="5">
        <v>963</v>
      </c>
      <c r="I114" s="5">
        <v>46616</v>
      </c>
      <c r="J114" s="5">
        <v>963</v>
      </c>
      <c r="K114" s="5">
        <v>83</v>
      </c>
      <c r="L114" s="5">
        <v>0</v>
      </c>
      <c r="M114" s="5">
        <v>3175917</v>
      </c>
      <c r="N114" s="5">
        <v>39863904</v>
      </c>
      <c r="O114" s="5">
        <v>6793402</v>
      </c>
      <c r="P114" s="5">
        <v>71415467</v>
      </c>
      <c r="Q114" s="5">
        <v>87144440</v>
      </c>
      <c r="R114" s="5">
        <v>9118700</v>
      </c>
      <c r="S114" s="5">
        <v>996383</v>
      </c>
      <c r="T114" s="5">
        <v>43040292</v>
      </c>
      <c r="U114" s="5">
        <v>73949838</v>
      </c>
      <c r="V114" s="5">
        <v>30909547</v>
      </c>
      <c r="W114" s="5">
        <v>203746</v>
      </c>
      <c r="X114" s="5">
        <v>1580606</v>
      </c>
      <c r="Y114" s="5">
        <v>138866</v>
      </c>
      <c r="Z114" s="5">
        <v>4788826</v>
      </c>
      <c r="AA114" s="5">
        <v>3011654</v>
      </c>
    </row>
    <row r="115" spans="1:27">
      <c r="A115" s="5">
        <v>1384</v>
      </c>
      <c r="B115" s="5">
        <v>4</v>
      </c>
      <c r="C115" s="5" t="s">
        <v>363</v>
      </c>
      <c r="D115" s="5" t="s">
        <v>362</v>
      </c>
      <c r="E115" s="5">
        <v>322</v>
      </c>
      <c r="F115" s="5">
        <v>47662</v>
      </c>
      <c r="G115" s="5">
        <v>46699</v>
      </c>
      <c r="H115" s="5">
        <v>963</v>
      </c>
      <c r="I115" s="5">
        <v>46616</v>
      </c>
      <c r="J115" s="5">
        <v>963</v>
      </c>
      <c r="K115" s="5">
        <v>83</v>
      </c>
      <c r="L115" s="5">
        <v>0</v>
      </c>
      <c r="M115" s="5">
        <v>3175917</v>
      </c>
      <c r="N115" s="5">
        <v>39863904</v>
      </c>
      <c r="O115" s="5">
        <v>6793402</v>
      </c>
      <c r="P115" s="5">
        <v>71415467</v>
      </c>
      <c r="Q115" s="5">
        <v>87144440</v>
      </c>
      <c r="R115" s="5">
        <v>9118700</v>
      </c>
      <c r="S115" s="5">
        <v>996383</v>
      </c>
      <c r="T115" s="5">
        <v>43040292</v>
      </c>
      <c r="U115" s="5">
        <v>73949838</v>
      </c>
      <c r="V115" s="5">
        <v>30909547</v>
      </c>
      <c r="W115" s="5">
        <v>203746</v>
      </c>
      <c r="X115" s="5">
        <v>1580606</v>
      </c>
      <c r="Y115" s="5">
        <v>138866</v>
      </c>
      <c r="Z115" s="5">
        <v>4788826</v>
      </c>
      <c r="AA115" s="5">
        <v>3011654</v>
      </c>
    </row>
    <row r="116" spans="1:27">
      <c r="A116" s="5">
        <v>1384</v>
      </c>
      <c r="B116" s="5">
        <v>3</v>
      </c>
      <c r="C116" s="5" t="s">
        <v>364</v>
      </c>
      <c r="D116" s="5" t="s">
        <v>365</v>
      </c>
      <c r="E116" s="5">
        <v>310</v>
      </c>
      <c r="F116" s="5">
        <v>23011</v>
      </c>
      <c r="G116" s="5">
        <v>22182</v>
      </c>
      <c r="H116" s="5">
        <v>829</v>
      </c>
      <c r="I116" s="5">
        <v>22092</v>
      </c>
      <c r="J116" s="5">
        <v>828</v>
      </c>
      <c r="K116" s="5">
        <v>90</v>
      </c>
      <c r="L116" s="5">
        <v>1</v>
      </c>
      <c r="M116" s="5">
        <v>1646612</v>
      </c>
      <c r="N116" s="5">
        <v>13337737</v>
      </c>
      <c r="O116" s="5">
        <v>3571144</v>
      </c>
      <c r="P116" s="5">
        <v>21710784</v>
      </c>
      <c r="Q116" s="5">
        <v>25643302</v>
      </c>
      <c r="R116" s="5">
        <v>8329044</v>
      </c>
      <c r="S116" s="5">
        <v>918732</v>
      </c>
      <c r="T116" s="5">
        <v>14961772</v>
      </c>
      <c r="U116" s="5">
        <v>23031442</v>
      </c>
      <c r="V116" s="5">
        <v>8069670</v>
      </c>
      <c r="W116" s="5">
        <v>23983</v>
      </c>
      <c r="X116" s="5">
        <v>388290</v>
      </c>
      <c r="Y116" s="5">
        <v>38353</v>
      </c>
      <c r="Z116" s="5">
        <v>680621</v>
      </c>
      <c r="AA116" s="5">
        <v>5135536</v>
      </c>
    </row>
    <row r="117" spans="1:27">
      <c r="A117" s="5">
        <v>1384</v>
      </c>
      <c r="B117" s="5">
        <v>4</v>
      </c>
      <c r="C117" s="5" t="s">
        <v>366</v>
      </c>
      <c r="D117" s="5" t="s">
        <v>365</v>
      </c>
      <c r="E117" s="5">
        <v>310</v>
      </c>
      <c r="F117" s="5">
        <v>23011</v>
      </c>
      <c r="G117" s="5">
        <v>22182</v>
      </c>
      <c r="H117" s="5">
        <v>829</v>
      </c>
      <c r="I117" s="5">
        <v>22092</v>
      </c>
      <c r="J117" s="5">
        <v>828</v>
      </c>
      <c r="K117" s="5">
        <v>90</v>
      </c>
      <c r="L117" s="5">
        <v>1</v>
      </c>
      <c r="M117" s="5">
        <v>1646612</v>
      </c>
      <c r="N117" s="5">
        <v>13337737</v>
      </c>
      <c r="O117" s="5">
        <v>3571144</v>
      </c>
      <c r="P117" s="5">
        <v>21710784</v>
      </c>
      <c r="Q117" s="5">
        <v>25643302</v>
      </c>
      <c r="R117" s="5">
        <v>8329044</v>
      </c>
      <c r="S117" s="5">
        <v>918732</v>
      </c>
      <c r="T117" s="5">
        <v>14961772</v>
      </c>
      <c r="U117" s="5">
        <v>23031442</v>
      </c>
      <c r="V117" s="5">
        <v>8069670</v>
      </c>
      <c r="W117" s="5">
        <v>23983</v>
      </c>
      <c r="X117" s="5">
        <v>388290</v>
      </c>
      <c r="Y117" s="5">
        <v>38353</v>
      </c>
      <c r="Z117" s="5">
        <v>680621</v>
      </c>
      <c r="AA117" s="5">
        <v>5135536</v>
      </c>
    </row>
    <row r="118" spans="1:27">
      <c r="A118" s="5">
        <v>1384</v>
      </c>
      <c r="B118" s="5">
        <v>3</v>
      </c>
      <c r="C118" s="5" t="s">
        <v>367</v>
      </c>
      <c r="D118" s="5" t="s">
        <v>368</v>
      </c>
      <c r="E118" s="5">
        <v>345</v>
      </c>
      <c r="F118" s="5">
        <v>17334</v>
      </c>
      <c r="G118" s="5">
        <v>16849</v>
      </c>
      <c r="H118" s="5">
        <v>485</v>
      </c>
      <c r="I118" s="5">
        <v>16717</v>
      </c>
      <c r="J118" s="5">
        <v>480</v>
      </c>
      <c r="K118" s="5">
        <v>132</v>
      </c>
      <c r="L118" s="5">
        <v>5</v>
      </c>
      <c r="M118" s="5">
        <v>772566</v>
      </c>
      <c r="N118" s="5">
        <v>2456480</v>
      </c>
      <c r="O118" s="5">
        <v>141702</v>
      </c>
      <c r="P118" s="5">
        <v>4850278</v>
      </c>
      <c r="Q118" s="5">
        <v>7701576</v>
      </c>
      <c r="R118" s="5">
        <v>967826</v>
      </c>
      <c r="S118" s="5">
        <v>31381</v>
      </c>
      <c r="T118" s="5">
        <v>2941013</v>
      </c>
      <c r="U118" s="5">
        <v>4945612</v>
      </c>
      <c r="V118" s="5">
        <v>2004599</v>
      </c>
      <c r="W118" s="5">
        <v>5219</v>
      </c>
      <c r="X118" s="5">
        <v>229838</v>
      </c>
      <c r="Y118" s="5">
        <v>26077</v>
      </c>
      <c r="Z118" s="5">
        <v>82629</v>
      </c>
      <c r="AA118" s="5">
        <v>488382</v>
      </c>
    </row>
    <row r="119" spans="1:27">
      <c r="A119" s="5">
        <v>1384</v>
      </c>
      <c r="B119" s="5">
        <v>4</v>
      </c>
      <c r="C119" s="5" t="s">
        <v>369</v>
      </c>
      <c r="D119" s="5" t="s">
        <v>370</v>
      </c>
      <c r="E119" s="5">
        <v>275</v>
      </c>
      <c r="F119" s="5">
        <v>15114</v>
      </c>
      <c r="G119" s="5">
        <v>14695</v>
      </c>
      <c r="H119" s="5">
        <v>419</v>
      </c>
      <c r="I119" s="5">
        <v>14601</v>
      </c>
      <c r="J119" s="5">
        <v>414</v>
      </c>
      <c r="K119" s="5">
        <v>94</v>
      </c>
      <c r="L119" s="5">
        <v>5</v>
      </c>
      <c r="M119" s="5">
        <v>693689</v>
      </c>
      <c r="N119" s="5">
        <v>2180379</v>
      </c>
      <c r="O119" s="5">
        <v>139347</v>
      </c>
      <c r="P119" s="5">
        <v>4396020</v>
      </c>
      <c r="Q119" s="5">
        <v>6823135</v>
      </c>
      <c r="R119" s="5">
        <v>967826</v>
      </c>
      <c r="S119" s="5">
        <v>31381</v>
      </c>
      <c r="T119" s="5">
        <v>2634664</v>
      </c>
      <c r="U119" s="5">
        <v>4495242</v>
      </c>
      <c r="V119" s="5">
        <v>1860578</v>
      </c>
      <c r="W119" s="5">
        <v>5144</v>
      </c>
      <c r="X119" s="5">
        <v>221221</v>
      </c>
      <c r="Y119" s="5">
        <v>20933</v>
      </c>
      <c r="Z119" s="5">
        <v>91639</v>
      </c>
      <c r="AA119" s="5">
        <v>397109</v>
      </c>
    </row>
    <row r="120" spans="1:27">
      <c r="A120" s="5">
        <v>1384</v>
      </c>
      <c r="B120" s="5">
        <v>4</v>
      </c>
      <c r="C120" s="5" t="s">
        <v>371</v>
      </c>
      <c r="D120" s="5" t="s">
        <v>372</v>
      </c>
      <c r="E120" s="5">
        <v>70</v>
      </c>
      <c r="F120" s="5">
        <v>2220</v>
      </c>
      <c r="G120" s="5">
        <v>2154</v>
      </c>
      <c r="H120" s="5">
        <v>66</v>
      </c>
      <c r="I120" s="5">
        <v>2116</v>
      </c>
      <c r="J120" s="5">
        <v>66</v>
      </c>
      <c r="K120" s="5">
        <v>38</v>
      </c>
      <c r="L120" s="5">
        <v>0</v>
      </c>
      <c r="M120" s="5">
        <v>78877</v>
      </c>
      <c r="N120" s="5">
        <v>276100</v>
      </c>
      <c r="O120" s="5">
        <v>2354</v>
      </c>
      <c r="P120" s="5">
        <v>454259</v>
      </c>
      <c r="Q120" s="5">
        <v>878441</v>
      </c>
      <c r="R120" s="5">
        <v>0</v>
      </c>
      <c r="S120" s="5">
        <v>0</v>
      </c>
      <c r="T120" s="5">
        <v>306349</v>
      </c>
      <c r="U120" s="5">
        <v>450369</v>
      </c>
      <c r="V120" s="5">
        <v>144020</v>
      </c>
      <c r="W120" s="5">
        <v>75</v>
      </c>
      <c r="X120" s="5">
        <v>8616</v>
      </c>
      <c r="Y120" s="5">
        <v>5144</v>
      </c>
      <c r="Z120" s="5">
        <v>-9011</v>
      </c>
      <c r="AA120" s="5">
        <v>91273</v>
      </c>
    </row>
    <row r="121" spans="1:27">
      <c r="A121" s="5">
        <v>1384</v>
      </c>
      <c r="B121" s="5">
        <v>2</v>
      </c>
      <c r="C121" s="5" t="s">
        <v>373</v>
      </c>
      <c r="D121" s="5" t="s">
        <v>374</v>
      </c>
      <c r="E121" s="5">
        <v>2117</v>
      </c>
      <c r="F121" s="5">
        <v>96220</v>
      </c>
      <c r="G121" s="5">
        <v>91393</v>
      </c>
      <c r="H121" s="5">
        <v>4827</v>
      </c>
      <c r="I121" s="5">
        <v>90501</v>
      </c>
      <c r="J121" s="5">
        <v>4815</v>
      </c>
      <c r="K121" s="5">
        <v>892</v>
      </c>
      <c r="L121" s="5">
        <v>12</v>
      </c>
      <c r="M121" s="5">
        <v>4012145</v>
      </c>
      <c r="N121" s="5">
        <v>22471142</v>
      </c>
      <c r="O121" s="5">
        <v>3582744</v>
      </c>
      <c r="P121" s="5">
        <v>33952774</v>
      </c>
      <c r="Q121" s="5">
        <v>46007814</v>
      </c>
      <c r="R121" s="5">
        <v>2021243</v>
      </c>
      <c r="S121" s="5">
        <v>107295</v>
      </c>
      <c r="T121" s="5">
        <v>23945167</v>
      </c>
      <c r="U121" s="5">
        <v>36478985</v>
      </c>
      <c r="V121" s="5">
        <v>12533817</v>
      </c>
      <c r="W121" s="5">
        <v>55350</v>
      </c>
      <c r="X121" s="5">
        <v>1041611</v>
      </c>
      <c r="Y121" s="5">
        <v>117471</v>
      </c>
      <c r="Z121" s="5">
        <v>1004277</v>
      </c>
      <c r="AA121" s="5">
        <v>2962956</v>
      </c>
    </row>
    <row r="122" spans="1:27">
      <c r="A122" s="5">
        <v>1384</v>
      </c>
      <c r="B122" s="5">
        <v>3</v>
      </c>
      <c r="C122" s="5" t="s">
        <v>375</v>
      </c>
      <c r="D122" s="5" t="s">
        <v>376</v>
      </c>
      <c r="E122" s="5">
        <v>722</v>
      </c>
      <c r="F122" s="5">
        <v>41465</v>
      </c>
      <c r="G122" s="5">
        <v>39420</v>
      </c>
      <c r="H122" s="5">
        <v>2045</v>
      </c>
      <c r="I122" s="5">
        <v>39179</v>
      </c>
      <c r="J122" s="5">
        <v>2044</v>
      </c>
      <c r="K122" s="5">
        <v>241</v>
      </c>
      <c r="L122" s="5">
        <v>1</v>
      </c>
      <c r="M122" s="5">
        <v>1801037</v>
      </c>
      <c r="N122" s="5">
        <v>8770499</v>
      </c>
      <c r="O122" s="5">
        <v>757606</v>
      </c>
      <c r="P122" s="5">
        <v>14211204</v>
      </c>
      <c r="Q122" s="5">
        <v>20327965</v>
      </c>
      <c r="R122" s="5">
        <v>466465</v>
      </c>
      <c r="S122" s="5">
        <v>33542</v>
      </c>
      <c r="T122" s="5">
        <v>9639713</v>
      </c>
      <c r="U122" s="5">
        <v>15379270</v>
      </c>
      <c r="V122" s="5">
        <v>5739557</v>
      </c>
      <c r="W122" s="5">
        <v>25733</v>
      </c>
      <c r="X122" s="5">
        <v>567122</v>
      </c>
      <c r="Y122" s="5">
        <v>60606</v>
      </c>
      <c r="Z122" s="5">
        <v>261266</v>
      </c>
      <c r="AA122" s="5">
        <v>1574116</v>
      </c>
    </row>
    <row r="123" spans="1:27">
      <c r="A123" s="5">
        <v>1384</v>
      </c>
      <c r="B123" s="5">
        <v>4</v>
      </c>
      <c r="C123" s="5" t="s">
        <v>377</v>
      </c>
      <c r="D123" s="5" t="s">
        <v>378</v>
      </c>
      <c r="E123" s="5">
        <v>419</v>
      </c>
      <c r="F123" s="5">
        <v>23127</v>
      </c>
      <c r="G123" s="5">
        <v>22243</v>
      </c>
      <c r="H123" s="5">
        <v>884</v>
      </c>
      <c r="I123" s="5">
        <v>22091</v>
      </c>
      <c r="J123" s="5">
        <v>883</v>
      </c>
      <c r="K123" s="5">
        <v>152</v>
      </c>
      <c r="L123" s="5">
        <v>1</v>
      </c>
      <c r="M123" s="5">
        <v>885783</v>
      </c>
      <c r="N123" s="5">
        <v>5278218</v>
      </c>
      <c r="O123" s="5">
        <v>244562</v>
      </c>
      <c r="P123" s="5">
        <v>8222702</v>
      </c>
      <c r="Q123" s="5">
        <v>10518109</v>
      </c>
      <c r="R123" s="5">
        <v>138138</v>
      </c>
      <c r="S123" s="5">
        <v>6262</v>
      </c>
      <c r="T123" s="5">
        <v>5665116</v>
      </c>
      <c r="U123" s="5">
        <v>8827251</v>
      </c>
      <c r="V123" s="5">
        <v>3162134</v>
      </c>
      <c r="W123" s="5">
        <v>22108</v>
      </c>
      <c r="X123" s="5">
        <v>262924</v>
      </c>
      <c r="Y123" s="5">
        <v>35913</v>
      </c>
      <c r="Z123" s="5">
        <v>112799</v>
      </c>
      <c r="AA123" s="5">
        <v>351594</v>
      </c>
    </row>
    <row r="124" spans="1:27">
      <c r="A124" s="5">
        <v>1384</v>
      </c>
      <c r="B124" s="5">
        <v>4</v>
      </c>
      <c r="C124" s="5" t="s">
        <v>379</v>
      </c>
      <c r="D124" s="5" t="s">
        <v>380</v>
      </c>
      <c r="E124" s="5">
        <v>299</v>
      </c>
      <c r="F124" s="5">
        <v>18163</v>
      </c>
      <c r="G124" s="5">
        <v>17017</v>
      </c>
      <c r="H124" s="5">
        <v>1146</v>
      </c>
      <c r="I124" s="5">
        <v>16928</v>
      </c>
      <c r="J124" s="5">
        <v>1146</v>
      </c>
      <c r="K124" s="5">
        <v>89</v>
      </c>
      <c r="L124" s="5">
        <v>0</v>
      </c>
      <c r="M124" s="5">
        <v>909701</v>
      </c>
      <c r="N124" s="5">
        <v>3476707</v>
      </c>
      <c r="O124" s="5">
        <v>511475</v>
      </c>
      <c r="P124" s="5">
        <v>5958526</v>
      </c>
      <c r="Q124" s="5">
        <v>9779912</v>
      </c>
      <c r="R124" s="5">
        <v>328328</v>
      </c>
      <c r="S124" s="5">
        <v>27280</v>
      </c>
      <c r="T124" s="5">
        <v>3958371</v>
      </c>
      <c r="U124" s="5">
        <v>6521740</v>
      </c>
      <c r="V124" s="5">
        <v>2563369</v>
      </c>
      <c r="W124" s="5">
        <v>3625</v>
      </c>
      <c r="X124" s="5">
        <v>303367</v>
      </c>
      <c r="Y124" s="5">
        <v>24549</v>
      </c>
      <c r="Z124" s="5">
        <v>148069</v>
      </c>
      <c r="AA124" s="5">
        <v>1222250</v>
      </c>
    </row>
    <row r="125" spans="1:27">
      <c r="A125" s="5">
        <v>1384</v>
      </c>
      <c r="B125" s="5">
        <v>4</v>
      </c>
      <c r="C125" s="5" t="s">
        <v>381</v>
      </c>
      <c r="D125" s="5" t="s">
        <v>382</v>
      </c>
      <c r="E125" s="5">
        <v>4</v>
      </c>
      <c r="F125" s="5">
        <v>175</v>
      </c>
      <c r="G125" s="5">
        <v>160</v>
      </c>
      <c r="H125" s="5">
        <v>15</v>
      </c>
      <c r="I125" s="5">
        <v>160</v>
      </c>
      <c r="J125" s="5">
        <v>15</v>
      </c>
      <c r="K125" s="5">
        <v>0</v>
      </c>
      <c r="L125" s="5">
        <v>0</v>
      </c>
      <c r="M125" s="5">
        <v>5554</v>
      </c>
      <c r="N125" s="5">
        <v>15574</v>
      </c>
      <c r="O125" s="5">
        <v>1569</v>
      </c>
      <c r="P125" s="5">
        <v>29975</v>
      </c>
      <c r="Q125" s="5">
        <v>29944</v>
      </c>
      <c r="R125" s="5">
        <v>0</v>
      </c>
      <c r="S125" s="5">
        <v>0</v>
      </c>
      <c r="T125" s="5">
        <v>16226</v>
      </c>
      <c r="U125" s="5">
        <v>30279</v>
      </c>
      <c r="V125" s="5">
        <v>14054</v>
      </c>
      <c r="W125" s="5">
        <v>0</v>
      </c>
      <c r="X125" s="5">
        <v>831</v>
      </c>
      <c r="Y125" s="5">
        <v>143</v>
      </c>
      <c r="Z125" s="5">
        <v>398</v>
      </c>
      <c r="AA125" s="5">
        <v>272</v>
      </c>
    </row>
    <row r="126" spans="1:27">
      <c r="A126" s="5">
        <v>1384</v>
      </c>
      <c r="B126" s="5">
        <v>3</v>
      </c>
      <c r="C126" s="5" t="s">
        <v>383</v>
      </c>
      <c r="D126" s="5" t="s">
        <v>384</v>
      </c>
      <c r="E126" s="5">
        <v>1395</v>
      </c>
      <c r="F126" s="5">
        <v>54755</v>
      </c>
      <c r="G126" s="5">
        <v>51973</v>
      </c>
      <c r="H126" s="5">
        <v>2782</v>
      </c>
      <c r="I126" s="5">
        <v>51322</v>
      </c>
      <c r="J126" s="5">
        <v>2771</v>
      </c>
      <c r="K126" s="5">
        <v>651</v>
      </c>
      <c r="L126" s="5">
        <v>11</v>
      </c>
      <c r="M126" s="5">
        <v>2211107</v>
      </c>
      <c r="N126" s="5">
        <v>13700643</v>
      </c>
      <c r="O126" s="5">
        <v>2825138</v>
      </c>
      <c r="P126" s="5">
        <v>19741570</v>
      </c>
      <c r="Q126" s="5">
        <v>25679849</v>
      </c>
      <c r="R126" s="5">
        <v>1554777</v>
      </c>
      <c r="S126" s="5">
        <v>73753</v>
      </c>
      <c r="T126" s="5">
        <v>14305455</v>
      </c>
      <c r="U126" s="5">
        <v>21099715</v>
      </c>
      <c r="V126" s="5">
        <v>6794260</v>
      </c>
      <c r="W126" s="5">
        <v>29617</v>
      </c>
      <c r="X126" s="5">
        <v>474489</v>
      </c>
      <c r="Y126" s="5">
        <v>56865</v>
      </c>
      <c r="Z126" s="5">
        <v>743010</v>
      </c>
      <c r="AA126" s="5">
        <v>1388840</v>
      </c>
    </row>
    <row r="127" spans="1:27">
      <c r="A127" s="5">
        <v>1384</v>
      </c>
      <c r="B127" s="5">
        <v>4</v>
      </c>
      <c r="C127" s="5" t="s">
        <v>385</v>
      </c>
      <c r="D127" s="5" t="s">
        <v>386</v>
      </c>
      <c r="E127" s="5">
        <v>92</v>
      </c>
      <c r="F127" s="5">
        <v>1961</v>
      </c>
      <c r="G127" s="5">
        <v>1886</v>
      </c>
      <c r="H127" s="5">
        <v>75</v>
      </c>
      <c r="I127" s="5">
        <v>1844</v>
      </c>
      <c r="J127" s="5">
        <v>74</v>
      </c>
      <c r="K127" s="5">
        <v>42</v>
      </c>
      <c r="L127" s="5">
        <v>1</v>
      </c>
      <c r="M127" s="5">
        <v>72785</v>
      </c>
      <c r="N127" s="5">
        <v>698229</v>
      </c>
      <c r="O127" s="5">
        <v>51026</v>
      </c>
      <c r="P127" s="5">
        <v>1038570</v>
      </c>
      <c r="Q127" s="5">
        <v>1312433</v>
      </c>
      <c r="R127" s="5">
        <v>0</v>
      </c>
      <c r="S127" s="5">
        <v>0</v>
      </c>
      <c r="T127" s="5">
        <v>745962</v>
      </c>
      <c r="U127" s="5">
        <v>1125348</v>
      </c>
      <c r="V127" s="5">
        <v>379386</v>
      </c>
      <c r="W127" s="5">
        <v>0</v>
      </c>
      <c r="X127" s="5">
        <v>18261</v>
      </c>
      <c r="Y127" s="5">
        <v>3818</v>
      </c>
      <c r="Z127" s="5">
        <v>10621</v>
      </c>
      <c r="AA127" s="5">
        <v>92064</v>
      </c>
    </row>
    <row r="128" spans="1:27">
      <c r="A128" s="5">
        <v>1384</v>
      </c>
      <c r="B128" s="5">
        <v>4</v>
      </c>
      <c r="C128" s="5" t="s">
        <v>387</v>
      </c>
      <c r="D128" s="5" t="s">
        <v>388</v>
      </c>
      <c r="E128" s="5">
        <v>423</v>
      </c>
      <c r="F128" s="5">
        <v>12465</v>
      </c>
      <c r="G128" s="5">
        <v>11956</v>
      </c>
      <c r="H128" s="5">
        <v>509</v>
      </c>
      <c r="I128" s="5">
        <v>11712</v>
      </c>
      <c r="J128" s="5">
        <v>503</v>
      </c>
      <c r="K128" s="5">
        <v>244</v>
      </c>
      <c r="L128" s="5">
        <v>6</v>
      </c>
      <c r="M128" s="5">
        <v>575894</v>
      </c>
      <c r="N128" s="5">
        <v>3773543</v>
      </c>
      <c r="O128" s="5">
        <v>86233</v>
      </c>
      <c r="P128" s="5">
        <v>5250625</v>
      </c>
      <c r="Q128" s="5">
        <v>6391758</v>
      </c>
      <c r="R128" s="5">
        <v>27396</v>
      </c>
      <c r="S128" s="5">
        <v>2435</v>
      </c>
      <c r="T128" s="5">
        <v>3941860</v>
      </c>
      <c r="U128" s="5">
        <v>5823051</v>
      </c>
      <c r="V128" s="5">
        <v>1881191</v>
      </c>
      <c r="W128" s="5">
        <v>1961</v>
      </c>
      <c r="X128" s="5">
        <v>97617</v>
      </c>
      <c r="Y128" s="5">
        <v>11114</v>
      </c>
      <c r="Z128" s="5">
        <v>60870</v>
      </c>
      <c r="AA128" s="5">
        <v>463826</v>
      </c>
    </row>
    <row r="129" spans="1:27">
      <c r="A129" s="5">
        <v>1384</v>
      </c>
      <c r="B129" s="5">
        <v>4</v>
      </c>
      <c r="C129" s="5" t="s">
        <v>389</v>
      </c>
      <c r="D129" s="5" t="s">
        <v>390</v>
      </c>
      <c r="E129" s="5">
        <v>127</v>
      </c>
      <c r="F129" s="5">
        <v>6632</v>
      </c>
      <c r="G129" s="5">
        <v>6119</v>
      </c>
      <c r="H129" s="5">
        <v>513</v>
      </c>
      <c r="I129" s="5">
        <v>6080</v>
      </c>
      <c r="J129" s="5">
        <v>512</v>
      </c>
      <c r="K129" s="5">
        <v>39</v>
      </c>
      <c r="L129" s="5">
        <v>1</v>
      </c>
      <c r="M129" s="5">
        <v>276258</v>
      </c>
      <c r="N129" s="5">
        <v>1006426</v>
      </c>
      <c r="O129" s="5">
        <v>25246</v>
      </c>
      <c r="P129" s="5">
        <v>1774283</v>
      </c>
      <c r="Q129" s="5">
        <v>2064932</v>
      </c>
      <c r="R129" s="5">
        <v>30079</v>
      </c>
      <c r="S129" s="5">
        <v>2317</v>
      </c>
      <c r="T129" s="5">
        <v>1069716</v>
      </c>
      <c r="U129" s="5">
        <v>1922812</v>
      </c>
      <c r="V129" s="5">
        <v>853096</v>
      </c>
      <c r="W129" s="5">
        <v>1079</v>
      </c>
      <c r="X129" s="5">
        <v>79296</v>
      </c>
      <c r="Y129" s="5">
        <v>13284</v>
      </c>
      <c r="Z129" s="5">
        <v>115062</v>
      </c>
      <c r="AA129" s="5">
        <v>83809</v>
      </c>
    </row>
    <row r="130" spans="1:27">
      <c r="A130" s="5">
        <v>1384</v>
      </c>
      <c r="B130" s="5">
        <v>4</v>
      </c>
      <c r="C130" s="5" t="s">
        <v>391</v>
      </c>
      <c r="D130" s="5" t="s">
        <v>392</v>
      </c>
      <c r="E130" s="5">
        <v>753</v>
      </c>
      <c r="F130" s="5">
        <v>33697</v>
      </c>
      <c r="G130" s="5">
        <v>32012</v>
      </c>
      <c r="H130" s="5">
        <v>1685</v>
      </c>
      <c r="I130" s="5">
        <v>31686</v>
      </c>
      <c r="J130" s="5">
        <v>1682</v>
      </c>
      <c r="K130" s="5">
        <v>326</v>
      </c>
      <c r="L130" s="5">
        <v>3</v>
      </c>
      <c r="M130" s="5">
        <v>1286170</v>
      </c>
      <c r="N130" s="5">
        <v>8222445</v>
      </c>
      <c r="O130" s="5">
        <v>2662633</v>
      </c>
      <c r="P130" s="5">
        <v>11678092</v>
      </c>
      <c r="Q130" s="5">
        <v>15910726</v>
      </c>
      <c r="R130" s="5">
        <v>1497302</v>
      </c>
      <c r="S130" s="5">
        <v>69001</v>
      </c>
      <c r="T130" s="5">
        <v>8547917</v>
      </c>
      <c r="U130" s="5">
        <v>12228504</v>
      </c>
      <c r="V130" s="5">
        <v>3680587</v>
      </c>
      <c r="W130" s="5">
        <v>26576</v>
      </c>
      <c r="X130" s="5">
        <v>279315</v>
      </c>
      <c r="Y130" s="5">
        <v>28649</v>
      </c>
      <c r="Z130" s="5">
        <v>556457</v>
      </c>
      <c r="AA130" s="5">
        <v>749141</v>
      </c>
    </row>
    <row r="131" spans="1:27">
      <c r="A131" s="5">
        <v>1384</v>
      </c>
      <c r="B131" s="5">
        <v>2</v>
      </c>
      <c r="C131" s="5" t="s">
        <v>393</v>
      </c>
      <c r="D131" s="5" t="s">
        <v>394</v>
      </c>
      <c r="E131" s="5">
        <v>457</v>
      </c>
      <c r="F131" s="5">
        <v>26388</v>
      </c>
      <c r="G131" s="5">
        <v>21018</v>
      </c>
      <c r="H131" s="5">
        <v>5370</v>
      </c>
      <c r="I131" s="5">
        <v>20922</v>
      </c>
      <c r="J131" s="5">
        <v>5369</v>
      </c>
      <c r="K131" s="5">
        <v>96</v>
      </c>
      <c r="L131" s="5">
        <v>1</v>
      </c>
      <c r="M131" s="5">
        <v>1575855</v>
      </c>
      <c r="N131" s="5">
        <v>6524965</v>
      </c>
      <c r="O131" s="5">
        <v>1434858</v>
      </c>
      <c r="P131" s="5">
        <v>10569077</v>
      </c>
      <c r="Q131" s="5">
        <v>15751515</v>
      </c>
      <c r="R131" s="5">
        <v>191454</v>
      </c>
      <c r="S131" s="5">
        <v>8190</v>
      </c>
      <c r="T131" s="5">
        <v>6808420</v>
      </c>
      <c r="U131" s="5">
        <v>11620165</v>
      </c>
      <c r="V131" s="5">
        <v>4811745</v>
      </c>
      <c r="W131" s="5">
        <v>128400</v>
      </c>
      <c r="X131" s="5">
        <v>550308</v>
      </c>
      <c r="Y131" s="5">
        <v>36502</v>
      </c>
      <c r="Z131" s="5">
        <v>-110434</v>
      </c>
      <c r="AA131" s="5">
        <v>854833</v>
      </c>
    </row>
    <row r="132" spans="1:27">
      <c r="A132" s="5">
        <v>1384</v>
      </c>
      <c r="B132" s="5">
        <v>3</v>
      </c>
      <c r="C132" s="5" t="s">
        <v>395</v>
      </c>
      <c r="D132" s="5" t="s">
        <v>396</v>
      </c>
      <c r="E132" s="5">
        <v>140</v>
      </c>
      <c r="F132" s="5">
        <v>5058</v>
      </c>
      <c r="G132" s="5">
        <v>3969</v>
      </c>
      <c r="H132" s="5">
        <v>1089</v>
      </c>
      <c r="I132" s="5">
        <v>3950</v>
      </c>
      <c r="J132" s="5">
        <v>1089</v>
      </c>
      <c r="K132" s="5">
        <v>19</v>
      </c>
      <c r="L132" s="5">
        <v>0</v>
      </c>
      <c r="M132" s="5">
        <v>415765</v>
      </c>
      <c r="N132" s="5">
        <v>1762852</v>
      </c>
      <c r="O132" s="5">
        <v>220511</v>
      </c>
      <c r="P132" s="5">
        <v>3077397</v>
      </c>
      <c r="Q132" s="5">
        <v>7091111</v>
      </c>
      <c r="R132" s="5">
        <v>165989</v>
      </c>
      <c r="S132" s="5">
        <v>5583</v>
      </c>
      <c r="T132" s="5">
        <v>1850945</v>
      </c>
      <c r="U132" s="5">
        <v>3063014</v>
      </c>
      <c r="V132" s="5">
        <v>1212069</v>
      </c>
      <c r="W132" s="5">
        <v>107319</v>
      </c>
      <c r="X132" s="5">
        <v>230896</v>
      </c>
      <c r="Y132" s="5">
        <v>5673</v>
      </c>
      <c r="Z132" s="5">
        <v>-39590</v>
      </c>
      <c r="AA132" s="5">
        <v>173723</v>
      </c>
    </row>
    <row r="133" spans="1:27">
      <c r="A133" s="5">
        <v>1384</v>
      </c>
      <c r="B133" s="5">
        <v>4</v>
      </c>
      <c r="C133" s="5" t="s">
        <v>397</v>
      </c>
      <c r="D133" s="5" t="s">
        <v>396</v>
      </c>
      <c r="E133" s="5">
        <v>140</v>
      </c>
      <c r="F133" s="5">
        <v>5058</v>
      </c>
      <c r="G133" s="5">
        <v>3969</v>
      </c>
      <c r="H133" s="5">
        <v>1089</v>
      </c>
      <c r="I133" s="5">
        <v>3950</v>
      </c>
      <c r="J133" s="5">
        <v>1089</v>
      </c>
      <c r="K133" s="5">
        <v>19</v>
      </c>
      <c r="L133" s="5">
        <v>0</v>
      </c>
      <c r="M133" s="5">
        <v>415765</v>
      </c>
      <c r="N133" s="5">
        <v>1762852</v>
      </c>
      <c r="O133" s="5">
        <v>220511</v>
      </c>
      <c r="P133" s="5">
        <v>3077397</v>
      </c>
      <c r="Q133" s="5">
        <v>7091111</v>
      </c>
      <c r="R133" s="5">
        <v>165989</v>
      </c>
      <c r="S133" s="5">
        <v>5583</v>
      </c>
      <c r="T133" s="5">
        <v>1850945</v>
      </c>
      <c r="U133" s="5">
        <v>3063014</v>
      </c>
      <c r="V133" s="5">
        <v>1212069</v>
      </c>
      <c r="W133" s="5">
        <v>107319</v>
      </c>
      <c r="X133" s="5">
        <v>230896</v>
      </c>
      <c r="Y133" s="5">
        <v>5673</v>
      </c>
      <c r="Z133" s="5">
        <v>-39590</v>
      </c>
      <c r="AA133" s="5">
        <v>173723</v>
      </c>
    </row>
    <row r="134" spans="1:27">
      <c r="A134" s="5">
        <v>1384</v>
      </c>
      <c r="B134" s="5">
        <v>3</v>
      </c>
      <c r="C134" s="5" t="s">
        <v>398</v>
      </c>
      <c r="D134" s="5" t="s">
        <v>399</v>
      </c>
      <c r="E134" s="5">
        <v>69</v>
      </c>
      <c r="F134" s="5">
        <v>3219</v>
      </c>
      <c r="G134" s="5">
        <v>2358</v>
      </c>
      <c r="H134" s="5">
        <v>861</v>
      </c>
      <c r="I134" s="5">
        <v>2333</v>
      </c>
      <c r="J134" s="5">
        <v>861</v>
      </c>
      <c r="K134" s="5">
        <v>25</v>
      </c>
      <c r="L134" s="5">
        <v>0</v>
      </c>
      <c r="M134" s="5">
        <v>217690</v>
      </c>
      <c r="N134" s="5">
        <v>415210</v>
      </c>
      <c r="O134" s="5">
        <v>70632</v>
      </c>
      <c r="P134" s="5">
        <v>699288</v>
      </c>
      <c r="Q134" s="5">
        <v>888863</v>
      </c>
      <c r="R134" s="5">
        <v>450</v>
      </c>
      <c r="S134" s="5">
        <v>56</v>
      </c>
      <c r="T134" s="5">
        <v>430081</v>
      </c>
      <c r="U134" s="5">
        <v>1009330</v>
      </c>
      <c r="V134" s="5">
        <v>579249</v>
      </c>
      <c r="W134" s="5">
        <v>9847</v>
      </c>
      <c r="X134" s="5">
        <v>61006</v>
      </c>
      <c r="Y134" s="5">
        <v>3855</v>
      </c>
      <c r="Z134" s="5">
        <v>31751</v>
      </c>
      <c r="AA134" s="5">
        <v>227874</v>
      </c>
    </row>
    <row r="135" spans="1:27">
      <c r="A135" s="5">
        <v>1384</v>
      </c>
      <c r="B135" s="5">
        <v>4</v>
      </c>
      <c r="C135" s="5" t="s">
        <v>400</v>
      </c>
      <c r="D135" s="5" t="s">
        <v>399</v>
      </c>
      <c r="E135" s="5">
        <v>69</v>
      </c>
      <c r="F135" s="5">
        <v>3219</v>
      </c>
      <c r="G135" s="5">
        <v>2358</v>
      </c>
      <c r="H135" s="5">
        <v>861</v>
      </c>
      <c r="I135" s="5">
        <v>2333</v>
      </c>
      <c r="J135" s="5">
        <v>861</v>
      </c>
      <c r="K135" s="5">
        <v>25</v>
      </c>
      <c r="L135" s="5">
        <v>0</v>
      </c>
      <c r="M135" s="5">
        <v>217690</v>
      </c>
      <c r="N135" s="5">
        <v>415210</v>
      </c>
      <c r="O135" s="5">
        <v>70632</v>
      </c>
      <c r="P135" s="5">
        <v>699288</v>
      </c>
      <c r="Q135" s="5">
        <v>888863</v>
      </c>
      <c r="R135" s="5">
        <v>450</v>
      </c>
      <c r="S135" s="5">
        <v>56</v>
      </c>
      <c r="T135" s="5">
        <v>430081</v>
      </c>
      <c r="U135" s="5">
        <v>1009330</v>
      </c>
      <c r="V135" s="5">
        <v>579249</v>
      </c>
      <c r="W135" s="5">
        <v>9847</v>
      </c>
      <c r="X135" s="5">
        <v>61006</v>
      </c>
      <c r="Y135" s="5">
        <v>3855</v>
      </c>
      <c r="Z135" s="5">
        <v>31751</v>
      </c>
      <c r="AA135" s="5">
        <v>227874</v>
      </c>
    </row>
    <row r="136" spans="1:27">
      <c r="A136" s="5">
        <v>1384</v>
      </c>
      <c r="B136" s="5">
        <v>3</v>
      </c>
      <c r="C136" s="5" t="s">
        <v>401</v>
      </c>
      <c r="D136" s="5" t="s">
        <v>402</v>
      </c>
      <c r="E136" s="5">
        <v>60</v>
      </c>
      <c r="F136" s="5">
        <v>7428</v>
      </c>
      <c r="G136" s="5">
        <v>5713</v>
      </c>
      <c r="H136" s="5">
        <v>1715</v>
      </c>
      <c r="I136" s="5">
        <v>5695</v>
      </c>
      <c r="J136" s="5">
        <v>1715</v>
      </c>
      <c r="K136" s="5">
        <v>18</v>
      </c>
      <c r="L136" s="5">
        <v>0</v>
      </c>
      <c r="M136" s="5">
        <v>381102</v>
      </c>
      <c r="N136" s="5">
        <v>1590344</v>
      </c>
      <c r="O136" s="5">
        <v>77171</v>
      </c>
      <c r="P136" s="5">
        <v>2557669</v>
      </c>
      <c r="Q136" s="5">
        <v>2917885</v>
      </c>
      <c r="R136" s="5">
        <v>10022</v>
      </c>
      <c r="S136" s="5">
        <v>1142</v>
      </c>
      <c r="T136" s="5">
        <v>1626623</v>
      </c>
      <c r="U136" s="5">
        <v>2833603</v>
      </c>
      <c r="V136" s="5">
        <v>1206980</v>
      </c>
      <c r="W136" s="5">
        <v>8727</v>
      </c>
      <c r="X136" s="5">
        <v>80685</v>
      </c>
      <c r="Y136" s="5">
        <v>12232</v>
      </c>
      <c r="Z136" s="5">
        <v>-140559</v>
      </c>
      <c r="AA136" s="5">
        <v>108524</v>
      </c>
    </row>
    <row r="137" spans="1:27">
      <c r="A137" s="5">
        <v>1384</v>
      </c>
      <c r="B137" s="5">
        <v>4</v>
      </c>
      <c r="C137" s="5" t="s">
        <v>403</v>
      </c>
      <c r="D137" s="5" t="s">
        <v>402</v>
      </c>
      <c r="E137" s="5">
        <v>60</v>
      </c>
      <c r="F137" s="5">
        <v>7428</v>
      </c>
      <c r="G137" s="5">
        <v>5713</v>
      </c>
      <c r="H137" s="5">
        <v>1715</v>
      </c>
      <c r="I137" s="5">
        <v>5695</v>
      </c>
      <c r="J137" s="5">
        <v>1715</v>
      </c>
      <c r="K137" s="5">
        <v>18</v>
      </c>
      <c r="L137" s="5">
        <v>0</v>
      </c>
      <c r="M137" s="5">
        <v>381102</v>
      </c>
      <c r="N137" s="5">
        <v>1590344</v>
      </c>
      <c r="O137" s="5">
        <v>77171</v>
      </c>
      <c r="P137" s="5">
        <v>2557669</v>
      </c>
      <c r="Q137" s="5">
        <v>2917885</v>
      </c>
      <c r="R137" s="5">
        <v>10022</v>
      </c>
      <c r="S137" s="5">
        <v>1142</v>
      </c>
      <c r="T137" s="5">
        <v>1626623</v>
      </c>
      <c r="U137" s="5">
        <v>2833603</v>
      </c>
      <c r="V137" s="5">
        <v>1206980</v>
      </c>
      <c r="W137" s="5">
        <v>8727</v>
      </c>
      <c r="X137" s="5">
        <v>80685</v>
      </c>
      <c r="Y137" s="5">
        <v>12232</v>
      </c>
      <c r="Z137" s="5">
        <v>-140559</v>
      </c>
      <c r="AA137" s="5">
        <v>108524</v>
      </c>
    </row>
    <row r="138" spans="1:27">
      <c r="A138" s="5">
        <v>1384</v>
      </c>
      <c r="B138" s="5">
        <v>3</v>
      </c>
      <c r="C138" s="5" t="s">
        <v>404</v>
      </c>
      <c r="D138" s="5" t="s">
        <v>405</v>
      </c>
      <c r="E138" s="5">
        <v>44</v>
      </c>
      <c r="F138" s="5">
        <v>3303</v>
      </c>
      <c r="G138" s="5">
        <v>2685</v>
      </c>
      <c r="H138" s="5">
        <v>618</v>
      </c>
      <c r="I138" s="5">
        <v>2683</v>
      </c>
      <c r="J138" s="5">
        <v>618</v>
      </c>
      <c r="K138" s="5">
        <v>2</v>
      </c>
      <c r="L138" s="5">
        <v>0</v>
      </c>
      <c r="M138" s="5">
        <v>176575</v>
      </c>
      <c r="N138" s="5">
        <v>1511448</v>
      </c>
      <c r="O138" s="5">
        <v>935102</v>
      </c>
      <c r="P138" s="5">
        <v>2214319</v>
      </c>
      <c r="Q138" s="5">
        <v>2212181</v>
      </c>
      <c r="R138" s="5">
        <v>5942</v>
      </c>
      <c r="S138" s="5">
        <v>341</v>
      </c>
      <c r="T138" s="5">
        <v>1552782</v>
      </c>
      <c r="U138" s="5">
        <v>2238505</v>
      </c>
      <c r="V138" s="5">
        <v>685723</v>
      </c>
      <c r="W138" s="5">
        <v>0</v>
      </c>
      <c r="X138" s="5">
        <v>75675</v>
      </c>
      <c r="Y138" s="5">
        <v>7341</v>
      </c>
      <c r="Z138" s="5">
        <v>89699</v>
      </c>
      <c r="AA138" s="5">
        <v>119853</v>
      </c>
    </row>
    <row r="139" spans="1:27">
      <c r="A139" s="5">
        <v>1384</v>
      </c>
      <c r="B139" s="5">
        <v>4</v>
      </c>
      <c r="C139" s="5" t="s">
        <v>406</v>
      </c>
      <c r="D139" s="5" t="s">
        <v>405</v>
      </c>
      <c r="E139" s="5">
        <v>44</v>
      </c>
      <c r="F139" s="5">
        <v>3303</v>
      </c>
      <c r="G139" s="5">
        <v>2685</v>
      </c>
      <c r="H139" s="5">
        <v>618</v>
      </c>
      <c r="I139" s="5">
        <v>2683</v>
      </c>
      <c r="J139" s="5">
        <v>618</v>
      </c>
      <c r="K139" s="5">
        <v>2</v>
      </c>
      <c r="L139" s="5">
        <v>0</v>
      </c>
      <c r="M139" s="5">
        <v>176575</v>
      </c>
      <c r="N139" s="5">
        <v>1511448</v>
      </c>
      <c r="O139" s="5">
        <v>935102</v>
      </c>
      <c r="P139" s="5">
        <v>2214319</v>
      </c>
      <c r="Q139" s="5">
        <v>2212181</v>
      </c>
      <c r="R139" s="5">
        <v>5942</v>
      </c>
      <c r="S139" s="5">
        <v>341</v>
      </c>
      <c r="T139" s="5">
        <v>1552782</v>
      </c>
      <c r="U139" s="5">
        <v>2238505</v>
      </c>
      <c r="V139" s="5">
        <v>685723</v>
      </c>
      <c r="W139" s="5">
        <v>0</v>
      </c>
      <c r="X139" s="5">
        <v>75675</v>
      </c>
      <c r="Y139" s="5">
        <v>7341</v>
      </c>
      <c r="Z139" s="5">
        <v>89699</v>
      </c>
      <c r="AA139" s="5">
        <v>119853</v>
      </c>
    </row>
    <row r="140" spans="1:27">
      <c r="A140" s="5">
        <v>1384</v>
      </c>
      <c r="B140" s="5">
        <v>3</v>
      </c>
      <c r="C140" s="5" t="s">
        <v>407</v>
      </c>
      <c r="D140" s="5" t="s">
        <v>408</v>
      </c>
      <c r="E140" s="5">
        <v>95</v>
      </c>
      <c r="F140" s="5">
        <v>5671</v>
      </c>
      <c r="G140" s="5">
        <v>4884</v>
      </c>
      <c r="H140" s="5">
        <v>787</v>
      </c>
      <c r="I140" s="5">
        <v>4866</v>
      </c>
      <c r="J140" s="5">
        <v>787</v>
      </c>
      <c r="K140" s="5">
        <v>18</v>
      </c>
      <c r="L140" s="5">
        <v>0</v>
      </c>
      <c r="M140" s="5">
        <v>307814</v>
      </c>
      <c r="N140" s="5">
        <v>957390</v>
      </c>
      <c r="O140" s="5">
        <v>70422</v>
      </c>
      <c r="P140" s="5">
        <v>1502605</v>
      </c>
      <c r="Q140" s="5">
        <v>2022894</v>
      </c>
      <c r="R140" s="5">
        <v>2629</v>
      </c>
      <c r="S140" s="5">
        <v>302</v>
      </c>
      <c r="T140" s="5">
        <v>1033989</v>
      </c>
      <c r="U140" s="5">
        <v>1773834</v>
      </c>
      <c r="V140" s="5">
        <v>739844</v>
      </c>
      <c r="W140" s="5">
        <v>2465</v>
      </c>
      <c r="X140" s="5">
        <v>59343</v>
      </c>
      <c r="Y140" s="5">
        <v>6034</v>
      </c>
      <c r="Z140" s="5">
        <v>-88024</v>
      </c>
      <c r="AA140" s="5">
        <v>54593</v>
      </c>
    </row>
    <row r="141" spans="1:27">
      <c r="A141" s="5">
        <v>1384</v>
      </c>
      <c r="B141" s="5">
        <v>4</v>
      </c>
      <c r="C141" s="5" t="s">
        <v>409</v>
      </c>
      <c r="D141" s="5" t="s">
        <v>410</v>
      </c>
      <c r="E141" s="5">
        <v>73</v>
      </c>
      <c r="F141" s="5">
        <v>5024</v>
      </c>
      <c r="G141" s="5">
        <v>4438</v>
      </c>
      <c r="H141" s="5">
        <v>586</v>
      </c>
      <c r="I141" s="5">
        <v>4427</v>
      </c>
      <c r="J141" s="5">
        <v>586</v>
      </c>
      <c r="K141" s="5">
        <v>11</v>
      </c>
      <c r="L141" s="5">
        <v>0</v>
      </c>
      <c r="M141" s="5">
        <v>247308</v>
      </c>
      <c r="N141" s="5">
        <v>814594</v>
      </c>
      <c r="O141" s="5">
        <v>41599</v>
      </c>
      <c r="P141" s="5">
        <v>1217827</v>
      </c>
      <c r="Q141" s="5">
        <v>1652120</v>
      </c>
      <c r="R141" s="5">
        <v>2629</v>
      </c>
      <c r="S141" s="5">
        <v>302</v>
      </c>
      <c r="T141" s="5">
        <v>880158</v>
      </c>
      <c r="U141" s="5">
        <v>1487831</v>
      </c>
      <c r="V141" s="5">
        <v>607673</v>
      </c>
      <c r="W141" s="5">
        <v>2421</v>
      </c>
      <c r="X141" s="5">
        <v>53015</v>
      </c>
      <c r="Y141" s="5">
        <v>5977</v>
      </c>
      <c r="Z141" s="5">
        <v>-88555</v>
      </c>
      <c r="AA141" s="5">
        <v>51410</v>
      </c>
    </row>
    <row r="142" spans="1:27">
      <c r="A142" s="5">
        <v>1384</v>
      </c>
      <c r="B142" s="5">
        <v>4</v>
      </c>
      <c r="C142" s="5" t="s">
        <v>411</v>
      </c>
      <c r="D142" s="5" t="s">
        <v>412</v>
      </c>
      <c r="E142" s="5">
        <v>22</v>
      </c>
      <c r="F142" s="5">
        <v>647</v>
      </c>
      <c r="G142" s="5">
        <v>446</v>
      </c>
      <c r="H142" s="5">
        <v>201</v>
      </c>
      <c r="I142" s="5">
        <v>439</v>
      </c>
      <c r="J142" s="5">
        <v>201</v>
      </c>
      <c r="K142" s="5">
        <v>7</v>
      </c>
      <c r="L142" s="5">
        <v>0</v>
      </c>
      <c r="M142" s="5">
        <v>60506</v>
      </c>
      <c r="N142" s="5">
        <v>142796</v>
      </c>
      <c r="O142" s="5">
        <v>28823</v>
      </c>
      <c r="P142" s="5">
        <v>284777</v>
      </c>
      <c r="Q142" s="5">
        <v>370774</v>
      </c>
      <c r="R142" s="5">
        <v>0</v>
      </c>
      <c r="S142" s="5">
        <v>0</v>
      </c>
      <c r="T142" s="5">
        <v>153832</v>
      </c>
      <c r="U142" s="5">
        <v>286003</v>
      </c>
      <c r="V142" s="5">
        <v>132171</v>
      </c>
      <c r="W142" s="5">
        <v>44</v>
      </c>
      <c r="X142" s="5">
        <v>6327</v>
      </c>
      <c r="Y142" s="5">
        <v>57</v>
      </c>
      <c r="Z142" s="5">
        <v>531</v>
      </c>
      <c r="AA142" s="5">
        <v>3183</v>
      </c>
    </row>
    <row r="143" spans="1:27">
      <c r="A143" s="5">
        <v>1384</v>
      </c>
      <c r="B143" s="5">
        <v>3</v>
      </c>
      <c r="C143" s="5" t="s">
        <v>413</v>
      </c>
      <c r="D143" s="5" t="s">
        <v>414</v>
      </c>
      <c r="E143" s="5">
        <v>18</v>
      </c>
      <c r="F143" s="5">
        <v>590</v>
      </c>
      <c r="G143" s="5">
        <v>428</v>
      </c>
      <c r="H143" s="5">
        <v>162</v>
      </c>
      <c r="I143" s="5">
        <v>421</v>
      </c>
      <c r="J143" s="5">
        <v>162</v>
      </c>
      <c r="K143" s="5">
        <v>7</v>
      </c>
      <c r="L143" s="5">
        <v>0</v>
      </c>
      <c r="M143" s="5">
        <v>18097</v>
      </c>
      <c r="N143" s="5">
        <v>85193</v>
      </c>
      <c r="O143" s="5">
        <v>9540</v>
      </c>
      <c r="P143" s="5">
        <v>160565</v>
      </c>
      <c r="Q143" s="5">
        <v>239430</v>
      </c>
      <c r="R143" s="5">
        <v>400</v>
      </c>
      <c r="S143" s="5">
        <v>45</v>
      </c>
      <c r="T143" s="5">
        <v>94662</v>
      </c>
      <c r="U143" s="5">
        <v>170557</v>
      </c>
      <c r="V143" s="5">
        <v>75894</v>
      </c>
      <c r="W143" s="5">
        <v>0</v>
      </c>
      <c r="X143" s="5">
        <v>7911</v>
      </c>
      <c r="Y143" s="5">
        <v>629</v>
      </c>
      <c r="Z143" s="5">
        <v>28235</v>
      </c>
      <c r="AA143" s="5">
        <v>14600</v>
      </c>
    </row>
    <row r="144" spans="1:27">
      <c r="A144" s="5">
        <v>1384</v>
      </c>
      <c r="B144" s="5">
        <v>4</v>
      </c>
      <c r="C144" s="5" t="s">
        <v>415</v>
      </c>
      <c r="D144" s="5" t="s">
        <v>414</v>
      </c>
      <c r="E144" s="5">
        <v>18</v>
      </c>
      <c r="F144" s="5">
        <v>590</v>
      </c>
      <c r="G144" s="5">
        <v>428</v>
      </c>
      <c r="H144" s="5">
        <v>162</v>
      </c>
      <c r="I144" s="5">
        <v>421</v>
      </c>
      <c r="J144" s="5">
        <v>162</v>
      </c>
      <c r="K144" s="5">
        <v>7</v>
      </c>
      <c r="L144" s="5">
        <v>0</v>
      </c>
      <c r="M144" s="5">
        <v>18097</v>
      </c>
      <c r="N144" s="5">
        <v>85193</v>
      </c>
      <c r="O144" s="5">
        <v>9540</v>
      </c>
      <c r="P144" s="5">
        <v>160565</v>
      </c>
      <c r="Q144" s="5">
        <v>239430</v>
      </c>
      <c r="R144" s="5">
        <v>400</v>
      </c>
      <c r="S144" s="5">
        <v>45</v>
      </c>
      <c r="T144" s="5">
        <v>94662</v>
      </c>
      <c r="U144" s="5">
        <v>170557</v>
      </c>
      <c r="V144" s="5">
        <v>75894</v>
      </c>
      <c r="W144" s="5">
        <v>0</v>
      </c>
      <c r="X144" s="5">
        <v>7911</v>
      </c>
      <c r="Y144" s="5">
        <v>629</v>
      </c>
      <c r="Z144" s="5">
        <v>28235</v>
      </c>
      <c r="AA144" s="5">
        <v>14600</v>
      </c>
    </row>
    <row r="145" spans="1:27">
      <c r="A145" s="5">
        <v>1384</v>
      </c>
      <c r="B145" s="5">
        <v>3</v>
      </c>
      <c r="C145" s="5" t="s">
        <v>416</v>
      </c>
      <c r="D145" s="5" t="s">
        <v>417</v>
      </c>
      <c r="E145" s="5">
        <v>31</v>
      </c>
      <c r="F145" s="5">
        <v>1119</v>
      </c>
      <c r="G145" s="5">
        <v>981</v>
      </c>
      <c r="H145" s="5">
        <v>138</v>
      </c>
      <c r="I145" s="5">
        <v>974</v>
      </c>
      <c r="J145" s="5">
        <v>137</v>
      </c>
      <c r="K145" s="5">
        <v>7</v>
      </c>
      <c r="L145" s="5">
        <v>1</v>
      </c>
      <c r="M145" s="5">
        <v>58812</v>
      </c>
      <c r="N145" s="5">
        <v>202527</v>
      </c>
      <c r="O145" s="5">
        <v>51480</v>
      </c>
      <c r="P145" s="5">
        <v>357233</v>
      </c>
      <c r="Q145" s="5">
        <v>379152</v>
      </c>
      <c r="R145" s="5">
        <v>6022</v>
      </c>
      <c r="S145" s="5">
        <v>721</v>
      </c>
      <c r="T145" s="5">
        <v>219337</v>
      </c>
      <c r="U145" s="5">
        <v>531322</v>
      </c>
      <c r="V145" s="5">
        <v>311985</v>
      </c>
      <c r="W145" s="5">
        <v>42</v>
      </c>
      <c r="X145" s="5">
        <v>34792</v>
      </c>
      <c r="Y145" s="5">
        <v>739</v>
      </c>
      <c r="Z145" s="5">
        <v>8054</v>
      </c>
      <c r="AA145" s="5">
        <v>155667</v>
      </c>
    </row>
    <row r="146" spans="1:27">
      <c r="A146" s="5">
        <v>1384</v>
      </c>
      <c r="B146" s="5">
        <v>4</v>
      </c>
      <c r="C146" s="5" t="s">
        <v>418</v>
      </c>
      <c r="D146" s="5" t="s">
        <v>417</v>
      </c>
      <c r="E146" s="5">
        <v>31</v>
      </c>
      <c r="F146" s="5">
        <v>1119</v>
      </c>
      <c r="G146" s="5">
        <v>981</v>
      </c>
      <c r="H146" s="5">
        <v>138</v>
      </c>
      <c r="I146" s="5">
        <v>974</v>
      </c>
      <c r="J146" s="5">
        <v>137</v>
      </c>
      <c r="K146" s="5">
        <v>7</v>
      </c>
      <c r="L146" s="5">
        <v>1</v>
      </c>
      <c r="M146" s="5">
        <v>58812</v>
      </c>
      <c r="N146" s="5">
        <v>202527</v>
      </c>
      <c r="O146" s="5">
        <v>51480</v>
      </c>
      <c r="P146" s="5">
        <v>357233</v>
      </c>
      <c r="Q146" s="5">
        <v>379152</v>
      </c>
      <c r="R146" s="5">
        <v>6022</v>
      </c>
      <c r="S146" s="5">
        <v>721</v>
      </c>
      <c r="T146" s="5">
        <v>219337</v>
      </c>
      <c r="U146" s="5">
        <v>531322</v>
      </c>
      <c r="V146" s="5">
        <v>311985</v>
      </c>
      <c r="W146" s="5">
        <v>42</v>
      </c>
      <c r="X146" s="5">
        <v>34792</v>
      </c>
      <c r="Y146" s="5">
        <v>739</v>
      </c>
      <c r="Z146" s="5">
        <v>8054</v>
      </c>
      <c r="AA146" s="5">
        <v>155667</v>
      </c>
    </row>
    <row r="147" spans="1:27">
      <c r="A147" s="5">
        <v>1384</v>
      </c>
      <c r="B147" s="5">
        <v>2</v>
      </c>
      <c r="C147" s="5" t="s">
        <v>419</v>
      </c>
      <c r="D147" s="5" t="s">
        <v>420</v>
      </c>
      <c r="E147" s="5">
        <v>955</v>
      </c>
      <c r="F147" s="5">
        <v>72388</v>
      </c>
      <c r="G147" s="5">
        <v>64558</v>
      </c>
      <c r="H147" s="5">
        <v>7830</v>
      </c>
      <c r="I147" s="5">
        <v>64241</v>
      </c>
      <c r="J147" s="5">
        <v>7820</v>
      </c>
      <c r="K147" s="5">
        <v>317</v>
      </c>
      <c r="L147" s="5">
        <v>10</v>
      </c>
      <c r="M147" s="5">
        <v>3173069</v>
      </c>
      <c r="N147" s="5">
        <v>18910119</v>
      </c>
      <c r="O147" s="5">
        <v>2704272</v>
      </c>
      <c r="P147" s="5">
        <v>28538960</v>
      </c>
      <c r="Q147" s="5">
        <v>36060885</v>
      </c>
      <c r="R147" s="5">
        <v>1698369</v>
      </c>
      <c r="S147" s="5">
        <v>105665</v>
      </c>
      <c r="T147" s="5">
        <v>19600443</v>
      </c>
      <c r="U147" s="5">
        <v>30191883</v>
      </c>
      <c r="V147" s="5">
        <v>10591440</v>
      </c>
      <c r="W147" s="5">
        <v>25718</v>
      </c>
      <c r="X147" s="5">
        <v>855744</v>
      </c>
      <c r="Y147" s="5">
        <v>160527</v>
      </c>
      <c r="Z147" s="5">
        <v>-145317</v>
      </c>
      <c r="AA147" s="5">
        <v>1178568</v>
      </c>
    </row>
    <row r="148" spans="1:27">
      <c r="A148" s="5">
        <v>1384</v>
      </c>
      <c r="B148" s="5">
        <v>3</v>
      </c>
      <c r="C148" s="5" t="s">
        <v>421</v>
      </c>
      <c r="D148" s="5" t="s">
        <v>422</v>
      </c>
      <c r="E148" s="5">
        <v>278</v>
      </c>
      <c r="F148" s="5">
        <v>20303</v>
      </c>
      <c r="G148" s="5">
        <v>17082</v>
      </c>
      <c r="H148" s="5">
        <v>3221</v>
      </c>
      <c r="I148" s="5">
        <v>16962</v>
      </c>
      <c r="J148" s="5">
        <v>3216</v>
      </c>
      <c r="K148" s="5">
        <v>120</v>
      </c>
      <c r="L148" s="5">
        <v>5</v>
      </c>
      <c r="M148" s="5">
        <v>848233</v>
      </c>
      <c r="N148" s="5">
        <v>3670731</v>
      </c>
      <c r="O148" s="5">
        <v>570478</v>
      </c>
      <c r="P148" s="5">
        <v>6174146</v>
      </c>
      <c r="Q148" s="5">
        <v>6479197</v>
      </c>
      <c r="R148" s="5">
        <v>304340</v>
      </c>
      <c r="S148" s="5">
        <v>32558</v>
      </c>
      <c r="T148" s="5">
        <v>3858537</v>
      </c>
      <c r="U148" s="5">
        <v>7415426</v>
      </c>
      <c r="V148" s="5">
        <v>3556889</v>
      </c>
      <c r="W148" s="5">
        <v>9188</v>
      </c>
      <c r="X148" s="5">
        <v>239925</v>
      </c>
      <c r="Y148" s="5">
        <v>29961</v>
      </c>
      <c r="Z148" s="5">
        <v>259427</v>
      </c>
      <c r="AA148" s="5">
        <v>313058</v>
      </c>
    </row>
    <row r="149" spans="1:27">
      <c r="A149" s="5">
        <v>1384</v>
      </c>
      <c r="B149" s="5">
        <v>4</v>
      </c>
      <c r="C149" s="5" t="s">
        <v>423</v>
      </c>
      <c r="D149" s="5" t="s">
        <v>422</v>
      </c>
      <c r="E149" s="5">
        <v>278</v>
      </c>
      <c r="F149" s="5">
        <v>20303</v>
      </c>
      <c r="G149" s="5">
        <v>17082</v>
      </c>
      <c r="H149" s="5">
        <v>3221</v>
      </c>
      <c r="I149" s="5">
        <v>16962</v>
      </c>
      <c r="J149" s="5">
        <v>3216</v>
      </c>
      <c r="K149" s="5">
        <v>120</v>
      </c>
      <c r="L149" s="5">
        <v>5</v>
      </c>
      <c r="M149" s="5">
        <v>848233</v>
      </c>
      <c r="N149" s="5">
        <v>3670731</v>
      </c>
      <c r="O149" s="5">
        <v>570478</v>
      </c>
      <c r="P149" s="5">
        <v>6174146</v>
      </c>
      <c r="Q149" s="5">
        <v>6479197</v>
      </c>
      <c r="R149" s="5">
        <v>304340</v>
      </c>
      <c r="S149" s="5">
        <v>32558</v>
      </c>
      <c r="T149" s="5">
        <v>3858537</v>
      </c>
      <c r="U149" s="5">
        <v>7415426</v>
      </c>
      <c r="V149" s="5">
        <v>3556889</v>
      </c>
      <c r="W149" s="5">
        <v>9188</v>
      </c>
      <c r="X149" s="5">
        <v>239925</v>
      </c>
      <c r="Y149" s="5">
        <v>29961</v>
      </c>
      <c r="Z149" s="5">
        <v>259427</v>
      </c>
      <c r="AA149" s="5">
        <v>313058</v>
      </c>
    </row>
    <row r="150" spans="1:27">
      <c r="A150" s="5">
        <v>1384</v>
      </c>
      <c r="B150" s="5">
        <v>3</v>
      </c>
      <c r="C150" s="5" t="s">
        <v>424</v>
      </c>
      <c r="D150" s="5" t="s">
        <v>425</v>
      </c>
      <c r="E150" s="5">
        <v>29</v>
      </c>
      <c r="F150" s="5">
        <v>4610</v>
      </c>
      <c r="G150" s="5">
        <v>4413</v>
      </c>
      <c r="H150" s="5">
        <v>197</v>
      </c>
      <c r="I150" s="5">
        <v>4406</v>
      </c>
      <c r="J150" s="5">
        <v>197</v>
      </c>
      <c r="K150" s="5">
        <v>7</v>
      </c>
      <c r="L150" s="5">
        <v>0</v>
      </c>
      <c r="M150" s="5">
        <v>277764</v>
      </c>
      <c r="N150" s="5">
        <v>841023</v>
      </c>
      <c r="O150" s="5">
        <v>172784</v>
      </c>
      <c r="P150" s="5">
        <v>1524350</v>
      </c>
      <c r="Q150" s="5">
        <v>1523273</v>
      </c>
      <c r="R150" s="5">
        <v>38637</v>
      </c>
      <c r="S150" s="5">
        <v>2700</v>
      </c>
      <c r="T150" s="5">
        <v>880013</v>
      </c>
      <c r="U150" s="5">
        <v>1564050</v>
      </c>
      <c r="V150" s="5">
        <v>684037</v>
      </c>
      <c r="W150" s="5">
        <v>329</v>
      </c>
      <c r="X150" s="5">
        <v>53086</v>
      </c>
      <c r="Y150" s="5">
        <v>7125</v>
      </c>
      <c r="Z150" s="5">
        <v>-303</v>
      </c>
      <c r="AA150" s="5">
        <v>74488</v>
      </c>
    </row>
    <row r="151" spans="1:27">
      <c r="A151" s="5">
        <v>1384</v>
      </c>
      <c r="B151" s="5">
        <v>4</v>
      </c>
      <c r="C151" s="5" t="s">
        <v>426</v>
      </c>
      <c r="D151" s="5" t="s">
        <v>425</v>
      </c>
      <c r="E151" s="5">
        <v>29</v>
      </c>
      <c r="F151" s="5">
        <v>4610</v>
      </c>
      <c r="G151" s="5">
        <v>4413</v>
      </c>
      <c r="H151" s="5">
        <v>197</v>
      </c>
      <c r="I151" s="5">
        <v>4406</v>
      </c>
      <c r="J151" s="5">
        <v>197</v>
      </c>
      <c r="K151" s="5">
        <v>7</v>
      </c>
      <c r="L151" s="5">
        <v>0</v>
      </c>
      <c r="M151" s="5">
        <v>277764</v>
      </c>
      <c r="N151" s="5">
        <v>841023</v>
      </c>
      <c r="O151" s="5">
        <v>172784</v>
      </c>
      <c r="P151" s="5">
        <v>1524350</v>
      </c>
      <c r="Q151" s="5">
        <v>1523273</v>
      </c>
      <c r="R151" s="5">
        <v>38637</v>
      </c>
      <c r="S151" s="5">
        <v>2700</v>
      </c>
      <c r="T151" s="5">
        <v>880013</v>
      </c>
      <c r="U151" s="5">
        <v>1564050</v>
      </c>
      <c r="V151" s="5">
        <v>684037</v>
      </c>
      <c r="W151" s="5">
        <v>329</v>
      </c>
      <c r="X151" s="5">
        <v>53086</v>
      </c>
      <c r="Y151" s="5">
        <v>7125</v>
      </c>
      <c r="Z151" s="5">
        <v>-303</v>
      </c>
      <c r="AA151" s="5">
        <v>74488</v>
      </c>
    </row>
    <row r="152" spans="1:27">
      <c r="A152" s="5">
        <v>1384</v>
      </c>
      <c r="B152" s="5">
        <v>3</v>
      </c>
      <c r="C152" s="5" t="s">
        <v>427</v>
      </c>
      <c r="D152" s="5" t="s">
        <v>428</v>
      </c>
      <c r="E152" s="5">
        <v>192</v>
      </c>
      <c r="F152" s="5">
        <v>11877</v>
      </c>
      <c r="G152" s="5">
        <v>11116</v>
      </c>
      <c r="H152" s="5">
        <v>761</v>
      </c>
      <c r="I152" s="5">
        <v>11095</v>
      </c>
      <c r="J152" s="5">
        <v>761</v>
      </c>
      <c r="K152" s="5">
        <v>21</v>
      </c>
      <c r="L152" s="5">
        <v>0</v>
      </c>
      <c r="M152" s="5">
        <v>502805</v>
      </c>
      <c r="N152" s="5">
        <v>5346510</v>
      </c>
      <c r="O152" s="5">
        <v>498342</v>
      </c>
      <c r="P152" s="5">
        <v>8146724</v>
      </c>
      <c r="Q152" s="5">
        <v>10166766</v>
      </c>
      <c r="R152" s="5">
        <v>958610</v>
      </c>
      <c r="S152" s="5">
        <v>46530</v>
      </c>
      <c r="T152" s="5">
        <v>5508970</v>
      </c>
      <c r="U152" s="5">
        <v>8087964</v>
      </c>
      <c r="V152" s="5">
        <v>2578993</v>
      </c>
      <c r="W152" s="5">
        <v>2215</v>
      </c>
      <c r="X152" s="5">
        <v>122168</v>
      </c>
      <c r="Y152" s="5">
        <v>61139</v>
      </c>
      <c r="Z152" s="5">
        <v>-170344</v>
      </c>
      <c r="AA152" s="5">
        <v>260420</v>
      </c>
    </row>
    <row r="153" spans="1:27">
      <c r="A153" s="5">
        <v>1384</v>
      </c>
      <c r="B153" s="5">
        <v>4</v>
      </c>
      <c r="C153" s="5" t="s">
        <v>429</v>
      </c>
      <c r="D153" s="5" t="s">
        <v>430</v>
      </c>
      <c r="E153" s="5">
        <v>192</v>
      </c>
      <c r="F153" s="5">
        <v>11877</v>
      </c>
      <c r="G153" s="5">
        <v>11116</v>
      </c>
      <c r="H153" s="5">
        <v>761</v>
      </c>
      <c r="I153" s="5">
        <v>11095</v>
      </c>
      <c r="J153" s="5">
        <v>761</v>
      </c>
      <c r="K153" s="5">
        <v>21</v>
      </c>
      <c r="L153" s="5">
        <v>0</v>
      </c>
      <c r="M153" s="5">
        <v>502805</v>
      </c>
      <c r="N153" s="5">
        <v>5346510</v>
      </c>
      <c r="O153" s="5">
        <v>498342</v>
      </c>
      <c r="P153" s="5">
        <v>8146724</v>
      </c>
      <c r="Q153" s="5">
        <v>10166766</v>
      </c>
      <c r="R153" s="5">
        <v>958610</v>
      </c>
      <c r="S153" s="5">
        <v>46530</v>
      </c>
      <c r="T153" s="5">
        <v>5508970</v>
      </c>
      <c r="U153" s="5">
        <v>8087964</v>
      </c>
      <c r="V153" s="5">
        <v>2578993</v>
      </c>
      <c r="W153" s="5">
        <v>2215</v>
      </c>
      <c r="X153" s="5">
        <v>122168</v>
      </c>
      <c r="Y153" s="5">
        <v>61139</v>
      </c>
      <c r="Z153" s="5">
        <v>-170344</v>
      </c>
      <c r="AA153" s="5">
        <v>260420</v>
      </c>
    </row>
    <row r="154" spans="1:27">
      <c r="A154" s="5">
        <v>1384</v>
      </c>
      <c r="B154" s="5">
        <v>3</v>
      </c>
      <c r="C154" s="5" t="s">
        <v>431</v>
      </c>
      <c r="D154" s="5" t="s">
        <v>432</v>
      </c>
      <c r="E154" s="5">
        <v>95</v>
      </c>
      <c r="F154" s="5">
        <v>6556</v>
      </c>
      <c r="G154" s="5">
        <v>5560</v>
      </c>
      <c r="H154" s="5">
        <v>996</v>
      </c>
      <c r="I154" s="5">
        <v>5523</v>
      </c>
      <c r="J154" s="5">
        <v>994</v>
      </c>
      <c r="K154" s="5">
        <v>37</v>
      </c>
      <c r="L154" s="5">
        <v>2</v>
      </c>
      <c r="M154" s="5">
        <v>219015</v>
      </c>
      <c r="N154" s="5">
        <v>757555</v>
      </c>
      <c r="O154" s="5">
        <v>199238</v>
      </c>
      <c r="P154" s="5">
        <v>1316310</v>
      </c>
      <c r="Q154" s="5">
        <v>1531448</v>
      </c>
      <c r="R154" s="5">
        <v>29911</v>
      </c>
      <c r="S154" s="5">
        <v>3255</v>
      </c>
      <c r="T154" s="5">
        <v>799584</v>
      </c>
      <c r="U154" s="5">
        <v>1348256</v>
      </c>
      <c r="V154" s="5">
        <v>548672</v>
      </c>
      <c r="W154" s="5">
        <v>11114</v>
      </c>
      <c r="X154" s="5">
        <v>33068</v>
      </c>
      <c r="Y154" s="5">
        <v>13685</v>
      </c>
      <c r="Z154" s="5">
        <v>35913</v>
      </c>
      <c r="AA154" s="5">
        <v>73012</v>
      </c>
    </row>
    <row r="155" spans="1:27">
      <c r="A155" s="5">
        <v>1384</v>
      </c>
      <c r="B155" s="5">
        <v>4</v>
      </c>
      <c r="C155" s="5" t="s">
        <v>433</v>
      </c>
      <c r="D155" s="5" t="s">
        <v>432</v>
      </c>
      <c r="E155" s="5">
        <v>95</v>
      </c>
      <c r="F155" s="5">
        <v>6556</v>
      </c>
      <c r="G155" s="5">
        <v>5560</v>
      </c>
      <c r="H155" s="5">
        <v>996</v>
      </c>
      <c r="I155" s="5">
        <v>5523</v>
      </c>
      <c r="J155" s="5">
        <v>994</v>
      </c>
      <c r="K155" s="5">
        <v>37</v>
      </c>
      <c r="L155" s="5">
        <v>2</v>
      </c>
      <c r="M155" s="5">
        <v>219015</v>
      </c>
      <c r="N155" s="5">
        <v>757555</v>
      </c>
      <c r="O155" s="5">
        <v>199238</v>
      </c>
      <c r="P155" s="5">
        <v>1316310</v>
      </c>
      <c r="Q155" s="5">
        <v>1531448</v>
      </c>
      <c r="R155" s="5">
        <v>29911</v>
      </c>
      <c r="S155" s="5">
        <v>3255</v>
      </c>
      <c r="T155" s="5">
        <v>799584</v>
      </c>
      <c r="U155" s="5">
        <v>1348256</v>
      </c>
      <c r="V155" s="5">
        <v>548672</v>
      </c>
      <c r="W155" s="5">
        <v>11114</v>
      </c>
      <c r="X155" s="5">
        <v>33068</v>
      </c>
      <c r="Y155" s="5">
        <v>13685</v>
      </c>
      <c r="Z155" s="5">
        <v>35913</v>
      </c>
      <c r="AA155" s="5">
        <v>73012</v>
      </c>
    </row>
    <row r="156" spans="1:27">
      <c r="A156" s="5">
        <v>1384</v>
      </c>
      <c r="B156" s="5">
        <v>3</v>
      </c>
      <c r="C156" s="5" t="s">
        <v>434</v>
      </c>
      <c r="D156" s="5" t="s">
        <v>435</v>
      </c>
      <c r="E156" s="5">
        <v>323</v>
      </c>
      <c r="F156" s="5">
        <v>25856</v>
      </c>
      <c r="G156" s="5">
        <v>23837</v>
      </c>
      <c r="H156" s="5">
        <v>2019</v>
      </c>
      <c r="I156" s="5">
        <v>23710</v>
      </c>
      <c r="J156" s="5">
        <v>2016</v>
      </c>
      <c r="K156" s="5">
        <v>127</v>
      </c>
      <c r="L156" s="5">
        <v>3</v>
      </c>
      <c r="M156" s="5">
        <v>1162833</v>
      </c>
      <c r="N156" s="5">
        <v>7431172</v>
      </c>
      <c r="O156" s="5">
        <v>890059</v>
      </c>
      <c r="P156" s="5">
        <v>9872425</v>
      </c>
      <c r="Q156" s="5">
        <v>14495801</v>
      </c>
      <c r="R156" s="5">
        <v>358041</v>
      </c>
      <c r="S156" s="5">
        <v>19710</v>
      </c>
      <c r="T156" s="5">
        <v>7644799</v>
      </c>
      <c r="U156" s="5">
        <v>10238809</v>
      </c>
      <c r="V156" s="5">
        <v>2594010</v>
      </c>
      <c r="W156" s="5">
        <v>2867</v>
      </c>
      <c r="X156" s="5">
        <v>381148</v>
      </c>
      <c r="Y156" s="5">
        <v>44947</v>
      </c>
      <c r="Z156" s="5">
        <v>-255513</v>
      </c>
      <c r="AA156" s="5">
        <v>426431</v>
      </c>
    </row>
    <row r="157" spans="1:27">
      <c r="A157" s="5">
        <v>1384</v>
      </c>
      <c r="B157" s="5">
        <v>4</v>
      </c>
      <c r="C157" s="5" t="s">
        <v>436</v>
      </c>
      <c r="D157" s="5" t="s">
        <v>435</v>
      </c>
      <c r="E157" s="5">
        <v>323</v>
      </c>
      <c r="F157" s="5">
        <v>25856</v>
      </c>
      <c r="G157" s="5">
        <v>23837</v>
      </c>
      <c r="H157" s="5">
        <v>2019</v>
      </c>
      <c r="I157" s="5">
        <v>23710</v>
      </c>
      <c r="J157" s="5">
        <v>2016</v>
      </c>
      <c r="K157" s="5">
        <v>127</v>
      </c>
      <c r="L157" s="5">
        <v>3</v>
      </c>
      <c r="M157" s="5">
        <v>1162833</v>
      </c>
      <c r="N157" s="5">
        <v>7431172</v>
      </c>
      <c r="O157" s="5">
        <v>890059</v>
      </c>
      <c r="P157" s="5">
        <v>9872425</v>
      </c>
      <c r="Q157" s="5">
        <v>14495801</v>
      </c>
      <c r="R157" s="5">
        <v>358041</v>
      </c>
      <c r="S157" s="5">
        <v>19710</v>
      </c>
      <c r="T157" s="5">
        <v>7644799</v>
      </c>
      <c r="U157" s="5">
        <v>10238809</v>
      </c>
      <c r="V157" s="5">
        <v>2594010</v>
      </c>
      <c r="W157" s="5">
        <v>2867</v>
      </c>
      <c r="X157" s="5">
        <v>381148</v>
      </c>
      <c r="Y157" s="5">
        <v>44947</v>
      </c>
      <c r="Z157" s="5">
        <v>-255513</v>
      </c>
      <c r="AA157" s="5">
        <v>426431</v>
      </c>
    </row>
    <row r="158" spans="1:27">
      <c r="A158" s="5">
        <v>1384</v>
      </c>
      <c r="B158" s="5">
        <v>3</v>
      </c>
      <c r="C158" s="5" t="s">
        <v>437</v>
      </c>
      <c r="D158" s="5" t="s">
        <v>438</v>
      </c>
      <c r="E158" s="5">
        <v>38</v>
      </c>
      <c r="F158" s="5">
        <v>3186</v>
      </c>
      <c r="G158" s="5">
        <v>2550</v>
      </c>
      <c r="H158" s="5">
        <v>636</v>
      </c>
      <c r="I158" s="5">
        <v>2545</v>
      </c>
      <c r="J158" s="5">
        <v>636</v>
      </c>
      <c r="K158" s="5">
        <v>5</v>
      </c>
      <c r="L158" s="5">
        <v>0</v>
      </c>
      <c r="M158" s="5">
        <v>162419</v>
      </c>
      <c r="N158" s="5">
        <v>863128</v>
      </c>
      <c r="O158" s="5">
        <v>373373</v>
      </c>
      <c r="P158" s="5">
        <v>1505006</v>
      </c>
      <c r="Q158" s="5">
        <v>1864400</v>
      </c>
      <c r="R158" s="5">
        <v>8829</v>
      </c>
      <c r="S158" s="5">
        <v>912</v>
      </c>
      <c r="T158" s="5">
        <v>908539</v>
      </c>
      <c r="U158" s="5">
        <v>1537378</v>
      </c>
      <c r="V158" s="5">
        <v>628839</v>
      </c>
      <c r="W158" s="5">
        <v>5</v>
      </c>
      <c r="X158" s="5">
        <v>26350</v>
      </c>
      <c r="Y158" s="5">
        <v>3671</v>
      </c>
      <c r="Z158" s="5">
        <v>-14498</v>
      </c>
      <c r="AA158" s="5">
        <v>31159</v>
      </c>
    </row>
    <row r="159" spans="1:27">
      <c r="A159" s="5">
        <v>1384</v>
      </c>
      <c r="B159" s="5">
        <v>4</v>
      </c>
      <c r="C159" s="5" t="s">
        <v>439</v>
      </c>
      <c r="D159" s="5" t="s">
        <v>438</v>
      </c>
      <c r="E159" s="5">
        <v>38</v>
      </c>
      <c r="F159" s="5">
        <v>3186</v>
      </c>
      <c r="G159" s="5">
        <v>2550</v>
      </c>
      <c r="H159" s="5">
        <v>636</v>
      </c>
      <c r="I159" s="5">
        <v>2545</v>
      </c>
      <c r="J159" s="5">
        <v>636</v>
      </c>
      <c r="K159" s="5">
        <v>5</v>
      </c>
      <c r="L159" s="5">
        <v>0</v>
      </c>
      <c r="M159" s="5">
        <v>162419</v>
      </c>
      <c r="N159" s="5">
        <v>863128</v>
      </c>
      <c r="O159" s="5">
        <v>373373</v>
      </c>
      <c r="P159" s="5">
        <v>1505006</v>
      </c>
      <c r="Q159" s="5">
        <v>1864400</v>
      </c>
      <c r="R159" s="5">
        <v>8829</v>
      </c>
      <c r="S159" s="5">
        <v>912</v>
      </c>
      <c r="T159" s="5">
        <v>908539</v>
      </c>
      <c r="U159" s="5">
        <v>1537378</v>
      </c>
      <c r="V159" s="5">
        <v>628839</v>
      </c>
      <c r="W159" s="5">
        <v>5</v>
      </c>
      <c r="X159" s="5">
        <v>26350</v>
      </c>
      <c r="Y159" s="5">
        <v>3671</v>
      </c>
      <c r="Z159" s="5">
        <v>-14498</v>
      </c>
      <c r="AA159" s="5">
        <v>31159</v>
      </c>
    </row>
    <row r="160" spans="1:27">
      <c r="A160" s="5">
        <v>1384</v>
      </c>
      <c r="B160" s="5">
        <v>2</v>
      </c>
      <c r="C160" s="5" t="s">
        <v>440</v>
      </c>
      <c r="D160" s="5" t="s">
        <v>441</v>
      </c>
      <c r="E160" s="5">
        <v>1533</v>
      </c>
      <c r="F160" s="5">
        <v>85424</v>
      </c>
      <c r="G160" s="5">
        <v>80507</v>
      </c>
      <c r="H160" s="5">
        <v>4917</v>
      </c>
      <c r="I160" s="5">
        <v>79979</v>
      </c>
      <c r="J160" s="5">
        <v>4906</v>
      </c>
      <c r="K160" s="5">
        <v>528</v>
      </c>
      <c r="L160" s="5">
        <v>11</v>
      </c>
      <c r="M160" s="5">
        <v>4182529</v>
      </c>
      <c r="N160" s="5">
        <v>19017205</v>
      </c>
      <c r="O160" s="5">
        <v>4095177</v>
      </c>
      <c r="P160" s="5">
        <v>30036282</v>
      </c>
      <c r="Q160" s="5">
        <v>35010629</v>
      </c>
      <c r="R160" s="5">
        <v>1596594</v>
      </c>
      <c r="S160" s="5">
        <v>142972</v>
      </c>
      <c r="T160" s="5">
        <v>19859867</v>
      </c>
      <c r="U160" s="5">
        <v>34058749</v>
      </c>
      <c r="V160" s="5">
        <v>14198882</v>
      </c>
      <c r="W160" s="5">
        <v>148425</v>
      </c>
      <c r="X160" s="5">
        <v>922119</v>
      </c>
      <c r="Y160" s="5">
        <v>160456</v>
      </c>
      <c r="Z160" s="5">
        <v>4869633</v>
      </c>
      <c r="AA160" s="5">
        <v>2282619</v>
      </c>
    </row>
    <row r="161" spans="1:27">
      <c r="A161" s="5">
        <v>1384</v>
      </c>
      <c r="B161" s="5">
        <v>3</v>
      </c>
      <c r="C161" s="5" t="s">
        <v>442</v>
      </c>
      <c r="D161" s="5" t="s">
        <v>443</v>
      </c>
      <c r="E161" s="5">
        <v>818</v>
      </c>
      <c r="F161" s="5">
        <v>55987</v>
      </c>
      <c r="G161" s="5">
        <v>52615</v>
      </c>
      <c r="H161" s="5">
        <v>3372</v>
      </c>
      <c r="I161" s="5">
        <v>52359</v>
      </c>
      <c r="J161" s="5">
        <v>3364</v>
      </c>
      <c r="K161" s="5">
        <v>256</v>
      </c>
      <c r="L161" s="5">
        <v>8</v>
      </c>
      <c r="M161" s="5">
        <v>2652800</v>
      </c>
      <c r="N161" s="5">
        <v>13392706</v>
      </c>
      <c r="O161" s="5">
        <v>3688568</v>
      </c>
      <c r="P161" s="5">
        <v>20690458</v>
      </c>
      <c r="Q161" s="5">
        <v>23954845</v>
      </c>
      <c r="R161" s="5">
        <v>1374334</v>
      </c>
      <c r="S161" s="5">
        <v>120028</v>
      </c>
      <c r="T161" s="5">
        <v>13931454</v>
      </c>
      <c r="U161" s="5">
        <v>23822302</v>
      </c>
      <c r="V161" s="5">
        <v>9890849</v>
      </c>
      <c r="W161" s="5">
        <v>138873</v>
      </c>
      <c r="X161" s="5">
        <v>615010</v>
      </c>
      <c r="Y161" s="5">
        <v>94014</v>
      </c>
      <c r="Z161" s="5">
        <v>4579016</v>
      </c>
      <c r="AA161" s="5">
        <v>1961439</v>
      </c>
    </row>
    <row r="162" spans="1:27">
      <c r="A162" s="5">
        <v>1384</v>
      </c>
      <c r="B162" s="5">
        <v>4</v>
      </c>
      <c r="C162" s="5" t="s">
        <v>444</v>
      </c>
      <c r="D162" s="5" t="s">
        <v>445</v>
      </c>
      <c r="E162" s="5">
        <v>43</v>
      </c>
      <c r="F162" s="5">
        <v>7023</v>
      </c>
      <c r="G162" s="5">
        <v>6692</v>
      </c>
      <c r="H162" s="5">
        <v>331</v>
      </c>
      <c r="I162" s="5">
        <v>6664</v>
      </c>
      <c r="J162" s="5">
        <v>331</v>
      </c>
      <c r="K162" s="5">
        <v>28</v>
      </c>
      <c r="L162" s="5">
        <v>0</v>
      </c>
      <c r="M162" s="5">
        <v>647948</v>
      </c>
      <c r="N162" s="5">
        <v>3957405</v>
      </c>
      <c r="O162" s="5">
        <v>1076810</v>
      </c>
      <c r="P162" s="5">
        <v>5859931</v>
      </c>
      <c r="Q162" s="5">
        <v>6546684</v>
      </c>
      <c r="R162" s="5">
        <v>110290</v>
      </c>
      <c r="S162" s="5">
        <v>12087</v>
      </c>
      <c r="T162" s="5">
        <v>4127026</v>
      </c>
      <c r="U162" s="5">
        <v>8310250</v>
      </c>
      <c r="V162" s="5">
        <v>4183224</v>
      </c>
      <c r="W162" s="5">
        <v>121872</v>
      </c>
      <c r="X162" s="5">
        <v>118546</v>
      </c>
      <c r="Y162" s="5">
        <v>51564</v>
      </c>
      <c r="Z162" s="5">
        <v>3660456</v>
      </c>
      <c r="AA162" s="5">
        <v>1296192</v>
      </c>
    </row>
    <row r="163" spans="1:27">
      <c r="A163" s="5">
        <v>1384</v>
      </c>
      <c r="B163" s="5">
        <v>4</v>
      </c>
      <c r="C163" s="5" t="s">
        <v>446</v>
      </c>
      <c r="D163" s="5" t="s">
        <v>447</v>
      </c>
      <c r="E163" s="5">
        <v>6</v>
      </c>
      <c r="F163" s="5">
        <v>528</v>
      </c>
      <c r="G163" s="5">
        <v>467</v>
      </c>
      <c r="H163" s="5">
        <v>61</v>
      </c>
      <c r="I163" s="5">
        <v>464</v>
      </c>
      <c r="J163" s="5">
        <v>61</v>
      </c>
      <c r="K163" s="5">
        <v>3</v>
      </c>
      <c r="L163" s="5">
        <v>0</v>
      </c>
      <c r="M163" s="5">
        <v>21506</v>
      </c>
      <c r="N163" s="5">
        <v>48282</v>
      </c>
      <c r="O163" s="5">
        <v>37370</v>
      </c>
      <c r="P163" s="5">
        <v>77513</v>
      </c>
      <c r="Q163" s="5">
        <v>122114</v>
      </c>
      <c r="R163" s="5">
        <v>0</v>
      </c>
      <c r="S163" s="5">
        <v>0</v>
      </c>
      <c r="T163" s="5">
        <v>49431</v>
      </c>
      <c r="U163" s="5">
        <v>81441</v>
      </c>
      <c r="V163" s="5">
        <v>32010</v>
      </c>
      <c r="W163" s="5">
        <v>53</v>
      </c>
      <c r="X163" s="5">
        <v>1820</v>
      </c>
      <c r="Y163" s="5">
        <v>50</v>
      </c>
      <c r="Z163" s="5">
        <v>-5370</v>
      </c>
      <c r="AA163" s="5">
        <v>5929</v>
      </c>
    </row>
    <row r="164" spans="1:27">
      <c r="A164" s="5">
        <v>1384</v>
      </c>
      <c r="B164" s="5">
        <v>4</v>
      </c>
      <c r="C164" s="5" t="s">
        <v>448</v>
      </c>
      <c r="D164" s="5" t="s">
        <v>449</v>
      </c>
      <c r="E164" s="5">
        <v>215</v>
      </c>
      <c r="F164" s="5">
        <v>10961</v>
      </c>
      <c r="G164" s="5">
        <v>10143</v>
      </c>
      <c r="H164" s="5">
        <v>818</v>
      </c>
      <c r="I164" s="5">
        <v>10086</v>
      </c>
      <c r="J164" s="5">
        <v>818</v>
      </c>
      <c r="K164" s="5">
        <v>57</v>
      </c>
      <c r="L164" s="5">
        <v>0</v>
      </c>
      <c r="M164" s="5">
        <v>428709</v>
      </c>
      <c r="N164" s="5">
        <v>1584075</v>
      </c>
      <c r="O164" s="5">
        <v>210295</v>
      </c>
      <c r="P164" s="5">
        <v>2683459</v>
      </c>
      <c r="Q164" s="5">
        <v>3367704</v>
      </c>
      <c r="R164" s="5">
        <v>201375</v>
      </c>
      <c r="S164" s="5">
        <v>14889</v>
      </c>
      <c r="T164" s="5">
        <v>1698327</v>
      </c>
      <c r="U164" s="5">
        <v>2830193</v>
      </c>
      <c r="V164" s="5">
        <v>1131867</v>
      </c>
      <c r="W164" s="5">
        <v>12697</v>
      </c>
      <c r="X164" s="5">
        <v>157597</v>
      </c>
      <c r="Y164" s="5">
        <v>13774</v>
      </c>
      <c r="Z164" s="5">
        <v>-64095</v>
      </c>
      <c r="AA164" s="5">
        <v>287066</v>
      </c>
    </row>
    <row r="165" spans="1:27">
      <c r="A165" s="5">
        <v>1384</v>
      </c>
      <c r="B165" s="5">
        <v>4</v>
      </c>
      <c r="C165" s="5" t="s">
        <v>450</v>
      </c>
      <c r="D165" s="5" t="s">
        <v>451</v>
      </c>
      <c r="E165" s="5">
        <v>55</v>
      </c>
      <c r="F165" s="5">
        <v>3288</v>
      </c>
      <c r="G165" s="5">
        <v>3153</v>
      </c>
      <c r="H165" s="5">
        <v>135</v>
      </c>
      <c r="I165" s="5">
        <v>3121</v>
      </c>
      <c r="J165" s="5">
        <v>134</v>
      </c>
      <c r="K165" s="5">
        <v>32</v>
      </c>
      <c r="L165" s="5">
        <v>1</v>
      </c>
      <c r="M165" s="5">
        <v>137869</v>
      </c>
      <c r="N165" s="5">
        <v>300894</v>
      </c>
      <c r="O165" s="5">
        <v>26305</v>
      </c>
      <c r="P165" s="5">
        <v>607285</v>
      </c>
      <c r="Q165" s="5">
        <v>756510</v>
      </c>
      <c r="R165" s="5">
        <v>1853</v>
      </c>
      <c r="S165" s="5">
        <v>242</v>
      </c>
      <c r="T165" s="5">
        <v>326414</v>
      </c>
      <c r="U165" s="5">
        <v>637173</v>
      </c>
      <c r="V165" s="5">
        <v>310759</v>
      </c>
      <c r="W165" s="5">
        <v>2275</v>
      </c>
      <c r="X165" s="5">
        <v>20633</v>
      </c>
      <c r="Y165" s="5">
        <v>6008</v>
      </c>
      <c r="Z165" s="5">
        <v>16946</v>
      </c>
      <c r="AA165" s="5">
        <v>14716</v>
      </c>
    </row>
    <row r="166" spans="1:27">
      <c r="A166" s="5">
        <v>1384</v>
      </c>
      <c r="B166" s="5">
        <v>4</v>
      </c>
      <c r="C166" s="5" t="s">
        <v>452</v>
      </c>
      <c r="D166" s="5" t="s">
        <v>453</v>
      </c>
      <c r="E166" s="5">
        <v>43</v>
      </c>
      <c r="F166" s="5">
        <v>2483</v>
      </c>
      <c r="G166" s="5">
        <v>2324</v>
      </c>
      <c r="H166" s="5">
        <v>159</v>
      </c>
      <c r="I166" s="5">
        <v>2308</v>
      </c>
      <c r="J166" s="5">
        <v>159</v>
      </c>
      <c r="K166" s="5">
        <v>16</v>
      </c>
      <c r="L166" s="5">
        <v>0</v>
      </c>
      <c r="M166" s="5">
        <v>89997</v>
      </c>
      <c r="N166" s="5">
        <v>291953</v>
      </c>
      <c r="O166" s="5">
        <v>81414</v>
      </c>
      <c r="P166" s="5">
        <v>487574</v>
      </c>
      <c r="Q166" s="5">
        <v>540041</v>
      </c>
      <c r="R166" s="5">
        <v>15384</v>
      </c>
      <c r="S166" s="5">
        <v>1427</v>
      </c>
      <c r="T166" s="5">
        <v>307082</v>
      </c>
      <c r="U166" s="5">
        <v>514416</v>
      </c>
      <c r="V166" s="5">
        <v>207334</v>
      </c>
      <c r="W166" s="5">
        <v>79</v>
      </c>
      <c r="X166" s="5">
        <v>14267</v>
      </c>
      <c r="Y166" s="5">
        <v>2405</v>
      </c>
      <c r="Z166" s="5">
        <v>74769</v>
      </c>
      <c r="AA166" s="5">
        <v>16589</v>
      </c>
    </row>
    <row r="167" spans="1:27">
      <c r="A167" s="5">
        <v>1384</v>
      </c>
      <c r="B167" s="5">
        <v>4</v>
      </c>
      <c r="C167" s="5" t="s">
        <v>454</v>
      </c>
      <c r="D167" s="5" t="s">
        <v>455</v>
      </c>
      <c r="E167" s="5">
        <v>129</v>
      </c>
      <c r="F167" s="5">
        <v>9795</v>
      </c>
      <c r="G167" s="5">
        <v>9334</v>
      </c>
      <c r="H167" s="5">
        <v>461</v>
      </c>
      <c r="I167" s="5">
        <v>9300</v>
      </c>
      <c r="J167" s="5">
        <v>455</v>
      </c>
      <c r="K167" s="5">
        <v>34</v>
      </c>
      <c r="L167" s="5">
        <v>6</v>
      </c>
      <c r="M167" s="5">
        <v>552538</v>
      </c>
      <c r="N167" s="5">
        <v>2227850</v>
      </c>
      <c r="O167" s="5">
        <v>307311</v>
      </c>
      <c r="P167" s="5">
        <v>3591254</v>
      </c>
      <c r="Q167" s="5">
        <v>3773337</v>
      </c>
      <c r="R167" s="5">
        <v>221314</v>
      </c>
      <c r="S167" s="5">
        <v>24611</v>
      </c>
      <c r="T167" s="5">
        <v>2269446</v>
      </c>
      <c r="U167" s="5">
        <v>3812531</v>
      </c>
      <c r="V167" s="5">
        <v>1543085</v>
      </c>
      <c r="W167" s="5">
        <v>752</v>
      </c>
      <c r="X167" s="5">
        <v>90706</v>
      </c>
      <c r="Y167" s="5">
        <v>2418</v>
      </c>
      <c r="Z167" s="5">
        <v>309868</v>
      </c>
      <c r="AA167" s="5">
        <v>32421</v>
      </c>
    </row>
    <row r="168" spans="1:27">
      <c r="A168" s="5">
        <v>1384</v>
      </c>
      <c r="B168" s="5">
        <v>4</v>
      </c>
      <c r="C168" s="5" t="s">
        <v>456</v>
      </c>
      <c r="D168" s="5" t="s">
        <v>457</v>
      </c>
      <c r="E168" s="5">
        <v>4</v>
      </c>
      <c r="F168" s="5">
        <v>314</v>
      </c>
      <c r="G168" s="5">
        <v>242</v>
      </c>
      <c r="H168" s="5">
        <v>72</v>
      </c>
      <c r="I168" s="5">
        <v>242</v>
      </c>
      <c r="J168" s="5">
        <v>72</v>
      </c>
      <c r="K168" s="5">
        <v>0</v>
      </c>
      <c r="L168" s="5">
        <v>0</v>
      </c>
      <c r="M168" s="5">
        <v>9736</v>
      </c>
      <c r="N168" s="5">
        <v>65633</v>
      </c>
      <c r="O168" s="5">
        <v>15190</v>
      </c>
      <c r="P168" s="5">
        <v>118019</v>
      </c>
      <c r="Q168" s="5">
        <v>115134</v>
      </c>
      <c r="R168" s="5">
        <v>388</v>
      </c>
      <c r="S168" s="5">
        <v>44</v>
      </c>
      <c r="T168" s="5">
        <v>66371</v>
      </c>
      <c r="U168" s="5">
        <v>119274</v>
      </c>
      <c r="V168" s="5">
        <v>52903</v>
      </c>
      <c r="W168" s="5">
        <v>0</v>
      </c>
      <c r="X168" s="5">
        <v>3360</v>
      </c>
      <c r="Y168" s="5">
        <v>977</v>
      </c>
      <c r="Z168" s="5">
        <v>2313</v>
      </c>
      <c r="AA168" s="5">
        <v>542</v>
      </c>
    </row>
    <row r="169" spans="1:27">
      <c r="A169" s="5">
        <v>1384</v>
      </c>
      <c r="B169" s="5">
        <v>4</v>
      </c>
      <c r="C169" s="5" t="s">
        <v>458</v>
      </c>
      <c r="D169" s="5" t="s">
        <v>459</v>
      </c>
      <c r="E169" s="5">
        <v>323</v>
      </c>
      <c r="F169" s="5">
        <v>21595</v>
      </c>
      <c r="G169" s="5">
        <v>20260</v>
      </c>
      <c r="H169" s="5">
        <v>1335</v>
      </c>
      <c r="I169" s="5">
        <v>20174</v>
      </c>
      <c r="J169" s="5">
        <v>1334</v>
      </c>
      <c r="K169" s="5">
        <v>86</v>
      </c>
      <c r="L169" s="5">
        <v>1</v>
      </c>
      <c r="M169" s="5">
        <v>764499</v>
      </c>
      <c r="N169" s="5">
        <v>4916615</v>
      </c>
      <c r="O169" s="5">
        <v>1933873</v>
      </c>
      <c r="P169" s="5">
        <v>7265424</v>
      </c>
      <c r="Q169" s="5">
        <v>8733321</v>
      </c>
      <c r="R169" s="5">
        <v>823730</v>
      </c>
      <c r="S169" s="5">
        <v>66729</v>
      </c>
      <c r="T169" s="5">
        <v>5087358</v>
      </c>
      <c r="U169" s="5">
        <v>7517024</v>
      </c>
      <c r="V169" s="5">
        <v>2429666</v>
      </c>
      <c r="W169" s="5">
        <v>1144</v>
      </c>
      <c r="X169" s="5">
        <v>208080</v>
      </c>
      <c r="Y169" s="5">
        <v>16818</v>
      </c>
      <c r="Z169" s="5">
        <v>584128</v>
      </c>
      <c r="AA169" s="5">
        <v>307985</v>
      </c>
    </row>
    <row r="170" spans="1:27">
      <c r="A170" s="5">
        <v>1384</v>
      </c>
      <c r="B170" s="5">
        <v>3</v>
      </c>
      <c r="C170" s="5" t="s">
        <v>460</v>
      </c>
      <c r="D170" s="5" t="s">
        <v>461</v>
      </c>
      <c r="E170" s="5">
        <v>715</v>
      </c>
      <c r="F170" s="5">
        <v>29437</v>
      </c>
      <c r="G170" s="5">
        <v>27892</v>
      </c>
      <c r="H170" s="5">
        <v>1545</v>
      </c>
      <c r="I170" s="5">
        <v>27620</v>
      </c>
      <c r="J170" s="5">
        <v>1542</v>
      </c>
      <c r="K170" s="5">
        <v>272</v>
      </c>
      <c r="L170" s="5">
        <v>3</v>
      </c>
      <c r="M170" s="5">
        <v>1529729</v>
      </c>
      <c r="N170" s="5">
        <v>5624499</v>
      </c>
      <c r="O170" s="5">
        <v>406609</v>
      </c>
      <c r="P170" s="5">
        <v>9345824</v>
      </c>
      <c r="Q170" s="5">
        <v>11055784</v>
      </c>
      <c r="R170" s="5">
        <v>222261</v>
      </c>
      <c r="S170" s="5">
        <v>22944</v>
      </c>
      <c r="T170" s="5">
        <v>5928413</v>
      </c>
      <c r="U170" s="5">
        <v>10236447</v>
      </c>
      <c r="V170" s="5">
        <v>4308034</v>
      </c>
      <c r="W170" s="5">
        <v>9552</v>
      </c>
      <c r="X170" s="5">
        <v>307110</v>
      </c>
      <c r="Y170" s="5">
        <v>66442</v>
      </c>
      <c r="Z170" s="5">
        <v>290618</v>
      </c>
      <c r="AA170" s="5">
        <v>321180</v>
      </c>
    </row>
    <row r="171" spans="1:27">
      <c r="A171" s="5">
        <v>1384</v>
      </c>
      <c r="B171" s="5">
        <v>4</v>
      </c>
      <c r="C171" s="5" t="s">
        <v>462</v>
      </c>
      <c r="D171" s="5" t="s">
        <v>463</v>
      </c>
      <c r="E171" s="5">
        <v>174</v>
      </c>
      <c r="F171" s="5">
        <v>6669</v>
      </c>
      <c r="G171" s="5">
        <v>6351</v>
      </c>
      <c r="H171" s="5">
        <v>318</v>
      </c>
      <c r="I171" s="5">
        <v>6273</v>
      </c>
      <c r="J171" s="5">
        <v>316</v>
      </c>
      <c r="K171" s="5">
        <v>78</v>
      </c>
      <c r="L171" s="5">
        <v>2</v>
      </c>
      <c r="M171" s="5">
        <v>333816</v>
      </c>
      <c r="N171" s="5">
        <v>1006800</v>
      </c>
      <c r="O171" s="5">
        <v>153280</v>
      </c>
      <c r="P171" s="5">
        <v>1729321</v>
      </c>
      <c r="Q171" s="5">
        <v>2192642</v>
      </c>
      <c r="R171" s="5">
        <v>30970</v>
      </c>
      <c r="S171" s="5">
        <v>3350</v>
      </c>
      <c r="T171" s="5">
        <v>1055488</v>
      </c>
      <c r="U171" s="5">
        <v>1831084</v>
      </c>
      <c r="V171" s="5">
        <v>775596</v>
      </c>
      <c r="W171" s="5">
        <v>7678</v>
      </c>
      <c r="X171" s="5">
        <v>61102</v>
      </c>
      <c r="Y171" s="5">
        <v>11924</v>
      </c>
      <c r="Z171" s="5">
        <v>-42544</v>
      </c>
      <c r="AA171" s="5">
        <v>42801</v>
      </c>
    </row>
    <row r="172" spans="1:27">
      <c r="A172" s="5">
        <v>1384</v>
      </c>
      <c r="B172" s="5">
        <v>4</v>
      </c>
      <c r="C172" s="5" t="s">
        <v>464</v>
      </c>
      <c r="D172" s="5" t="s">
        <v>465</v>
      </c>
      <c r="E172" s="5">
        <v>110</v>
      </c>
      <c r="F172" s="5">
        <v>5506</v>
      </c>
      <c r="G172" s="5">
        <v>5221</v>
      </c>
      <c r="H172" s="5">
        <v>285</v>
      </c>
      <c r="I172" s="5">
        <v>5163</v>
      </c>
      <c r="J172" s="5">
        <v>284</v>
      </c>
      <c r="K172" s="5">
        <v>58</v>
      </c>
      <c r="L172" s="5">
        <v>1</v>
      </c>
      <c r="M172" s="5">
        <v>231482</v>
      </c>
      <c r="N172" s="5">
        <v>599001</v>
      </c>
      <c r="O172" s="5">
        <v>52131</v>
      </c>
      <c r="P172" s="5">
        <v>1258513</v>
      </c>
      <c r="Q172" s="5">
        <v>1315103</v>
      </c>
      <c r="R172" s="5">
        <v>35989</v>
      </c>
      <c r="S172" s="5">
        <v>4002</v>
      </c>
      <c r="T172" s="5">
        <v>672191</v>
      </c>
      <c r="U172" s="5">
        <v>1310990</v>
      </c>
      <c r="V172" s="5">
        <v>638799</v>
      </c>
      <c r="W172" s="5">
        <v>284</v>
      </c>
      <c r="X172" s="5">
        <v>35062</v>
      </c>
      <c r="Y172" s="5">
        <v>31942</v>
      </c>
      <c r="Z172" s="5">
        <v>75426</v>
      </c>
      <c r="AA172" s="5">
        <v>71808</v>
      </c>
    </row>
    <row r="173" spans="1:27">
      <c r="A173" s="5">
        <v>1384</v>
      </c>
      <c r="B173" s="5">
        <v>4</v>
      </c>
      <c r="C173" s="5" t="s">
        <v>466</v>
      </c>
      <c r="D173" s="5" t="s">
        <v>467</v>
      </c>
      <c r="E173" s="5">
        <v>13</v>
      </c>
      <c r="F173" s="5">
        <v>507</v>
      </c>
      <c r="G173" s="5">
        <v>489</v>
      </c>
      <c r="H173" s="5">
        <v>18</v>
      </c>
      <c r="I173" s="5">
        <v>484</v>
      </c>
      <c r="J173" s="5">
        <v>18</v>
      </c>
      <c r="K173" s="5">
        <v>5</v>
      </c>
      <c r="L173" s="5">
        <v>0</v>
      </c>
      <c r="M173" s="5">
        <v>37063</v>
      </c>
      <c r="N173" s="5">
        <v>100675</v>
      </c>
      <c r="O173" s="5">
        <v>5727</v>
      </c>
      <c r="P173" s="5">
        <v>164980</v>
      </c>
      <c r="Q173" s="5">
        <v>340883</v>
      </c>
      <c r="R173" s="5">
        <v>0</v>
      </c>
      <c r="S173" s="5">
        <v>0</v>
      </c>
      <c r="T173" s="5">
        <v>106178</v>
      </c>
      <c r="U173" s="5">
        <v>166930</v>
      </c>
      <c r="V173" s="5">
        <v>60752</v>
      </c>
      <c r="W173" s="5">
        <v>0</v>
      </c>
      <c r="X173" s="5">
        <v>5223</v>
      </c>
      <c r="Y173" s="5">
        <v>281</v>
      </c>
      <c r="Z173" s="5">
        <v>-335</v>
      </c>
      <c r="AA173" s="5">
        <v>3985</v>
      </c>
    </row>
    <row r="174" spans="1:27">
      <c r="A174" s="5">
        <v>1384</v>
      </c>
      <c r="B174" s="5">
        <v>4</v>
      </c>
      <c r="C174" s="5" t="s">
        <v>468</v>
      </c>
      <c r="D174" s="5" t="s">
        <v>469</v>
      </c>
      <c r="E174" s="5">
        <v>125</v>
      </c>
      <c r="F174" s="5">
        <v>7337</v>
      </c>
      <c r="G174" s="5">
        <v>6977</v>
      </c>
      <c r="H174" s="5">
        <v>360</v>
      </c>
      <c r="I174" s="5">
        <v>6951</v>
      </c>
      <c r="J174" s="5">
        <v>360</v>
      </c>
      <c r="K174" s="5">
        <v>26</v>
      </c>
      <c r="L174" s="5">
        <v>0</v>
      </c>
      <c r="M174" s="5">
        <v>495103</v>
      </c>
      <c r="N174" s="5">
        <v>2581209</v>
      </c>
      <c r="O174" s="5">
        <v>41535</v>
      </c>
      <c r="P174" s="5">
        <v>4042275</v>
      </c>
      <c r="Q174" s="5">
        <v>4495456</v>
      </c>
      <c r="R174" s="5">
        <v>93915</v>
      </c>
      <c r="S174" s="5">
        <v>8657</v>
      </c>
      <c r="T174" s="5">
        <v>2677016</v>
      </c>
      <c r="U174" s="5">
        <v>4299787</v>
      </c>
      <c r="V174" s="5">
        <v>1622771</v>
      </c>
      <c r="W174" s="5">
        <v>1375</v>
      </c>
      <c r="X174" s="5">
        <v>110567</v>
      </c>
      <c r="Y174" s="5">
        <v>7856</v>
      </c>
      <c r="Z174" s="5">
        <v>192839</v>
      </c>
      <c r="AA174" s="5">
        <v>115245</v>
      </c>
    </row>
    <row r="175" spans="1:27">
      <c r="A175" s="5">
        <v>1384</v>
      </c>
      <c r="B175" s="5">
        <v>4</v>
      </c>
      <c r="C175" s="5" t="s">
        <v>470</v>
      </c>
      <c r="D175" s="5" t="s">
        <v>471</v>
      </c>
      <c r="E175" s="5">
        <v>103</v>
      </c>
      <c r="F175" s="5">
        <v>3445</v>
      </c>
      <c r="G175" s="5">
        <v>3247</v>
      </c>
      <c r="H175" s="5">
        <v>198</v>
      </c>
      <c r="I175" s="5">
        <v>3204</v>
      </c>
      <c r="J175" s="5">
        <v>198</v>
      </c>
      <c r="K175" s="5">
        <v>43</v>
      </c>
      <c r="L175" s="5">
        <v>0</v>
      </c>
      <c r="M175" s="5">
        <v>178941</v>
      </c>
      <c r="N175" s="5">
        <v>548598</v>
      </c>
      <c r="O175" s="5">
        <v>115396</v>
      </c>
      <c r="P175" s="5">
        <v>973227</v>
      </c>
      <c r="Q175" s="5">
        <v>1134630</v>
      </c>
      <c r="R175" s="5">
        <v>51932</v>
      </c>
      <c r="S175" s="5">
        <v>5881</v>
      </c>
      <c r="T175" s="5">
        <v>588828</v>
      </c>
      <c r="U175" s="5">
        <v>1074948</v>
      </c>
      <c r="V175" s="5">
        <v>486120</v>
      </c>
      <c r="W175" s="5">
        <v>183</v>
      </c>
      <c r="X175" s="5">
        <v>30935</v>
      </c>
      <c r="Y175" s="5">
        <v>1537</v>
      </c>
      <c r="Z175" s="5">
        <v>38796</v>
      </c>
      <c r="AA175" s="5">
        <v>853</v>
      </c>
    </row>
    <row r="176" spans="1:27">
      <c r="A176" s="5">
        <v>1384</v>
      </c>
      <c r="B176" s="5">
        <v>4</v>
      </c>
      <c r="C176" s="5" t="s">
        <v>472</v>
      </c>
      <c r="D176" s="5" t="s">
        <v>473</v>
      </c>
      <c r="E176" s="5">
        <v>29</v>
      </c>
      <c r="F176" s="5">
        <v>1389</v>
      </c>
      <c r="G176" s="5">
        <v>1237</v>
      </c>
      <c r="H176" s="5">
        <v>152</v>
      </c>
      <c r="I176" s="5">
        <v>1220</v>
      </c>
      <c r="J176" s="5">
        <v>152</v>
      </c>
      <c r="K176" s="5">
        <v>17</v>
      </c>
      <c r="L176" s="5">
        <v>0</v>
      </c>
      <c r="M176" s="5">
        <v>64763</v>
      </c>
      <c r="N176" s="5">
        <v>132517</v>
      </c>
      <c r="O176" s="5">
        <v>26297</v>
      </c>
      <c r="P176" s="5">
        <v>257914</v>
      </c>
      <c r="Q176" s="5">
        <v>251115</v>
      </c>
      <c r="R176" s="5">
        <v>8472</v>
      </c>
      <c r="S176" s="5">
        <v>945</v>
      </c>
      <c r="T176" s="5">
        <v>142526</v>
      </c>
      <c r="U176" s="5">
        <v>269692</v>
      </c>
      <c r="V176" s="5">
        <v>127166</v>
      </c>
      <c r="W176" s="5">
        <v>25</v>
      </c>
      <c r="X176" s="5">
        <v>18568</v>
      </c>
      <c r="Y176" s="5">
        <v>9621</v>
      </c>
      <c r="Z176" s="5">
        <v>-4887</v>
      </c>
      <c r="AA176" s="5">
        <v>3914</v>
      </c>
    </row>
    <row r="177" spans="1:27">
      <c r="A177" s="5">
        <v>1384</v>
      </c>
      <c r="B177" s="5">
        <v>4</v>
      </c>
      <c r="C177" s="5" t="s">
        <v>474</v>
      </c>
      <c r="D177" s="5" t="s">
        <v>475</v>
      </c>
      <c r="E177" s="5">
        <v>161</v>
      </c>
      <c r="F177" s="5">
        <v>4584</v>
      </c>
      <c r="G177" s="5">
        <v>4370</v>
      </c>
      <c r="H177" s="5">
        <v>214</v>
      </c>
      <c r="I177" s="5">
        <v>4325</v>
      </c>
      <c r="J177" s="5">
        <v>214</v>
      </c>
      <c r="K177" s="5">
        <v>45</v>
      </c>
      <c r="L177" s="5">
        <v>0</v>
      </c>
      <c r="M177" s="5">
        <v>188561</v>
      </c>
      <c r="N177" s="5">
        <v>655700</v>
      </c>
      <c r="O177" s="5">
        <v>12241</v>
      </c>
      <c r="P177" s="5">
        <v>919593</v>
      </c>
      <c r="Q177" s="5">
        <v>1325955</v>
      </c>
      <c r="R177" s="5">
        <v>983</v>
      </c>
      <c r="S177" s="5">
        <v>109</v>
      </c>
      <c r="T177" s="5">
        <v>686186</v>
      </c>
      <c r="U177" s="5">
        <v>1283015</v>
      </c>
      <c r="V177" s="5">
        <v>596829</v>
      </c>
      <c r="W177" s="5">
        <v>6</v>
      </c>
      <c r="X177" s="5">
        <v>45653</v>
      </c>
      <c r="Y177" s="5">
        <v>3282</v>
      </c>
      <c r="Z177" s="5">
        <v>31323</v>
      </c>
      <c r="AA177" s="5">
        <v>82574</v>
      </c>
    </row>
    <row r="178" spans="1:27">
      <c r="A178" s="5">
        <v>1384</v>
      </c>
      <c r="B178" s="5">
        <v>2</v>
      </c>
      <c r="C178" s="5" t="s">
        <v>476</v>
      </c>
      <c r="D178" s="5" t="s">
        <v>477</v>
      </c>
      <c r="E178" s="5">
        <v>924</v>
      </c>
      <c r="F178" s="5">
        <v>133057</v>
      </c>
      <c r="G178" s="5">
        <v>122953</v>
      </c>
      <c r="H178" s="5">
        <v>10104</v>
      </c>
      <c r="I178" s="5">
        <v>122593</v>
      </c>
      <c r="J178" s="5">
        <v>10090</v>
      </c>
      <c r="K178" s="5">
        <v>360</v>
      </c>
      <c r="L178" s="5">
        <v>14</v>
      </c>
      <c r="M178" s="5">
        <v>7440393</v>
      </c>
      <c r="N178" s="5">
        <v>107583291</v>
      </c>
      <c r="O178" s="5">
        <v>32673305</v>
      </c>
      <c r="P178" s="5">
        <v>146702163</v>
      </c>
      <c r="Q178" s="5">
        <v>154016962</v>
      </c>
      <c r="R178" s="5">
        <v>1653149</v>
      </c>
      <c r="S178" s="5">
        <v>171821</v>
      </c>
      <c r="T178" s="5">
        <v>111765370</v>
      </c>
      <c r="U178" s="5">
        <v>150628027</v>
      </c>
      <c r="V178" s="5">
        <v>38862658</v>
      </c>
      <c r="W178" s="5">
        <v>413005</v>
      </c>
      <c r="X178" s="5">
        <v>6218033</v>
      </c>
      <c r="Y178" s="5">
        <v>1560032</v>
      </c>
      <c r="Z178" s="5">
        <v>4088374</v>
      </c>
      <c r="AA178" s="5">
        <v>5945661</v>
      </c>
    </row>
    <row r="179" spans="1:27">
      <c r="A179" s="5">
        <v>1384</v>
      </c>
      <c r="B179" s="5">
        <v>3</v>
      </c>
      <c r="C179" s="5" t="s">
        <v>478</v>
      </c>
      <c r="D179" s="5" t="s">
        <v>479</v>
      </c>
      <c r="E179" s="5">
        <v>66</v>
      </c>
      <c r="F179" s="5">
        <v>51516</v>
      </c>
      <c r="G179" s="5">
        <v>49676</v>
      </c>
      <c r="H179" s="5">
        <v>1840</v>
      </c>
      <c r="I179" s="5">
        <v>49670</v>
      </c>
      <c r="J179" s="5">
        <v>1840</v>
      </c>
      <c r="K179" s="5">
        <v>6</v>
      </c>
      <c r="L179" s="5">
        <v>0</v>
      </c>
      <c r="M179" s="5">
        <v>4367824</v>
      </c>
      <c r="N179" s="5">
        <v>84324366</v>
      </c>
      <c r="O179" s="5">
        <v>28013594</v>
      </c>
      <c r="P179" s="5">
        <v>111608992</v>
      </c>
      <c r="Q179" s="5">
        <v>110977783</v>
      </c>
      <c r="R179" s="5">
        <v>1072218</v>
      </c>
      <c r="S179" s="5">
        <v>115171</v>
      </c>
      <c r="T179" s="5">
        <v>87768418</v>
      </c>
      <c r="U179" s="5">
        <v>114765571</v>
      </c>
      <c r="V179" s="5">
        <v>26997153</v>
      </c>
      <c r="W179" s="5">
        <v>278988</v>
      </c>
      <c r="X179" s="5">
        <v>5482129</v>
      </c>
      <c r="Y179" s="5">
        <v>1506116</v>
      </c>
      <c r="Z179" s="5">
        <v>3293091</v>
      </c>
      <c r="AA179" s="5">
        <v>4828710</v>
      </c>
    </row>
    <row r="180" spans="1:27">
      <c r="A180" s="5">
        <v>1384</v>
      </c>
      <c r="B180" s="5">
        <v>4</v>
      </c>
      <c r="C180" s="5" t="s">
        <v>480</v>
      </c>
      <c r="D180" s="5" t="s">
        <v>479</v>
      </c>
      <c r="E180" s="5">
        <v>66</v>
      </c>
      <c r="F180" s="5">
        <v>51516</v>
      </c>
      <c r="G180" s="5">
        <v>49676</v>
      </c>
      <c r="H180" s="5">
        <v>1840</v>
      </c>
      <c r="I180" s="5">
        <v>49670</v>
      </c>
      <c r="J180" s="5">
        <v>1840</v>
      </c>
      <c r="K180" s="5">
        <v>6</v>
      </c>
      <c r="L180" s="5">
        <v>0</v>
      </c>
      <c r="M180" s="5">
        <v>4367824</v>
      </c>
      <c r="N180" s="5">
        <v>84324366</v>
      </c>
      <c r="O180" s="5">
        <v>28013594</v>
      </c>
      <c r="P180" s="5">
        <v>111608992</v>
      </c>
      <c r="Q180" s="5">
        <v>110977783</v>
      </c>
      <c r="R180" s="5">
        <v>1072218</v>
      </c>
      <c r="S180" s="5">
        <v>115171</v>
      </c>
      <c r="T180" s="5">
        <v>87768418</v>
      </c>
      <c r="U180" s="5">
        <v>114765571</v>
      </c>
      <c r="V180" s="5">
        <v>26997153</v>
      </c>
      <c r="W180" s="5">
        <v>278988</v>
      </c>
      <c r="X180" s="5">
        <v>5482129</v>
      </c>
      <c r="Y180" s="5">
        <v>1506116</v>
      </c>
      <c r="Z180" s="5">
        <v>3293091</v>
      </c>
      <c r="AA180" s="5">
        <v>4828710</v>
      </c>
    </row>
    <row r="181" spans="1:27">
      <c r="A181" s="5">
        <v>1384</v>
      </c>
      <c r="B181" s="5">
        <v>3</v>
      </c>
      <c r="C181" s="5" t="s">
        <v>481</v>
      </c>
      <c r="D181" s="5" t="s">
        <v>482</v>
      </c>
      <c r="E181" s="5">
        <v>85</v>
      </c>
      <c r="F181" s="5">
        <v>5674</v>
      </c>
      <c r="G181" s="5">
        <v>5441</v>
      </c>
      <c r="H181" s="5">
        <v>233</v>
      </c>
      <c r="I181" s="5">
        <v>5406</v>
      </c>
      <c r="J181" s="5">
        <v>230</v>
      </c>
      <c r="K181" s="5">
        <v>35</v>
      </c>
      <c r="L181" s="5">
        <v>3</v>
      </c>
      <c r="M181" s="5">
        <v>306767</v>
      </c>
      <c r="N181" s="5">
        <v>2755448</v>
      </c>
      <c r="O181" s="5">
        <v>101467</v>
      </c>
      <c r="P181" s="5">
        <v>3855065</v>
      </c>
      <c r="Q181" s="5">
        <v>7668172</v>
      </c>
      <c r="R181" s="5">
        <v>473463</v>
      </c>
      <c r="S181" s="5">
        <v>44665</v>
      </c>
      <c r="T181" s="5">
        <v>2813980</v>
      </c>
      <c r="U181" s="5">
        <v>3897125</v>
      </c>
      <c r="V181" s="5">
        <v>1083146</v>
      </c>
      <c r="W181" s="5">
        <v>89156</v>
      </c>
      <c r="X181" s="5">
        <v>76336</v>
      </c>
      <c r="Y181" s="5">
        <v>4870</v>
      </c>
      <c r="Z181" s="5">
        <v>97231</v>
      </c>
      <c r="AA181" s="5">
        <v>143664</v>
      </c>
    </row>
    <row r="182" spans="1:27">
      <c r="A182" s="5">
        <v>1384</v>
      </c>
      <c r="B182" s="5">
        <v>4</v>
      </c>
      <c r="C182" s="5" t="s">
        <v>483</v>
      </c>
      <c r="D182" s="5" t="s">
        <v>482</v>
      </c>
      <c r="E182" s="5">
        <v>85</v>
      </c>
      <c r="F182" s="5">
        <v>5674</v>
      </c>
      <c r="G182" s="5">
        <v>5441</v>
      </c>
      <c r="H182" s="5">
        <v>233</v>
      </c>
      <c r="I182" s="5">
        <v>5406</v>
      </c>
      <c r="J182" s="5">
        <v>230</v>
      </c>
      <c r="K182" s="5">
        <v>35</v>
      </c>
      <c r="L182" s="5">
        <v>3</v>
      </c>
      <c r="M182" s="5">
        <v>306767</v>
      </c>
      <c r="N182" s="5">
        <v>2755448</v>
      </c>
      <c r="O182" s="5">
        <v>101467</v>
      </c>
      <c r="P182" s="5">
        <v>3855065</v>
      </c>
      <c r="Q182" s="5">
        <v>7668172</v>
      </c>
      <c r="R182" s="5">
        <v>473463</v>
      </c>
      <c r="S182" s="5">
        <v>44665</v>
      </c>
      <c r="T182" s="5">
        <v>2813980</v>
      </c>
      <c r="U182" s="5">
        <v>3897125</v>
      </c>
      <c r="V182" s="5">
        <v>1083146</v>
      </c>
      <c r="W182" s="5">
        <v>89156</v>
      </c>
      <c r="X182" s="5">
        <v>76336</v>
      </c>
      <c r="Y182" s="5">
        <v>4870</v>
      </c>
      <c r="Z182" s="5">
        <v>97231</v>
      </c>
      <c r="AA182" s="5">
        <v>143664</v>
      </c>
    </row>
    <row r="183" spans="1:27">
      <c r="A183" s="5">
        <v>1384</v>
      </c>
      <c r="B183" s="5">
        <v>3</v>
      </c>
      <c r="C183" s="5" t="s">
        <v>484</v>
      </c>
      <c r="D183" s="5" t="s">
        <v>485</v>
      </c>
      <c r="E183" s="5">
        <v>773</v>
      </c>
      <c r="F183" s="5">
        <v>75867</v>
      </c>
      <c r="G183" s="5">
        <v>67836</v>
      </c>
      <c r="H183" s="5">
        <v>8031</v>
      </c>
      <c r="I183" s="5">
        <v>67517</v>
      </c>
      <c r="J183" s="5">
        <v>8020</v>
      </c>
      <c r="K183" s="5">
        <v>319</v>
      </c>
      <c r="L183" s="5">
        <v>11</v>
      </c>
      <c r="M183" s="5">
        <v>2765802</v>
      </c>
      <c r="N183" s="5">
        <v>20503477</v>
      </c>
      <c r="O183" s="5">
        <v>4558244</v>
      </c>
      <c r="P183" s="5">
        <v>31238106</v>
      </c>
      <c r="Q183" s="5">
        <v>35371007</v>
      </c>
      <c r="R183" s="5">
        <v>107468</v>
      </c>
      <c r="S183" s="5">
        <v>11984</v>
      </c>
      <c r="T183" s="5">
        <v>21182972</v>
      </c>
      <c r="U183" s="5">
        <v>31965331</v>
      </c>
      <c r="V183" s="5">
        <v>10782359</v>
      </c>
      <c r="W183" s="5">
        <v>44862</v>
      </c>
      <c r="X183" s="5">
        <v>659567</v>
      </c>
      <c r="Y183" s="5">
        <v>49046</v>
      </c>
      <c r="Z183" s="5">
        <v>698051</v>
      </c>
      <c r="AA183" s="5">
        <v>973286</v>
      </c>
    </row>
    <row r="184" spans="1:27">
      <c r="A184" s="5">
        <v>1384</v>
      </c>
      <c r="B184" s="5">
        <v>4</v>
      </c>
      <c r="C184" s="5" t="s">
        <v>486</v>
      </c>
      <c r="D184" s="5" t="s">
        <v>485</v>
      </c>
      <c r="E184" s="5">
        <v>773</v>
      </c>
      <c r="F184" s="5">
        <v>75867</v>
      </c>
      <c r="G184" s="5">
        <v>67836</v>
      </c>
      <c r="H184" s="5">
        <v>8031</v>
      </c>
      <c r="I184" s="5">
        <v>67517</v>
      </c>
      <c r="J184" s="5">
        <v>8020</v>
      </c>
      <c r="K184" s="5">
        <v>319</v>
      </c>
      <c r="L184" s="5">
        <v>11</v>
      </c>
      <c r="M184" s="5">
        <v>2765802</v>
      </c>
      <c r="N184" s="5">
        <v>20503477</v>
      </c>
      <c r="O184" s="5">
        <v>4558244</v>
      </c>
      <c r="P184" s="5">
        <v>31238106</v>
      </c>
      <c r="Q184" s="5">
        <v>35371007</v>
      </c>
      <c r="R184" s="5">
        <v>107468</v>
      </c>
      <c r="S184" s="5">
        <v>11984</v>
      </c>
      <c r="T184" s="5">
        <v>21182972</v>
      </c>
      <c r="U184" s="5">
        <v>31965331</v>
      </c>
      <c r="V184" s="5">
        <v>10782359</v>
      </c>
      <c r="W184" s="5">
        <v>44862</v>
      </c>
      <c r="X184" s="5">
        <v>659567</v>
      </c>
      <c r="Y184" s="5">
        <v>49046</v>
      </c>
      <c r="Z184" s="5">
        <v>698051</v>
      </c>
      <c r="AA184" s="5">
        <v>973286</v>
      </c>
    </row>
    <row r="185" spans="1:27">
      <c r="A185" s="5">
        <v>1384</v>
      </c>
      <c r="B185" s="5">
        <v>2</v>
      </c>
      <c r="C185" s="5" t="s">
        <v>487</v>
      </c>
      <c r="D185" s="5" t="s">
        <v>488</v>
      </c>
      <c r="E185" s="5">
        <v>256</v>
      </c>
      <c r="F185" s="5">
        <v>25053</v>
      </c>
      <c r="G185" s="5">
        <v>23982</v>
      </c>
      <c r="H185" s="5">
        <v>1071</v>
      </c>
      <c r="I185" s="5">
        <v>23927</v>
      </c>
      <c r="J185" s="5">
        <v>1071</v>
      </c>
      <c r="K185" s="5">
        <v>55</v>
      </c>
      <c r="L185" s="5">
        <v>0</v>
      </c>
      <c r="M185" s="5">
        <v>1328976</v>
      </c>
      <c r="N185" s="5">
        <v>10361810</v>
      </c>
      <c r="O185" s="5">
        <v>5324319</v>
      </c>
      <c r="P185" s="5">
        <v>18171503</v>
      </c>
      <c r="Q185" s="5">
        <v>17838155</v>
      </c>
      <c r="R185" s="5">
        <v>223601</v>
      </c>
      <c r="S185" s="5">
        <v>24668</v>
      </c>
      <c r="T185" s="5">
        <v>11915396</v>
      </c>
      <c r="U185" s="5">
        <v>18874582</v>
      </c>
      <c r="V185" s="5">
        <v>6959185</v>
      </c>
      <c r="W185" s="5">
        <v>9956</v>
      </c>
      <c r="X185" s="5">
        <v>884767</v>
      </c>
      <c r="Y185" s="5">
        <v>45659</v>
      </c>
      <c r="Z185" s="5">
        <v>355199</v>
      </c>
      <c r="AA185" s="5">
        <v>1452137</v>
      </c>
    </row>
    <row r="186" spans="1:27">
      <c r="A186" s="5">
        <v>1384</v>
      </c>
      <c r="B186" s="5">
        <v>3</v>
      </c>
      <c r="C186" s="5" t="s">
        <v>489</v>
      </c>
      <c r="D186" s="5" t="s">
        <v>490</v>
      </c>
      <c r="E186" s="5">
        <v>48</v>
      </c>
      <c r="F186" s="5">
        <v>10172</v>
      </c>
      <c r="G186" s="5">
        <v>9654</v>
      </c>
      <c r="H186" s="5">
        <v>518</v>
      </c>
      <c r="I186" s="5">
        <v>9637</v>
      </c>
      <c r="J186" s="5">
        <v>518</v>
      </c>
      <c r="K186" s="5">
        <v>17</v>
      </c>
      <c r="L186" s="5">
        <v>0</v>
      </c>
      <c r="M186" s="5">
        <v>653310</v>
      </c>
      <c r="N186" s="5">
        <v>6426624</v>
      </c>
      <c r="O186" s="5">
        <v>3828037</v>
      </c>
      <c r="P186" s="5">
        <v>12171671</v>
      </c>
      <c r="Q186" s="5">
        <v>11243614</v>
      </c>
      <c r="R186" s="5">
        <v>9384</v>
      </c>
      <c r="S186" s="5">
        <v>1028</v>
      </c>
      <c r="T186" s="5">
        <v>7895593</v>
      </c>
      <c r="U186" s="5">
        <v>12580404</v>
      </c>
      <c r="V186" s="5">
        <v>4684812</v>
      </c>
      <c r="W186" s="5">
        <v>5995</v>
      </c>
      <c r="X186" s="5">
        <v>747392</v>
      </c>
      <c r="Y186" s="5">
        <v>11162</v>
      </c>
      <c r="Z186" s="5">
        <v>345659</v>
      </c>
      <c r="AA186" s="5">
        <v>1150000</v>
      </c>
    </row>
    <row r="187" spans="1:27">
      <c r="A187" s="5">
        <v>1384</v>
      </c>
      <c r="B187" s="5">
        <v>4</v>
      </c>
      <c r="C187" s="5" t="s">
        <v>491</v>
      </c>
      <c r="D187" s="5" t="s">
        <v>492</v>
      </c>
      <c r="E187" s="5">
        <v>43</v>
      </c>
      <c r="F187" s="5">
        <v>10016</v>
      </c>
      <c r="G187" s="5">
        <v>9500</v>
      </c>
      <c r="H187" s="5">
        <v>516</v>
      </c>
      <c r="I187" s="5">
        <v>9485</v>
      </c>
      <c r="J187" s="5">
        <v>516</v>
      </c>
      <c r="K187" s="5">
        <v>15</v>
      </c>
      <c r="L187" s="5">
        <v>0</v>
      </c>
      <c r="M187" s="5">
        <v>649184</v>
      </c>
      <c r="N187" s="5">
        <v>6411954</v>
      </c>
      <c r="O187" s="5">
        <v>3828037</v>
      </c>
      <c r="P187" s="5">
        <v>12141851</v>
      </c>
      <c r="Q187" s="5">
        <v>11215514</v>
      </c>
      <c r="R187" s="5">
        <v>9384</v>
      </c>
      <c r="S187" s="5">
        <v>1028</v>
      </c>
      <c r="T187" s="5">
        <v>7879787</v>
      </c>
      <c r="U187" s="5">
        <v>12541403</v>
      </c>
      <c r="V187" s="5">
        <v>4661615</v>
      </c>
      <c r="W187" s="5">
        <v>5995</v>
      </c>
      <c r="X187" s="5">
        <v>746676</v>
      </c>
      <c r="Y187" s="5">
        <v>11102</v>
      </c>
      <c r="Z187" s="5">
        <v>344259</v>
      </c>
      <c r="AA187" s="5">
        <v>1148638</v>
      </c>
    </row>
    <row r="188" spans="1:27">
      <c r="A188" s="5">
        <v>1384</v>
      </c>
      <c r="B188" s="5">
        <v>4</v>
      </c>
      <c r="C188" s="5" t="s">
        <v>493</v>
      </c>
      <c r="D188" s="5" t="s">
        <v>494</v>
      </c>
      <c r="E188" s="5">
        <v>5</v>
      </c>
      <c r="F188" s="5">
        <v>156</v>
      </c>
      <c r="G188" s="5">
        <v>154</v>
      </c>
      <c r="H188" s="5">
        <v>2</v>
      </c>
      <c r="I188" s="5">
        <v>152</v>
      </c>
      <c r="J188" s="5">
        <v>2</v>
      </c>
      <c r="K188" s="5">
        <v>2</v>
      </c>
      <c r="L188" s="5">
        <v>0</v>
      </c>
      <c r="M188" s="5">
        <v>4126</v>
      </c>
      <c r="N188" s="5">
        <v>14670</v>
      </c>
      <c r="O188" s="5">
        <v>0</v>
      </c>
      <c r="P188" s="5">
        <v>29820</v>
      </c>
      <c r="Q188" s="5">
        <v>28100</v>
      </c>
      <c r="R188" s="5">
        <v>0</v>
      </c>
      <c r="S188" s="5">
        <v>0</v>
      </c>
      <c r="T188" s="5">
        <v>15805</v>
      </c>
      <c r="U188" s="5">
        <v>39002</v>
      </c>
      <c r="V188" s="5">
        <v>23196</v>
      </c>
      <c r="W188" s="5">
        <v>0</v>
      </c>
      <c r="X188" s="5">
        <v>716</v>
      </c>
      <c r="Y188" s="5">
        <v>61</v>
      </c>
      <c r="Z188" s="5">
        <v>1400</v>
      </c>
      <c r="AA188" s="5">
        <v>1362</v>
      </c>
    </row>
    <row r="189" spans="1:27">
      <c r="A189" s="5">
        <v>1384</v>
      </c>
      <c r="B189" s="5">
        <v>3</v>
      </c>
      <c r="C189" s="5" t="s">
        <v>495</v>
      </c>
      <c r="D189" s="5" t="s">
        <v>496</v>
      </c>
      <c r="E189" s="5">
        <v>45</v>
      </c>
      <c r="F189" s="5">
        <v>3021</v>
      </c>
      <c r="G189" s="5">
        <v>2948</v>
      </c>
      <c r="H189" s="5">
        <v>73</v>
      </c>
      <c r="I189" s="5">
        <v>2947</v>
      </c>
      <c r="J189" s="5">
        <v>73</v>
      </c>
      <c r="K189" s="5">
        <v>1</v>
      </c>
      <c r="L189" s="5">
        <v>0</v>
      </c>
      <c r="M189" s="5">
        <v>158856</v>
      </c>
      <c r="N189" s="5">
        <v>485200</v>
      </c>
      <c r="O189" s="5">
        <v>10979</v>
      </c>
      <c r="P189" s="5">
        <v>746028</v>
      </c>
      <c r="Q189" s="5">
        <v>1230410</v>
      </c>
      <c r="R189" s="5">
        <v>147948</v>
      </c>
      <c r="S189" s="5">
        <v>15759</v>
      </c>
      <c r="T189" s="5">
        <v>521389</v>
      </c>
      <c r="U189" s="5">
        <v>930144</v>
      </c>
      <c r="V189" s="5">
        <v>408755</v>
      </c>
      <c r="W189" s="5">
        <v>2657</v>
      </c>
      <c r="X189" s="5">
        <v>36927</v>
      </c>
      <c r="Y189" s="5">
        <v>5156</v>
      </c>
      <c r="Z189" s="5">
        <v>-14891</v>
      </c>
      <c r="AA189" s="5">
        <v>248275</v>
      </c>
    </row>
    <row r="190" spans="1:27">
      <c r="A190" s="5">
        <v>1384</v>
      </c>
      <c r="B190" s="5">
        <v>4</v>
      </c>
      <c r="C190" s="5" t="s">
        <v>497</v>
      </c>
      <c r="D190" s="5" t="s">
        <v>496</v>
      </c>
      <c r="E190" s="5">
        <v>45</v>
      </c>
      <c r="F190" s="5">
        <v>3021</v>
      </c>
      <c r="G190" s="5">
        <v>2948</v>
      </c>
      <c r="H190" s="5">
        <v>73</v>
      </c>
      <c r="I190" s="5">
        <v>2947</v>
      </c>
      <c r="J190" s="5">
        <v>73</v>
      </c>
      <c r="K190" s="5">
        <v>1</v>
      </c>
      <c r="L190" s="5">
        <v>0</v>
      </c>
      <c r="M190" s="5">
        <v>158856</v>
      </c>
      <c r="N190" s="5">
        <v>485200</v>
      </c>
      <c r="O190" s="5">
        <v>10979</v>
      </c>
      <c r="P190" s="5">
        <v>746028</v>
      </c>
      <c r="Q190" s="5">
        <v>1230410</v>
      </c>
      <c r="R190" s="5">
        <v>147948</v>
      </c>
      <c r="S190" s="5">
        <v>15759</v>
      </c>
      <c r="T190" s="5">
        <v>521389</v>
      </c>
      <c r="U190" s="5">
        <v>930144</v>
      </c>
      <c r="V190" s="5">
        <v>408755</v>
      </c>
      <c r="W190" s="5">
        <v>2657</v>
      </c>
      <c r="X190" s="5">
        <v>36927</v>
      </c>
      <c r="Y190" s="5">
        <v>5156</v>
      </c>
      <c r="Z190" s="5">
        <v>-14891</v>
      </c>
      <c r="AA190" s="5">
        <v>248275</v>
      </c>
    </row>
    <row r="191" spans="1:27">
      <c r="A191" s="5">
        <v>1384</v>
      </c>
      <c r="B191" s="5">
        <v>3</v>
      </c>
      <c r="C191" s="5" t="s">
        <v>498</v>
      </c>
      <c r="D191" s="5" t="s">
        <v>499</v>
      </c>
      <c r="E191" s="5">
        <v>163</v>
      </c>
      <c r="F191" s="5">
        <v>11860</v>
      </c>
      <c r="G191" s="5">
        <v>11380</v>
      </c>
      <c r="H191" s="5">
        <v>480</v>
      </c>
      <c r="I191" s="5">
        <v>11343</v>
      </c>
      <c r="J191" s="5">
        <v>480</v>
      </c>
      <c r="K191" s="5">
        <v>37</v>
      </c>
      <c r="L191" s="5">
        <v>0</v>
      </c>
      <c r="M191" s="5">
        <v>516810</v>
      </c>
      <c r="N191" s="5">
        <v>3449986</v>
      </c>
      <c r="O191" s="5">
        <v>1485303</v>
      </c>
      <c r="P191" s="5">
        <v>5253804</v>
      </c>
      <c r="Q191" s="5">
        <v>5364130</v>
      </c>
      <c r="R191" s="5">
        <v>66269</v>
      </c>
      <c r="S191" s="5">
        <v>7881</v>
      </c>
      <c r="T191" s="5">
        <v>3498415</v>
      </c>
      <c r="U191" s="5">
        <v>5364033</v>
      </c>
      <c r="V191" s="5">
        <v>1865619</v>
      </c>
      <c r="W191" s="5">
        <v>1304</v>
      </c>
      <c r="X191" s="5">
        <v>100448</v>
      </c>
      <c r="Y191" s="5">
        <v>29341</v>
      </c>
      <c r="Z191" s="5">
        <v>24431</v>
      </c>
      <c r="AA191" s="5">
        <v>53862</v>
      </c>
    </row>
    <row r="192" spans="1:27">
      <c r="A192" s="5">
        <v>1384</v>
      </c>
      <c r="B192" s="5">
        <v>4</v>
      </c>
      <c r="C192" s="5" t="s">
        <v>500</v>
      </c>
      <c r="D192" s="5" t="s">
        <v>501</v>
      </c>
      <c r="E192" s="5">
        <v>126</v>
      </c>
      <c r="F192" s="5">
        <v>7218</v>
      </c>
      <c r="G192" s="5">
        <v>6812</v>
      </c>
      <c r="H192" s="5">
        <v>406</v>
      </c>
      <c r="I192" s="5">
        <v>6783</v>
      </c>
      <c r="J192" s="5">
        <v>406</v>
      </c>
      <c r="K192" s="5">
        <v>29</v>
      </c>
      <c r="L192" s="5">
        <v>0</v>
      </c>
      <c r="M192" s="5">
        <v>282073</v>
      </c>
      <c r="N192" s="5">
        <v>3264059</v>
      </c>
      <c r="O192" s="5">
        <v>1449556</v>
      </c>
      <c r="P192" s="5">
        <v>4662234</v>
      </c>
      <c r="Q192" s="5">
        <v>4782725</v>
      </c>
      <c r="R192" s="5">
        <v>63389</v>
      </c>
      <c r="S192" s="5">
        <v>7562</v>
      </c>
      <c r="T192" s="5">
        <v>3304666</v>
      </c>
      <c r="U192" s="5">
        <v>4695793</v>
      </c>
      <c r="V192" s="5">
        <v>1391128</v>
      </c>
      <c r="W192" s="5">
        <v>1304</v>
      </c>
      <c r="X192" s="5">
        <v>81858</v>
      </c>
      <c r="Y192" s="5">
        <v>28450</v>
      </c>
      <c r="Z192" s="5">
        <v>-3495</v>
      </c>
      <c r="AA192" s="5">
        <v>48297</v>
      </c>
    </row>
    <row r="193" spans="1:27">
      <c r="A193" s="5">
        <v>1384</v>
      </c>
      <c r="B193" s="5">
        <v>4</v>
      </c>
      <c r="C193" s="5" t="s">
        <v>502</v>
      </c>
      <c r="D193" s="5" t="s">
        <v>503</v>
      </c>
      <c r="E193" s="5">
        <v>24</v>
      </c>
      <c r="F193" s="5">
        <v>747</v>
      </c>
      <c r="G193" s="5">
        <v>701</v>
      </c>
      <c r="H193" s="5">
        <v>46</v>
      </c>
      <c r="I193" s="5">
        <v>696</v>
      </c>
      <c r="J193" s="5">
        <v>46</v>
      </c>
      <c r="K193" s="5">
        <v>5</v>
      </c>
      <c r="L193" s="5">
        <v>0</v>
      </c>
      <c r="M193" s="5">
        <v>24086</v>
      </c>
      <c r="N193" s="5">
        <v>50642</v>
      </c>
      <c r="O193" s="5">
        <v>10447</v>
      </c>
      <c r="P193" s="5">
        <v>96259</v>
      </c>
      <c r="Q193" s="5">
        <v>88489</v>
      </c>
      <c r="R193" s="5">
        <v>0</v>
      </c>
      <c r="S193" s="5">
        <v>0</v>
      </c>
      <c r="T193" s="5">
        <v>53999</v>
      </c>
      <c r="U193" s="5">
        <v>107783</v>
      </c>
      <c r="V193" s="5">
        <v>53784</v>
      </c>
      <c r="W193" s="5">
        <v>0</v>
      </c>
      <c r="X193" s="5">
        <v>4809</v>
      </c>
      <c r="Y193" s="5">
        <v>214</v>
      </c>
      <c r="Z193" s="5">
        <v>9313</v>
      </c>
      <c r="AA193" s="5">
        <v>1712</v>
      </c>
    </row>
    <row r="194" spans="1:27">
      <c r="A194" s="5">
        <v>1384</v>
      </c>
      <c r="B194" s="5">
        <v>4</v>
      </c>
      <c r="C194" s="5" t="s">
        <v>504</v>
      </c>
      <c r="D194" s="5" t="s">
        <v>499</v>
      </c>
      <c r="E194" s="5">
        <v>13</v>
      </c>
      <c r="F194" s="5">
        <v>3895</v>
      </c>
      <c r="G194" s="5">
        <v>3867</v>
      </c>
      <c r="H194" s="5">
        <v>28</v>
      </c>
      <c r="I194" s="5">
        <v>3864</v>
      </c>
      <c r="J194" s="5">
        <v>28</v>
      </c>
      <c r="K194" s="5">
        <v>3</v>
      </c>
      <c r="L194" s="5">
        <v>0</v>
      </c>
      <c r="M194" s="5">
        <v>210650</v>
      </c>
      <c r="N194" s="5">
        <v>135285</v>
      </c>
      <c r="O194" s="5">
        <v>25300</v>
      </c>
      <c r="P194" s="5">
        <v>495310</v>
      </c>
      <c r="Q194" s="5">
        <v>492916</v>
      </c>
      <c r="R194" s="5">
        <v>2880</v>
      </c>
      <c r="S194" s="5">
        <v>319</v>
      </c>
      <c r="T194" s="5">
        <v>139751</v>
      </c>
      <c r="U194" s="5">
        <v>560457</v>
      </c>
      <c r="V194" s="5">
        <v>420706</v>
      </c>
      <c r="W194" s="5">
        <v>0</v>
      </c>
      <c r="X194" s="5">
        <v>13781</v>
      </c>
      <c r="Y194" s="5">
        <v>676</v>
      </c>
      <c r="Z194" s="5">
        <v>18613</v>
      </c>
      <c r="AA194" s="5">
        <v>3854</v>
      </c>
    </row>
    <row r="195" spans="1:27">
      <c r="A195" s="5">
        <v>1384</v>
      </c>
      <c r="B195" s="5">
        <v>2</v>
      </c>
      <c r="C195" s="5" t="s">
        <v>505</v>
      </c>
      <c r="D195" s="5" t="s">
        <v>506</v>
      </c>
      <c r="E195" s="5">
        <v>551</v>
      </c>
      <c r="F195" s="5">
        <v>17562</v>
      </c>
      <c r="G195" s="5">
        <v>17022</v>
      </c>
      <c r="H195" s="5">
        <v>540</v>
      </c>
      <c r="I195" s="5">
        <v>16660</v>
      </c>
      <c r="J195" s="5">
        <v>535</v>
      </c>
      <c r="K195" s="5">
        <v>362</v>
      </c>
      <c r="L195" s="5">
        <v>5</v>
      </c>
      <c r="M195" s="5">
        <v>751390</v>
      </c>
      <c r="N195" s="5">
        <v>2732120</v>
      </c>
      <c r="O195" s="5">
        <v>116557</v>
      </c>
      <c r="P195" s="5">
        <v>4821767</v>
      </c>
      <c r="Q195" s="5">
        <v>7322248</v>
      </c>
      <c r="R195" s="5">
        <v>35756</v>
      </c>
      <c r="S195" s="5">
        <v>1088</v>
      </c>
      <c r="T195" s="5">
        <v>3491332</v>
      </c>
      <c r="U195" s="5">
        <v>5010867</v>
      </c>
      <c r="V195" s="5">
        <v>1519535</v>
      </c>
      <c r="W195" s="5">
        <v>3692</v>
      </c>
      <c r="X195" s="5">
        <v>140083</v>
      </c>
      <c r="Y195" s="5">
        <v>17483</v>
      </c>
      <c r="Z195" s="5">
        <v>104703</v>
      </c>
      <c r="AA195" s="5">
        <v>319030</v>
      </c>
    </row>
    <row r="196" spans="1:27">
      <c r="A196" s="5">
        <v>1384</v>
      </c>
      <c r="B196" s="5">
        <v>3</v>
      </c>
      <c r="C196" s="5" t="s">
        <v>507</v>
      </c>
      <c r="D196" s="5" t="s">
        <v>506</v>
      </c>
      <c r="E196" s="5">
        <v>551</v>
      </c>
      <c r="F196" s="5">
        <v>17562</v>
      </c>
      <c r="G196" s="5">
        <v>17022</v>
      </c>
      <c r="H196" s="5">
        <v>540</v>
      </c>
      <c r="I196" s="5">
        <v>16660</v>
      </c>
      <c r="J196" s="5">
        <v>535</v>
      </c>
      <c r="K196" s="5">
        <v>362</v>
      </c>
      <c r="L196" s="5">
        <v>5</v>
      </c>
      <c r="M196" s="5">
        <v>751390</v>
      </c>
      <c r="N196" s="5">
        <v>2732120</v>
      </c>
      <c r="O196" s="5">
        <v>116557</v>
      </c>
      <c r="P196" s="5">
        <v>4821767</v>
      </c>
      <c r="Q196" s="5">
        <v>7322248</v>
      </c>
      <c r="R196" s="5">
        <v>35756</v>
      </c>
      <c r="S196" s="5">
        <v>1088</v>
      </c>
      <c r="T196" s="5">
        <v>3491332</v>
      </c>
      <c r="U196" s="5">
        <v>5010867</v>
      </c>
      <c r="V196" s="5">
        <v>1519535</v>
      </c>
      <c r="W196" s="5">
        <v>3692</v>
      </c>
      <c r="X196" s="5">
        <v>140083</v>
      </c>
      <c r="Y196" s="5">
        <v>17483</v>
      </c>
      <c r="Z196" s="5">
        <v>104703</v>
      </c>
      <c r="AA196" s="5">
        <v>319030</v>
      </c>
    </row>
    <row r="197" spans="1:27">
      <c r="A197" s="5">
        <v>1384</v>
      </c>
      <c r="B197" s="5">
        <v>4</v>
      </c>
      <c r="C197" s="5" t="s">
        <v>508</v>
      </c>
      <c r="D197" s="5" t="s">
        <v>506</v>
      </c>
      <c r="E197" s="5">
        <v>551</v>
      </c>
      <c r="F197" s="5">
        <v>17562</v>
      </c>
      <c r="G197" s="5">
        <v>17022</v>
      </c>
      <c r="H197" s="5">
        <v>540</v>
      </c>
      <c r="I197" s="5">
        <v>16660</v>
      </c>
      <c r="J197" s="5">
        <v>535</v>
      </c>
      <c r="K197" s="5">
        <v>362</v>
      </c>
      <c r="L197" s="5">
        <v>5</v>
      </c>
      <c r="M197" s="5">
        <v>751390</v>
      </c>
      <c r="N197" s="5">
        <v>2732120</v>
      </c>
      <c r="O197" s="5">
        <v>116557</v>
      </c>
      <c r="P197" s="5">
        <v>4821767</v>
      </c>
      <c r="Q197" s="5">
        <v>7322248</v>
      </c>
      <c r="R197" s="5">
        <v>35756</v>
      </c>
      <c r="S197" s="5">
        <v>1088</v>
      </c>
      <c r="T197" s="5">
        <v>3491332</v>
      </c>
      <c r="U197" s="5">
        <v>5010867</v>
      </c>
      <c r="V197" s="5">
        <v>1519535</v>
      </c>
      <c r="W197" s="5">
        <v>3692</v>
      </c>
      <c r="X197" s="5">
        <v>140083</v>
      </c>
      <c r="Y197" s="5">
        <v>17483</v>
      </c>
      <c r="Z197" s="5">
        <v>104703</v>
      </c>
      <c r="AA197" s="5">
        <v>319030</v>
      </c>
    </row>
    <row r="198" spans="1:27">
      <c r="A198" s="5">
        <v>1384</v>
      </c>
      <c r="B198" s="5">
        <v>2</v>
      </c>
      <c r="C198" s="5" t="s">
        <v>509</v>
      </c>
      <c r="D198" s="5" t="s">
        <v>510</v>
      </c>
      <c r="E198" s="5">
        <v>360</v>
      </c>
      <c r="F198" s="5">
        <v>13923</v>
      </c>
      <c r="G198" s="5">
        <v>9844</v>
      </c>
      <c r="H198" s="5">
        <v>4079</v>
      </c>
      <c r="I198" s="5">
        <v>9772</v>
      </c>
      <c r="J198" s="5">
        <v>4079</v>
      </c>
      <c r="K198" s="5">
        <v>72</v>
      </c>
      <c r="L198" s="5">
        <v>0</v>
      </c>
      <c r="M198" s="5">
        <v>461677</v>
      </c>
      <c r="N198" s="5">
        <v>1687723</v>
      </c>
      <c r="O198" s="5">
        <v>277395</v>
      </c>
      <c r="P198" s="5">
        <v>2795232</v>
      </c>
      <c r="Q198" s="5">
        <v>5360812</v>
      </c>
      <c r="R198" s="5">
        <v>183904</v>
      </c>
      <c r="S198" s="5">
        <v>7507</v>
      </c>
      <c r="T198" s="5">
        <v>1913402</v>
      </c>
      <c r="U198" s="5">
        <v>3012642</v>
      </c>
      <c r="V198" s="5">
        <v>1099240</v>
      </c>
      <c r="W198" s="5">
        <v>1052</v>
      </c>
      <c r="X198" s="5">
        <v>87589</v>
      </c>
      <c r="Y198" s="5">
        <v>10838</v>
      </c>
      <c r="Z198" s="5">
        <v>50949</v>
      </c>
      <c r="AA198" s="5">
        <v>445283</v>
      </c>
    </row>
    <row r="199" spans="1:27">
      <c r="A199" s="5">
        <v>1384</v>
      </c>
      <c r="B199" s="5">
        <v>3</v>
      </c>
      <c r="C199" s="5" t="s">
        <v>511</v>
      </c>
      <c r="D199" s="5" t="s">
        <v>512</v>
      </c>
      <c r="E199" s="5">
        <v>19</v>
      </c>
      <c r="F199" s="5">
        <v>458</v>
      </c>
      <c r="G199" s="5">
        <v>409</v>
      </c>
      <c r="H199" s="5">
        <v>49</v>
      </c>
      <c r="I199" s="5">
        <v>400</v>
      </c>
      <c r="J199" s="5">
        <v>49</v>
      </c>
      <c r="K199" s="5">
        <v>9</v>
      </c>
      <c r="L199" s="5">
        <v>0</v>
      </c>
      <c r="M199" s="5">
        <v>11833</v>
      </c>
      <c r="N199" s="5">
        <v>2489</v>
      </c>
      <c r="O199" s="5">
        <v>83</v>
      </c>
      <c r="P199" s="5">
        <v>1369</v>
      </c>
      <c r="Q199" s="5">
        <v>1464</v>
      </c>
      <c r="R199" s="5">
        <v>0</v>
      </c>
      <c r="S199" s="5">
        <v>0</v>
      </c>
      <c r="T199" s="5">
        <v>4070</v>
      </c>
      <c r="U199" s="5">
        <v>25097</v>
      </c>
      <c r="V199" s="5">
        <v>21027</v>
      </c>
      <c r="W199" s="5">
        <v>0</v>
      </c>
      <c r="X199" s="5">
        <v>1248</v>
      </c>
      <c r="Y199" s="5">
        <v>103</v>
      </c>
      <c r="Z199" s="5">
        <v>-7695</v>
      </c>
      <c r="AA199" s="5">
        <v>666</v>
      </c>
    </row>
    <row r="200" spans="1:27">
      <c r="A200" s="5">
        <v>1384</v>
      </c>
      <c r="B200" s="5">
        <v>4</v>
      </c>
      <c r="C200" s="5" t="s">
        <v>513</v>
      </c>
      <c r="D200" s="5" t="s">
        <v>514</v>
      </c>
      <c r="E200" s="5">
        <v>19</v>
      </c>
      <c r="F200" s="5">
        <v>458</v>
      </c>
      <c r="G200" s="5">
        <v>409</v>
      </c>
      <c r="H200" s="5">
        <v>49</v>
      </c>
      <c r="I200" s="5">
        <v>400</v>
      </c>
      <c r="J200" s="5">
        <v>49</v>
      </c>
      <c r="K200" s="5">
        <v>9</v>
      </c>
      <c r="L200" s="5">
        <v>0</v>
      </c>
      <c r="M200" s="5">
        <v>11833</v>
      </c>
      <c r="N200" s="5">
        <v>2489</v>
      </c>
      <c r="O200" s="5">
        <v>83</v>
      </c>
      <c r="P200" s="5">
        <v>1369</v>
      </c>
      <c r="Q200" s="5">
        <v>1464</v>
      </c>
      <c r="R200" s="5">
        <v>0</v>
      </c>
      <c r="S200" s="5">
        <v>0</v>
      </c>
      <c r="T200" s="5">
        <v>4070</v>
      </c>
      <c r="U200" s="5">
        <v>25097</v>
      </c>
      <c r="V200" s="5">
        <v>21027</v>
      </c>
      <c r="W200" s="5">
        <v>0</v>
      </c>
      <c r="X200" s="5">
        <v>1248</v>
      </c>
      <c r="Y200" s="5">
        <v>103</v>
      </c>
      <c r="Z200" s="5">
        <v>-7695</v>
      </c>
      <c r="AA200" s="5">
        <v>666</v>
      </c>
    </row>
    <row r="201" spans="1:27">
      <c r="A201" s="5">
        <v>1384</v>
      </c>
      <c r="B201" s="5">
        <v>3</v>
      </c>
      <c r="C201" s="5" t="s">
        <v>515</v>
      </c>
      <c r="D201" s="5" t="s">
        <v>516</v>
      </c>
      <c r="E201" s="5">
        <v>12</v>
      </c>
      <c r="F201" s="5">
        <v>303</v>
      </c>
      <c r="G201" s="5">
        <v>223</v>
      </c>
      <c r="H201" s="5">
        <v>80</v>
      </c>
      <c r="I201" s="5">
        <v>219</v>
      </c>
      <c r="J201" s="5">
        <v>80</v>
      </c>
      <c r="K201" s="5">
        <v>4</v>
      </c>
      <c r="L201" s="5">
        <v>0</v>
      </c>
      <c r="M201" s="5">
        <v>9591</v>
      </c>
      <c r="N201" s="5">
        <v>49152</v>
      </c>
      <c r="O201" s="5">
        <v>12879</v>
      </c>
      <c r="P201" s="5">
        <v>95188</v>
      </c>
      <c r="Q201" s="5">
        <v>80231</v>
      </c>
      <c r="R201" s="5">
        <v>0</v>
      </c>
      <c r="S201" s="5">
        <v>0</v>
      </c>
      <c r="T201" s="5">
        <v>50212</v>
      </c>
      <c r="U201" s="5">
        <v>95768</v>
      </c>
      <c r="V201" s="5">
        <v>45555</v>
      </c>
      <c r="W201" s="5">
        <v>11</v>
      </c>
      <c r="X201" s="5">
        <v>5138</v>
      </c>
      <c r="Y201" s="5">
        <v>529</v>
      </c>
      <c r="Z201" s="5">
        <v>475</v>
      </c>
      <c r="AA201" s="5">
        <v>36506</v>
      </c>
    </row>
    <row r="202" spans="1:27">
      <c r="A202" s="5">
        <v>1384</v>
      </c>
      <c r="B202" s="5">
        <v>4</v>
      </c>
      <c r="C202" s="5" t="s">
        <v>517</v>
      </c>
      <c r="D202" s="5" t="s">
        <v>516</v>
      </c>
      <c r="E202" s="5">
        <v>12</v>
      </c>
      <c r="F202" s="5">
        <v>303</v>
      </c>
      <c r="G202" s="5">
        <v>223</v>
      </c>
      <c r="H202" s="5">
        <v>80</v>
      </c>
      <c r="I202" s="5">
        <v>219</v>
      </c>
      <c r="J202" s="5">
        <v>80</v>
      </c>
      <c r="K202" s="5">
        <v>4</v>
      </c>
      <c r="L202" s="5">
        <v>0</v>
      </c>
      <c r="M202" s="5">
        <v>9591</v>
      </c>
      <c r="N202" s="5">
        <v>49152</v>
      </c>
      <c r="O202" s="5">
        <v>12879</v>
      </c>
      <c r="P202" s="5">
        <v>95188</v>
      </c>
      <c r="Q202" s="5">
        <v>80231</v>
      </c>
      <c r="R202" s="5">
        <v>0</v>
      </c>
      <c r="S202" s="5">
        <v>0</v>
      </c>
      <c r="T202" s="5">
        <v>50212</v>
      </c>
      <c r="U202" s="5">
        <v>95768</v>
      </c>
      <c r="V202" s="5">
        <v>45555</v>
      </c>
      <c r="W202" s="5">
        <v>11</v>
      </c>
      <c r="X202" s="5">
        <v>5138</v>
      </c>
      <c r="Y202" s="5">
        <v>529</v>
      </c>
      <c r="Z202" s="5">
        <v>475</v>
      </c>
      <c r="AA202" s="5">
        <v>36506</v>
      </c>
    </row>
    <row r="203" spans="1:27">
      <c r="A203" s="5">
        <v>1384</v>
      </c>
      <c r="B203" s="5">
        <v>3</v>
      </c>
      <c r="C203" s="5" t="s">
        <v>518</v>
      </c>
      <c r="D203" s="5" t="s">
        <v>519</v>
      </c>
      <c r="E203" s="5">
        <v>13</v>
      </c>
      <c r="F203" s="5">
        <v>250</v>
      </c>
      <c r="G203" s="5">
        <v>172</v>
      </c>
      <c r="H203" s="5">
        <v>78</v>
      </c>
      <c r="I203" s="5">
        <v>166</v>
      </c>
      <c r="J203" s="5">
        <v>78</v>
      </c>
      <c r="K203" s="5">
        <v>6</v>
      </c>
      <c r="L203" s="5">
        <v>0</v>
      </c>
      <c r="M203" s="5">
        <v>11208</v>
      </c>
      <c r="N203" s="5">
        <v>24084</v>
      </c>
      <c r="O203" s="5">
        <v>0</v>
      </c>
      <c r="P203" s="5">
        <v>43915</v>
      </c>
      <c r="Q203" s="5">
        <v>69476</v>
      </c>
      <c r="R203" s="5">
        <v>0</v>
      </c>
      <c r="S203" s="5">
        <v>0</v>
      </c>
      <c r="T203" s="5">
        <v>24813</v>
      </c>
      <c r="U203" s="5">
        <v>43969</v>
      </c>
      <c r="V203" s="5">
        <v>19156</v>
      </c>
      <c r="W203" s="5">
        <v>0</v>
      </c>
      <c r="X203" s="5">
        <v>1626</v>
      </c>
      <c r="Y203" s="5">
        <v>99</v>
      </c>
      <c r="Z203" s="5">
        <v>-119</v>
      </c>
      <c r="AA203" s="5">
        <v>3091</v>
      </c>
    </row>
    <row r="204" spans="1:27">
      <c r="A204" s="5">
        <v>1384</v>
      </c>
      <c r="B204" s="5">
        <v>4</v>
      </c>
      <c r="C204" s="5" t="s">
        <v>520</v>
      </c>
      <c r="D204" s="5" t="s">
        <v>519</v>
      </c>
      <c r="E204" s="5">
        <v>13</v>
      </c>
      <c r="F204" s="5">
        <v>250</v>
      </c>
      <c r="G204" s="5">
        <v>172</v>
      </c>
      <c r="H204" s="5">
        <v>78</v>
      </c>
      <c r="I204" s="5">
        <v>166</v>
      </c>
      <c r="J204" s="5">
        <v>78</v>
      </c>
      <c r="K204" s="5">
        <v>6</v>
      </c>
      <c r="L204" s="5">
        <v>0</v>
      </c>
      <c r="M204" s="5">
        <v>11208</v>
      </c>
      <c r="N204" s="5">
        <v>24084</v>
      </c>
      <c r="O204" s="5">
        <v>0</v>
      </c>
      <c r="P204" s="5">
        <v>43915</v>
      </c>
      <c r="Q204" s="5">
        <v>69476</v>
      </c>
      <c r="R204" s="5">
        <v>0</v>
      </c>
      <c r="S204" s="5">
        <v>0</v>
      </c>
      <c r="T204" s="5">
        <v>24813</v>
      </c>
      <c r="U204" s="5">
        <v>43969</v>
      </c>
      <c r="V204" s="5">
        <v>19156</v>
      </c>
      <c r="W204" s="5">
        <v>0</v>
      </c>
      <c r="X204" s="5">
        <v>1626</v>
      </c>
      <c r="Y204" s="5">
        <v>99</v>
      </c>
      <c r="Z204" s="5">
        <v>-119</v>
      </c>
      <c r="AA204" s="5">
        <v>3091</v>
      </c>
    </row>
    <row r="205" spans="1:27">
      <c r="A205" s="5">
        <v>1384</v>
      </c>
      <c r="B205" s="5">
        <v>3</v>
      </c>
      <c r="C205" s="5" t="s">
        <v>521</v>
      </c>
      <c r="D205" s="5" t="s">
        <v>522</v>
      </c>
      <c r="E205" s="5">
        <v>199</v>
      </c>
      <c r="F205" s="5">
        <v>8368</v>
      </c>
      <c r="G205" s="5">
        <v>5546</v>
      </c>
      <c r="H205" s="5">
        <v>2822</v>
      </c>
      <c r="I205" s="5">
        <v>5520</v>
      </c>
      <c r="J205" s="5">
        <v>2822</v>
      </c>
      <c r="K205" s="5">
        <v>26</v>
      </c>
      <c r="L205" s="5">
        <v>0</v>
      </c>
      <c r="M205" s="5">
        <v>277486</v>
      </c>
      <c r="N205" s="5">
        <v>849936</v>
      </c>
      <c r="O205" s="5">
        <v>83811</v>
      </c>
      <c r="P205" s="5">
        <v>1453805</v>
      </c>
      <c r="Q205" s="5">
        <v>3274812</v>
      </c>
      <c r="R205" s="5">
        <v>44884</v>
      </c>
      <c r="S205" s="5">
        <v>2778</v>
      </c>
      <c r="T205" s="5">
        <v>996603</v>
      </c>
      <c r="U205" s="5">
        <v>1607724</v>
      </c>
      <c r="V205" s="5">
        <v>611121</v>
      </c>
      <c r="W205" s="5">
        <v>117</v>
      </c>
      <c r="X205" s="5">
        <v>47989</v>
      </c>
      <c r="Y205" s="5">
        <v>7084</v>
      </c>
      <c r="Z205" s="5">
        <v>20857</v>
      </c>
      <c r="AA205" s="5">
        <v>341820</v>
      </c>
    </row>
    <row r="206" spans="1:27">
      <c r="A206" s="5">
        <v>1384</v>
      </c>
      <c r="B206" s="5">
        <v>4</v>
      </c>
      <c r="C206" s="5" t="s">
        <v>523</v>
      </c>
      <c r="D206" s="5" t="s">
        <v>522</v>
      </c>
      <c r="E206" s="5">
        <v>199</v>
      </c>
      <c r="F206" s="5">
        <v>8368</v>
      </c>
      <c r="G206" s="5">
        <v>5546</v>
      </c>
      <c r="H206" s="5">
        <v>2822</v>
      </c>
      <c r="I206" s="5">
        <v>5520</v>
      </c>
      <c r="J206" s="5">
        <v>2822</v>
      </c>
      <c r="K206" s="5">
        <v>26</v>
      </c>
      <c r="L206" s="5">
        <v>0</v>
      </c>
      <c r="M206" s="5">
        <v>277486</v>
      </c>
      <c r="N206" s="5">
        <v>849936</v>
      </c>
      <c r="O206" s="5">
        <v>83811</v>
      </c>
      <c r="P206" s="5">
        <v>1453805</v>
      </c>
      <c r="Q206" s="5">
        <v>3274812</v>
      </c>
      <c r="R206" s="5">
        <v>44884</v>
      </c>
      <c r="S206" s="5">
        <v>2778</v>
      </c>
      <c r="T206" s="5">
        <v>996603</v>
      </c>
      <c r="U206" s="5">
        <v>1607724</v>
      </c>
      <c r="V206" s="5">
        <v>611121</v>
      </c>
      <c r="W206" s="5">
        <v>117</v>
      </c>
      <c r="X206" s="5">
        <v>47989</v>
      </c>
      <c r="Y206" s="5">
        <v>7084</v>
      </c>
      <c r="Z206" s="5">
        <v>20857</v>
      </c>
      <c r="AA206" s="5">
        <v>341820</v>
      </c>
    </row>
    <row r="207" spans="1:27">
      <c r="A207" s="5">
        <v>1384</v>
      </c>
      <c r="B207" s="5">
        <v>3</v>
      </c>
      <c r="C207" s="5" t="s">
        <v>524</v>
      </c>
      <c r="D207" s="5" t="s">
        <v>525</v>
      </c>
      <c r="E207" s="5">
        <v>117</v>
      </c>
      <c r="F207" s="5">
        <v>4544</v>
      </c>
      <c r="G207" s="5">
        <v>3494</v>
      </c>
      <c r="H207" s="5">
        <v>1050</v>
      </c>
      <c r="I207" s="5">
        <v>3467</v>
      </c>
      <c r="J207" s="5">
        <v>1050</v>
      </c>
      <c r="K207" s="5">
        <v>27</v>
      </c>
      <c r="L207" s="5">
        <v>0</v>
      </c>
      <c r="M207" s="5">
        <v>151560</v>
      </c>
      <c r="N207" s="5">
        <v>762063</v>
      </c>
      <c r="O207" s="5">
        <v>180621</v>
      </c>
      <c r="P207" s="5">
        <v>1200954</v>
      </c>
      <c r="Q207" s="5">
        <v>1934827</v>
      </c>
      <c r="R207" s="5">
        <v>139020</v>
      </c>
      <c r="S207" s="5">
        <v>4728</v>
      </c>
      <c r="T207" s="5">
        <v>837704</v>
      </c>
      <c r="U207" s="5">
        <v>1240085</v>
      </c>
      <c r="V207" s="5">
        <v>402380</v>
      </c>
      <c r="W207" s="5">
        <v>924</v>
      </c>
      <c r="X207" s="5">
        <v>31588</v>
      </c>
      <c r="Y207" s="5">
        <v>3023</v>
      </c>
      <c r="Z207" s="5">
        <v>37431</v>
      </c>
      <c r="AA207" s="5">
        <v>63199</v>
      </c>
    </row>
    <row r="208" spans="1:27">
      <c r="A208" s="5">
        <v>1384</v>
      </c>
      <c r="B208" s="5">
        <v>4</v>
      </c>
      <c r="C208" s="5" t="s">
        <v>526</v>
      </c>
      <c r="D208" s="5" t="s">
        <v>525</v>
      </c>
      <c r="E208" s="5">
        <v>117</v>
      </c>
      <c r="F208" s="5">
        <v>4544</v>
      </c>
      <c r="G208" s="5">
        <v>3494</v>
      </c>
      <c r="H208" s="5">
        <v>1050</v>
      </c>
      <c r="I208" s="5">
        <v>3467</v>
      </c>
      <c r="J208" s="5">
        <v>1050</v>
      </c>
      <c r="K208" s="5">
        <v>27</v>
      </c>
      <c r="L208" s="5">
        <v>0</v>
      </c>
      <c r="M208" s="5">
        <v>151560</v>
      </c>
      <c r="N208" s="5">
        <v>762063</v>
      </c>
      <c r="O208" s="5">
        <v>180621</v>
      </c>
      <c r="P208" s="5">
        <v>1200954</v>
      </c>
      <c r="Q208" s="5">
        <v>1934827</v>
      </c>
      <c r="R208" s="5">
        <v>139020</v>
      </c>
      <c r="S208" s="5">
        <v>4728</v>
      </c>
      <c r="T208" s="5">
        <v>837704</v>
      </c>
      <c r="U208" s="5">
        <v>1240085</v>
      </c>
      <c r="V208" s="5">
        <v>402380</v>
      </c>
      <c r="W208" s="5">
        <v>924</v>
      </c>
      <c r="X208" s="5">
        <v>31588</v>
      </c>
      <c r="Y208" s="5">
        <v>3023</v>
      </c>
      <c r="Z208" s="5">
        <v>37431</v>
      </c>
      <c r="AA208" s="5">
        <v>63199</v>
      </c>
    </row>
    <row r="209" spans="1:27">
      <c r="A209" s="5">
        <v>1384</v>
      </c>
      <c r="B209" s="5">
        <v>2</v>
      </c>
      <c r="C209" s="5" t="s">
        <v>527</v>
      </c>
      <c r="D209" s="5" t="s">
        <v>528</v>
      </c>
      <c r="E209" s="5">
        <v>35</v>
      </c>
      <c r="F209" s="5">
        <v>3052</v>
      </c>
      <c r="G209" s="5">
        <v>2953</v>
      </c>
      <c r="H209" s="5">
        <v>99</v>
      </c>
      <c r="I209" s="5">
        <v>2932</v>
      </c>
      <c r="J209" s="5">
        <v>99</v>
      </c>
      <c r="K209" s="5">
        <v>21</v>
      </c>
      <c r="L209" s="5">
        <v>0</v>
      </c>
      <c r="M209" s="5">
        <v>139389</v>
      </c>
      <c r="N209" s="5">
        <v>182333</v>
      </c>
      <c r="O209" s="5">
        <v>10508</v>
      </c>
      <c r="P209" s="5">
        <v>318425</v>
      </c>
      <c r="Q209" s="5">
        <v>317441</v>
      </c>
      <c r="R209" s="5">
        <v>180</v>
      </c>
      <c r="S209" s="5">
        <v>18</v>
      </c>
      <c r="T209" s="5">
        <v>191540</v>
      </c>
      <c r="U209" s="5">
        <v>439795</v>
      </c>
      <c r="V209" s="5">
        <v>248255</v>
      </c>
      <c r="W209" s="5">
        <v>218</v>
      </c>
      <c r="X209" s="5">
        <v>15208</v>
      </c>
      <c r="Y209" s="5">
        <v>410</v>
      </c>
      <c r="Z209" s="5">
        <v>20934</v>
      </c>
      <c r="AA209" s="5">
        <v>3935</v>
      </c>
    </row>
    <row r="210" spans="1:27">
      <c r="A210" s="5">
        <v>1384</v>
      </c>
      <c r="B210" s="5">
        <v>3</v>
      </c>
      <c r="C210" s="5" t="s">
        <v>529</v>
      </c>
      <c r="D210" s="5" t="s">
        <v>530</v>
      </c>
      <c r="E210" s="5">
        <v>35</v>
      </c>
      <c r="F210" s="5">
        <v>3052</v>
      </c>
      <c r="G210" s="5">
        <v>2953</v>
      </c>
      <c r="H210" s="5">
        <v>99</v>
      </c>
      <c r="I210" s="5">
        <v>2932</v>
      </c>
      <c r="J210" s="5">
        <v>99</v>
      </c>
      <c r="K210" s="5">
        <v>21</v>
      </c>
      <c r="L210" s="5">
        <v>0</v>
      </c>
      <c r="M210" s="5">
        <v>139389</v>
      </c>
      <c r="N210" s="5">
        <v>182333</v>
      </c>
      <c r="O210" s="5">
        <v>10508</v>
      </c>
      <c r="P210" s="5">
        <v>318425</v>
      </c>
      <c r="Q210" s="5">
        <v>317441</v>
      </c>
      <c r="R210" s="5">
        <v>180</v>
      </c>
      <c r="S210" s="5">
        <v>18</v>
      </c>
      <c r="T210" s="5">
        <v>191540</v>
      </c>
      <c r="U210" s="5">
        <v>439795</v>
      </c>
      <c r="V210" s="5">
        <v>248255</v>
      </c>
      <c r="W210" s="5">
        <v>218</v>
      </c>
      <c r="X210" s="5">
        <v>15208</v>
      </c>
      <c r="Y210" s="5">
        <v>410</v>
      </c>
      <c r="Z210" s="5">
        <v>20934</v>
      </c>
      <c r="AA210" s="5">
        <v>3935</v>
      </c>
    </row>
    <row r="211" spans="1:27">
      <c r="A211" s="5">
        <v>1384</v>
      </c>
      <c r="B211" s="5">
        <v>4</v>
      </c>
      <c r="C211" s="5" t="s">
        <v>531</v>
      </c>
      <c r="D211" s="5" t="s">
        <v>532</v>
      </c>
      <c r="E211" s="5">
        <v>3</v>
      </c>
      <c r="F211" s="5">
        <v>70</v>
      </c>
      <c r="G211" s="5">
        <v>57</v>
      </c>
      <c r="H211" s="5">
        <v>13</v>
      </c>
      <c r="I211" s="5">
        <v>55</v>
      </c>
      <c r="J211" s="5">
        <v>13</v>
      </c>
      <c r="K211" s="5">
        <v>2</v>
      </c>
      <c r="L211" s="5">
        <v>0</v>
      </c>
      <c r="M211" s="5">
        <v>2167</v>
      </c>
      <c r="N211" s="5">
        <v>5771</v>
      </c>
      <c r="O211" s="5">
        <v>0</v>
      </c>
      <c r="P211" s="5">
        <v>2420</v>
      </c>
      <c r="Q211" s="5">
        <v>2420</v>
      </c>
      <c r="R211" s="5">
        <v>0</v>
      </c>
      <c r="S211" s="5">
        <v>0</v>
      </c>
      <c r="T211" s="5">
        <v>6013</v>
      </c>
      <c r="U211" s="5">
        <v>10143</v>
      </c>
      <c r="V211" s="5">
        <v>4131</v>
      </c>
      <c r="W211" s="5">
        <v>179</v>
      </c>
      <c r="X211" s="5">
        <v>780</v>
      </c>
      <c r="Y211" s="5">
        <v>12</v>
      </c>
      <c r="Z211" s="5">
        <v>-64</v>
      </c>
      <c r="AA211" s="5">
        <v>169</v>
      </c>
    </row>
    <row r="212" spans="1:27">
      <c r="A212" s="5">
        <v>1384</v>
      </c>
      <c r="B212" s="5">
        <v>4</v>
      </c>
      <c r="C212" s="5" t="s">
        <v>533</v>
      </c>
      <c r="D212" s="5" t="s">
        <v>534</v>
      </c>
      <c r="E212" s="5">
        <v>24</v>
      </c>
      <c r="F212" s="5">
        <v>1029</v>
      </c>
      <c r="G212" s="5">
        <v>997</v>
      </c>
      <c r="H212" s="5">
        <v>32</v>
      </c>
      <c r="I212" s="5">
        <v>978</v>
      </c>
      <c r="J212" s="5">
        <v>32</v>
      </c>
      <c r="K212" s="5">
        <v>19</v>
      </c>
      <c r="L212" s="5">
        <v>0</v>
      </c>
      <c r="M212" s="5">
        <v>49918</v>
      </c>
      <c r="N212" s="5">
        <v>128511</v>
      </c>
      <c r="O212" s="5">
        <v>188</v>
      </c>
      <c r="P212" s="5">
        <v>196059</v>
      </c>
      <c r="Q212" s="5">
        <v>193829</v>
      </c>
      <c r="R212" s="5">
        <v>180</v>
      </c>
      <c r="S212" s="5">
        <v>18</v>
      </c>
      <c r="T212" s="5">
        <v>134770</v>
      </c>
      <c r="U212" s="5">
        <v>246035</v>
      </c>
      <c r="V212" s="5">
        <v>111265</v>
      </c>
      <c r="W212" s="5">
        <v>39</v>
      </c>
      <c r="X212" s="5">
        <v>7439</v>
      </c>
      <c r="Y212" s="5">
        <v>396</v>
      </c>
      <c r="Z212" s="5">
        <v>11912</v>
      </c>
      <c r="AA212" s="5">
        <v>-621</v>
      </c>
    </row>
    <row r="213" spans="1:27">
      <c r="A213" s="5">
        <v>1384</v>
      </c>
      <c r="B213" s="5">
        <v>4</v>
      </c>
      <c r="C213" s="5" t="s">
        <v>535</v>
      </c>
      <c r="D213" s="5" t="s">
        <v>536</v>
      </c>
      <c r="E213" s="5">
        <v>4</v>
      </c>
      <c r="F213" s="5">
        <v>865</v>
      </c>
      <c r="G213" s="5">
        <v>813</v>
      </c>
      <c r="H213" s="5">
        <v>52</v>
      </c>
      <c r="I213" s="5">
        <v>813</v>
      </c>
      <c r="J213" s="5">
        <v>52</v>
      </c>
      <c r="K213" s="5">
        <v>0</v>
      </c>
      <c r="L213" s="5">
        <v>0</v>
      </c>
      <c r="M213" s="5">
        <v>51462</v>
      </c>
      <c r="N213" s="5">
        <v>36877</v>
      </c>
      <c r="O213" s="5">
        <v>10320</v>
      </c>
      <c r="P213" s="5">
        <v>119946</v>
      </c>
      <c r="Q213" s="5">
        <v>121193</v>
      </c>
      <c r="R213" s="5">
        <v>0</v>
      </c>
      <c r="S213" s="5">
        <v>0</v>
      </c>
      <c r="T213" s="5">
        <v>39397</v>
      </c>
      <c r="U213" s="5">
        <v>128589</v>
      </c>
      <c r="V213" s="5">
        <v>89191</v>
      </c>
      <c r="W213" s="5">
        <v>0</v>
      </c>
      <c r="X213" s="5">
        <v>5803</v>
      </c>
      <c r="Y213" s="5">
        <v>2</v>
      </c>
      <c r="Z213" s="5">
        <v>6389</v>
      </c>
      <c r="AA213" s="5">
        <v>4299</v>
      </c>
    </row>
    <row r="214" spans="1:27">
      <c r="A214" s="5">
        <v>1384</v>
      </c>
      <c r="B214" s="5">
        <v>4</v>
      </c>
      <c r="C214" s="5" t="s">
        <v>537</v>
      </c>
      <c r="D214" s="5" t="s">
        <v>538</v>
      </c>
      <c r="E214" s="5">
        <v>4</v>
      </c>
      <c r="F214" s="5">
        <v>1088</v>
      </c>
      <c r="G214" s="5">
        <v>1086</v>
      </c>
      <c r="H214" s="5">
        <v>2</v>
      </c>
      <c r="I214" s="5">
        <v>1086</v>
      </c>
      <c r="J214" s="5">
        <v>2</v>
      </c>
      <c r="K214" s="5">
        <v>0</v>
      </c>
      <c r="L214" s="5">
        <v>0</v>
      </c>
      <c r="M214" s="5">
        <v>35843</v>
      </c>
      <c r="N214" s="5">
        <v>11174</v>
      </c>
      <c r="O214" s="5">
        <v>0</v>
      </c>
      <c r="P214" s="5">
        <v>0</v>
      </c>
      <c r="Q214" s="5">
        <v>0</v>
      </c>
      <c r="R214" s="5">
        <v>0</v>
      </c>
      <c r="S214" s="5">
        <v>0</v>
      </c>
      <c r="T214" s="5">
        <v>11360</v>
      </c>
      <c r="U214" s="5">
        <v>55029</v>
      </c>
      <c r="V214" s="5">
        <v>43668</v>
      </c>
      <c r="W214" s="5">
        <v>0</v>
      </c>
      <c r="X214" s="5">
        <v>1187</v>
      </c>
      <c r="Y214" s="5">
        <v>0</v>
      </c>
      <c r="Z214" s="5">
        <v>2697</v>
      </c>
      <c r="AA214" s="5">
        <v>89</v>
      </c>
    </row>
    <row r="215" spans="1:27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  <c r="S215" s="5">
        <v>0</v>
      </c>
      <c r="T215" s="5">
        <v>0</v>
      </c>
      <c r="U215" s="5">
        <v>0</v>
      </c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</row>
    <row r="216" spans="1:27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  <c r="S216" s="5">
        <v>0</v>
      </c>
      <c r="T216" s="5">
        <v>0</v>
      </c>
      <c r="U216" s="5">
        <v>0</v>
      </c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</row>
    <row r="217" spans="1:27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  <c r="S217" s="5">
        <v>0</v>
      </c>
      <c r="T217" s="5">
        <v>0</v>
      </c>
      <c r="U217" s="5">
        <v>0</v>
      </c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</row>
    <row r="218" spans="1:27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  <c r="S218" s="5">
        <v>0</v>
      </c>
      <c r="T218" s="5">
        <v>0</v>
      </c>
      <c r="U218" s="5">
        <v>0</v>
      </c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</row>
    <row r="219" spans="1:27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  <c r="S219" s="5">
        <v>0</v>
      </c>
      <c r="T219" s="5">
        <v>0</v>
      </c>
      <c r="U219" s="5">
        <v>0</v>
      </c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</row>
    <row r="220" spans="1:27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5">
        <v>0</v>
      </c>
      <c r="T220" s="5">
        <v>0</v>
      </c>
      <c r="U220" s="5">
        <v>0</v>
      </c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</row>
    <row r="221" spans="1:27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  <c r="S221" s="5">
        <v>0</v>
      </c>
      <c r="T221" s="5">
        <v>0</v>
      </c>
      <c r="U221" s="5">
        <v>0</v>
      </c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</row>
    <row r="222" spans="1:27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  <c r="S222" s="5">
        <v>0</v>
      </c>
      <c r="T222" s="5">
        <v>0</v>
      </c>
      <c r="U222" s="5">
        <v>0</v>
      </c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</row>
    <row r="223" spans="1:27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  <c r="S223" s="5">
        <v>0</v>
      </c>
      <c r="T223" s="5">
        <v>0</v>
      </c>
      <c r="U223" s="5">
        <v>0</v>
      </c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</row>
    <row r="224" spans="1:27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  <c r="S224" s="5">
        <v>0</v>
      </c>
      <c r="T224" s="5">
        <v>0</v>
      </c>
      <c r="U224" s="5">
        <v>0</v>
      </c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</row>
    <row r="225" spans="1:27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  <c r="S225" s="5">
        <v>0</v>
      </c>
      <c r="T225" s="5">
        <v>0</v>
      </c>
      <c r="U225" s="5">
        <v>0</v>
      </c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</row>
    <row r="226" spans="1:27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  <c r="S226" s="5">
        <v>0</v>
      </c>
      <c r="T226" s="5">
        <v>0</v>
      </c>
      <c r="U226" s="5">
        <v>0</v>
      </c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</row>
    <row r="227" spans="1:27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  <c r="S227" s="5">
        <v>0</v>
      </c>
      <c r="T227" s="5">
        <v>0</v>
      </c>
      <c r="U227" s="5">
        <v>0</v>
      </c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</row>
    <row r="228" spans="1:27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  <c r="S228" s="5">
        <v>0</v>
      </c>
      <c r="T228" s="5">
        <v>0</v>
      </c>
      <c r="U228" s="5">
        <v>0</v>
      </c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</row>
    <row r="229" spans="1:27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  <c r="S229" s="5">
        <v>0</v>
      </c>
      <c r="T229" s="5">
        <v>0</v>
      </c>
      <c r="U229" s="5">
        <v>0</v>
      </c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</row>
    <row r="230" spans="1:27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  <c r="S230" s="5">
        <v>0</v>
      </c>
      <c r="T230" s="5">
        <v>0</v>
      </c>
      <c r="U230" s="5">
        <v>0</v>
      </c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</row>
  </sheetData>
  <mergeCells count="26">
    <mergeCell ref="C1:AA1"/>
    <mergeCell ref="A1:B1"/>
    <mergeCell ref="U2:U4"/>
    <mergeCell ref="V2:V4"/>
    <mergeCell ref="N2:O3"/>
    <mergeCell ref="Q2:Q4"/>
    <mergeCell ref="R2:S2"/>
    <mergeCell ref="R3:R4"/>
    <mergeCell ref="S3:S4"/>
    <mergeCell ref="P2:P4"/>
    <mergeCell ref="Z3:Z4"/>
    <mergeCell ref="AA3:AA4"/>
    <mergeCell ref="Z2:AA2"/>
    <mergeCell ref="B2:B4"/>
    <mergeCell ref="A2:A4"/>
    <mergeCell ref="C2:C4"/>
    <mergeCell ref="D2:D4"/>
    <mergeCell ref="E2:E4"/>
    <mergeCell ref="F2:L2"/>
    <mergeCell ref="F3:H3"/>
    <mergeCell ref="I3:J3"/>
    <mergeCell ref="W2:X3"/>
    <mergeCell ref="Y2:Y4"/>
    <mergeCell ref="M2:M4"/>
    <mergeCell ref="K3:L3"/>
    <mergeCell ref="T2:T4"/>
  </mergeCells>
  <hyperlinks>
    <hyperlink ref="A1" location="'فهرست جداول'!A1" display="'فهرست جداول'!A1"/>
  </hyperlinks>
  <pageMargins left="0.7" right="0.7" top="0.75" bottom="0.75" header="0.3" footer="0.3"/>
  <pageSetup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Q35"/>
  <sheetViews>
    <sheetView rightToLeft="1" workbookViewId="0">
      <selection sqref="A1:B1"/>
    </sheetView>
  </sheetViews>
  <sheetFormatPr defaultRowHeight="15"/>
  <cols>
    <col min="2" max="2" width="17.7109375" style="4" bestFit="1" customWidth="1"/>
    <col min="3" max="3" width="15.5703125" style="3" customWidth="1"/>
    <col min="4" max="4" width="16.5703125" style="3" customWidth="1"/>
    <col min="5" max="5" width="16.28515625" style="3" customWidth="1"/>
    <col min="6" max="6" width="16" style="3" customWidth="1"/>
    <col min="7" max="7" width="13" style="3" customWidth="1"/>
    <col min="8" max="8" width="12.7109375" style="3" customWidth="1"/>
    <col min="9" max="9" width="12.28515625" style="3" customWidth="1"/>
    <col min="10" max="10" width="12.5703125" style="3" customWidth="1"/>
    <col min="11" max="11" width="15.7109375" style="3" customWidth="1"/>
    <col min="12" max="12" width="14.5703125" style="3" customWidth="1"/>
    <col min="13" max="13" width="14.140625" style="3" customWidth="1"/>
    <col min="14" max="14" width="13.85546875" style="3" customWidth="1"/>
    <col min="15" max="15" width="17" style="3" bestFit="1" customWidth="1"/>
    <col min="16" max="16" width="12" style="3" customWidth="1"/>
    <col min="17" max="17" width="17.28515625" style="3" bestFit="1" customWidth="1"/>
    <col min="18" max="18" width="15.5703125" style="3" customWidth="1"/>
    <col min="19" max="20" width="15.7109375" style="3" customWidth="1"/>
    <col min="21" max="21" width="15.28515625" style="3" customWidth="1"/>
    <col min="22" max="22" width="19.140625" style="3" bestFit="1" customWidth="1"/>
    <col min="23" max="23" width="17" style="3" bestFit="1" customWidth="1"/>
    <col min="24" max="24" width="11" style="3" bestFit="1" customWidth="1"/>
    <col min="25" max="25" width="17.28515625" style="3" bestFit="1" customWidth="1"/>
    <col min="26" max="26" width="14.7109375" style="3" customWidth="1"/>
    <col min="27" max="27" width="16.7109375" style="3" customWidth="1"/>
    <col min="28" max="29" width="11.42578125" style="3" customWidth="1"/>
    <col min="30" max="30" width="13.28515625" style="3" customWidth="1"/>
    <col min="31" max="31" width="17" style="3" bestFit="1" customWidth="1"/>
    <col min="32" max="32" width="11" style="3" bestFit="1" customWidth="1"/>
    <col min="33" max="33" width="11.7109375" style="3" customWidth="1"/>
    <col min="34" max="34" width="16.85546875" style="3" customWidth="1"/>
    <col min="35" max="35" width="13.28515625" style="3" customWidth="1"/>
    <col min="36" max="36" width="11.42578125" style="3" customWidth="1"/>
    <col min="37" max="37" width="13.28515625" style="3" customWidth="1"/>
    <col min="38" max="38" width="14.5703125" style="3" customWidth="1"/>
    <col min="39" max="39" width="11.5703125" style="3" customWidth="1"/>
    <col min="40" max="40" width="13.5703125" style="3" customWidth="1"/>
    <col min="41" max="41" width="14.7109375" style="3" customWidth="1"/>
    <col min="42" max="42" width="13.7109375" style="3" customWidth="1"/>
    <col min="43" max="43" width="15.28515625" style="3" customWidth="1"/>
  </cols>
  <sheetData>
    <row r="1" spans="1:43" ht="15.75" thickBot="1">
      <c r="A1" s="11" t="s">
        <v>159</v>
      </c>
      <c r="B1" s="11"/>
      <c r="C1" s="10" t="str">
        <f>CONCATENATE("19-",'فهرست جداول'!E10,"-",MID('فهرست جداول'!B1, 58,10), "                  (میلیون ریال)")</f>
        <v>19-ارزش سرمایه‌گذاری کارگاه‏ها بر حسب نوع اموال سرمایه‌ای و استان-84 کل کشور                  (میلیون ریال)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</row>
    <row r="2" spans="1:43" ht="15.75" thickBot="1">
      <c r="A2" s="35" t="s">
        <v>128</v>
      </c>
      <c r="B2" s="35" t="s">
        <v>152</v>
      </c>
      <c r="C2" s="42" t="s">
        <v>110</v>
      </c>
      <c r="D2" s="43"/>
      <c r="E2" s="43"/>
      <c r="F2" s="43"/>
      <c r="G2" s="43"/>
      <c r="H2" s="43"/>
      <c r="I2" s="43"/>
      <c r="J2" s="43"/>
      <c r="K2" s="44"/>
      <c r="L2" s="42" t="s">
        <v>111</v>
      </c>
      <c r="M2" s="43"/>
      <c r="N2" s="43"/>
      <c r="O2" s="43"/>
      <c r="P2" s="43"/>
      <c r="Q2" s="43"/>
      <c r="R2" s="43"/>
      <c r="S2" s="44"/>
      <c r="T2" s="42" t="s">
        <v>112</v>
      </c>
      <c r="U2" s="43"/>
      <c r="V2" s="43"/>
      <c r="W2" s="43"/>
      <c r="X2" s="43"/>
      <c r="Y2" s="43"/>
      <c r="Z2" s="43"/>
      <c r="AA2" s="44"/>
      <c r="AB2" s="26" t="s">
        <v>113</v>
      </c>
      <c r="AC2" s="26"/>
      <c r="AD2" s="26"/>
      <c r="AE2" s="26"/>
      <c r="AF2" s="26"/>
      <c r="AG2" s="26"/>
      <c r="AH2" s="26"/>
      <c r="AI2" s="42" t="s">
        <v>114</v>
      </c>
      <c r="AJ2" s="43"/>
      <c r="AK2" s="43"/>
      <c r="AL2" s="43"/>
      <c r="AM2" s="43"/>
      <c r="AN2" s="43"/>
      <c r="AO2" s="43"/>
      <c r="AP2" s="43"/>
      <c r="AQ2" s="44"/>
    </row>
    <row r="3" spans="1:43" ht="37.5" customHeight="1" thickBot="1">
      <c r="A3" s="37"/>
      <c r="B3" s="37"/>
      <c r="C3" s="33" t="s">
        <v>2</v>
      </c>
      <c r="D3" s="33" t="s">
        <v>52</v>
      </c>
      <c r="E3" s="33" t="s">
        <v>53</v>
      </c>
      <c r="F3" s="33" t="s">
        <v>54</v>
      </c>
      <c r="G3" s="33" t="s">
        <v>55</v>
      </c>
      <c r="H3" s="33" t="s">
        <v>56</v>
      </c>
      <c r="I3" s="33" t="s">
        <v>57</v>
      </c>
      <c r="J3" s="33" t="s">
        <v>58</v>
      </c>
      <c r="K3" s="33" t="s">
        <v>59</v>
      </c>
      <c r="L3" s="33" t="s">
        <v>2</v>
      </c>
      <c r="M3" s="33" t="s">
        <v>52</v>
      </c>
      <c r="N3" s="33" t="s">
        <v>53</v>
      </c>
      <c r="O3" s="33" t="s">
        <v>54</v>
      </c>
      <c r="P3" s="33" t="s">
        <v>55</v>
      </c>
      <c r="Q3" s="33" t="s">
        <v>56</v>
      </c>
      <c r="R3" s="33" t="s">
        <v>58</v>
      </c>
      <c r="S3" s="33" t="s">
        <v>59</v>
      </c>
      <c r="T3" s="33" t="s">
        <v>60</v>
      </c>
      <c r="U3" s="33" t="s">
        <v>52</v>
      </c>
      <c r="V3" s="33" t="s">
        <v>53</v>
      </c>
      <c r="W3" s="33" t="s">
        <v>54</v>
      </c>
      <c r="X3" s="33" t="s">
        <v>55</v>
      </c>
      <c r="Y3" s="33" t="s">
        <v>56</v>
      </c>
      <c r="Z3" s="33" t="s">
        <v>58</v>
      </c>
      <c r="AA3" s="33" t="s">
        <v>59</v>
      </c>
      <c r="AB3" s="33" t="s">
        <v>2</v>
      </c>
      <c r="AC3" s="33" t="s">
        <v>52</v>
      </c>
      <c r="AD3" s="33" t="s">
        <v>53</v>
      </c>
      <c r="AE3" s="33" t="s">
        <v>54</v>
      </c>
      <c r="AF3" s="33" t="s">
        <v>55</v>
      </c>
      <c r="AG3" s="33" t="s">
        <v>56</v>
      </c>
      <c r="AH3" s="33" t="s">
        <v>59</v>
      </c>
      <c r="AI3" s="33" t="s">
        <v>2</v>
      </c>
      <c r="AJ3" s="33" t="s">
        <v>52</v>
      </c>
      <c r="AK3" s="33" t="s">
        <v>53</v>
      </c>
      <c r="AL3" s="33" t="s">
        <v>54</v>
      </c>
      <c r="AM3" s="33" t="s">
        <v>55</v>
      </c>
      <c r="AN3" s="33" t="s">
        <v>61</v>
      </c>
      <c r="AO3" s="33" t="s">
        <v>57</v>
      </c>
      <c r="AP3" s="33" t="s">
        <v>58</v>
      </c>
      <c r="AQ3" s="33" t="s">
        <v>59</v>
      </c>
    </row>
    <row r="4" spans="1:43">
      <c r="A4" s="5">
        <v>1384</v>
      </c>
      <c r="B4" s="5" t="s">
        <v>539</v>
      </c>
      <c r="C4" s="5">
        <v>36385153</v>
      </c>
      <c r="D4" s="5">
        <v>20462994</v>
      </c>
      <c r="E4" s="5">
        <v>2174906</v>
      </c>
      <c r="F4" s="5">
        <v>923411</v>
      </c>
      <c r="G4" s="5">
        <v>1344009</v>
      </c>
      <c r="H4" s="5">
        <v>8994115</v>
      </c>
      <c r="I4" s="5">
        <v>2348518</v>
      </c>
      <c r="J4" s="5">
        <v>137200</v>
      </c>
      <c r="K4" s="5">
        <v>0</v>
      </c>
      <c r="L4" s="5">
        <v>6949039</v>
      </c>
      <c r="M4" s="5">
        <v>6210406</v>
      </c>
      <c r="N4" s="5">
        <v>294712</v>
      </c>
      <c r="O4" s="5">
        <v>76546</v>
      </c>
      <c r="P4" s="5">
        <v>93728</v>
      </c>
      <c r="Q4" s="5">
        <v>267219</v>
      </c>
      <c r="R4" s="5">
        <v>6430</v>
      </c>
      <c r="S4" s="5">
        <v>0</v>
      </c>
      <c r="T4" s="5">
        <v>5316238</v>
      </c>
      <c r="U4" s="5">
        <v>3265945</v>
      </c>
      <c r="V4" s="5">
        <v>611360</v>
      </c>
      <c r="W4" s="5">
        <v>164482</v>
      </c>
      <c r="X4" s="5">
        <v>74664</v>
      </c>
      <c r="Y4" s="5">
        <v>1198161</v>
      </c>
      <c r="Z4" s="5">
        <v>1626</v>
      </c>
      <c r="AA4" s="5">
        <v>0</v>
      </c>
      <c r="AB4" s="5">
        <v>5305757</v>
      </c>
      <c r="AC4" s="5">
        <v>2785621</v>
      </c>
      <c r="AD4" s="5">
        <v>270465</v>
      </c>
      <c r="AE4" s="5">
        <v>34275</v>
      </c>
      <c r="AF4" s="5">
        <v>117624</v>
      </c>
      <c r="AG4" s="5">
        <v>2097772</v>
      </c>
      <c r="AH4" s="5">
        <v>0</v>
      </c>
      <c r="AI4" s="5">
        <v>3213008</v>
      </c>
      <c r="AJ4" s="5">
        <v>1162173</v>
      </c>
      <c r="AK4" s="5">
        <v>155629</v>
      </c>
      <c r="AL4" s="5">
        <v>135447</v>
      </c>
      <c r="AM4" s="5">
        <v>350116</v>
      </c>
      <c r="AN4" s="5">
        <v>1096795</v>
      </c>
      <c r="AO4" s="5">
        <v>292709</v>
      </c>
      <c r="AP4" s="5">
        <v>20140</v>
      </c>
      <c r="AQ4" s="5">
        <v>0</v>
      </c>
    </row>
    <row r="5" spans="1:43">
      <c r="A5" s="5">
        <v>1384</v>
      </c>
      <c r="B5" s="5" t="s">
        <v>540</v>
      </c>
      <c r="C5" s="5">
        <v>2061176</v>
      </c>
      <c r="D5" s="5">
        <v>1627628</v>
      </c>
      <c r="E5" s="5">
        <v>57502</v>
      </c>
      <c r="F5" s="5">
        <v>40490</v>
      </c>
      <c r="G5" s="5">
        <v>39281</v>
      </c>
      <c r="H5" s="5">
        <v>225681</v>
      </c>
      <c r="I5" s="5">
        <v>66103</v>
      </c>
      <c r="J5" s="5">
        <v>4492</v>
      </c>
      <c r="K5" s="5">
        <v>0</v>
      </c>
      <c r="L5" s="5">
        <v>457718</v>
      </c>
      <c r="M5" s="5">
        <v>431512</v>
      </c>
      <c r="N5" s="5">
        <v>6376</v>
      </c>
      <c r="O5" s="5">
        <v>9644</v>
      </c>
      <c r="P5" s="5">
        <v>3107</v>
      </c>
      <c r="Q5" s="5">
        <v>6568</v>
      </c>
      <c r="R5" s="5">
        <v>510</v>
      </c>
      <c r="S5" s="5">
        <v>0</v>
      </c>
      <c r="T5" s="5">
        <v>242230</v>
      </c>
      <c r="U5" s="5">
        <v>228658</v>
      </c>
      <c r="V5" s="5">
        <v>2346</v>
      </c>
      <c r="W5" s="5">
        <v>475</v>
      </c>
      <c r="X5" s="5">
        <v>1367</v>
      </c>
      <c r="Y5" s="5">
        <v>9382</v>
      </c>
      <c r="Z5" s="5">
        <v>3</v>
      </c>
      <c r="AA5" s="5">
        <v>0</v>
      </c>
      <c r="AB5" s="5">
        <v>194203</v>
      </c>
      <c r="AC5" s="5">
        <v>164606</v>
      </c>
      <c r="AD5" s="5">
        <v>2436</v>
      </c>
      <c r="AE5" s="5">
        <v>1478</v>
      </c>
      <c r="AF5" s="5">
        <v>4701</v>
      </c>
      <c r="AG5" s="5">
        <v>20982</v>
      </c>
      <c r="AH5" s="5">
        <v>0</v>
      </c>
      <c r="AI5" s="5">
        <v>55256</v>
      </c>
      <c r="AJ5" s="5">
        <v>17502</v>
      </c>
      <c r="AK5" s="5">
        <v>4413</v>
      </c>
      <c r="AL5" s="5">
        <v>2462</v>
      </c>
      <c r="AM5" s="5">
        <v>8322</v>
      </c>
      <c r="AN5" s="5">
        <v>17828</v>
      </c>
      <c r="AO5" s="5">
        <v>4712</v>
      </c>
      <c r="AP5" s="5">
        <v>17</v>
      </c>
      <c r="AQ5" s="5">
        <v>0</v>
      </c>
    </row>
    <row r="6" spans="1:43">
      <c r="A6" s="5">
        <v>1384</v>
      </c>
      <c r="B6" s="5" t="s">
        <v>541</v>
      </c>
      <c r="C6" s="5">
        <v>536514</v>
      </c>
      <c r="D6" s="5">
        <v>332293</v>
      </c>
      <c r="E6" s="5">
        <v>12536</v>
      </c>
      <c r="F6" s="5">
        <v>11828</v>
      </c>
      <c r="G6" s="5">
        <v>26626</v>
      </c>
      <c r="H6" s="5">
        <v>138933</v>
      </c>
      <c r="I6" s="5">
        <v>13103</v>
      </c>
      <c r="J6" s="5">
        <v>1195</v>
      </c>
      <c r="K6" s="5">
        <v>0</v>
      </c>
      <c r="L6" s="5">
        <v>145860</v>
      </c>
      <c r="M6" s="5">
        <v>133717</v>
      </c>
      <c r="N6" s="5">
        <v>3759</v>
      </c>
      <c r="O6" s="5">
        <v>3785</v>
      </c>
      <c r="P6" s="5">
        <v>4247</v>
      </c>
      <c r="Q6" s="5">
        <v>338</v>
      </c>
      <c r="R6" s="5">
        <v>15</v>
      </c>
      <c r="S6" s="5">
        <v>0</v>
      </c>
      <c r="T6" s="5">
        <v>56589</v>
      </c>
      <c r="U6" s="5">
        <v>52788</v>
      </c>
      <c r="V6" s="5">
        <v>307</v>
      </c>
      <c r="W6" s="5">
        <v>120</v>
      </c>
      <c r="X6" s="5">
        <v>445</v>
      </c>
      <c r="Y6" s="5">
        <v>2929</v>
      </c>
      <c r="Z6" s="5">
        <v>0</v>
      </c>
      <c r="AA6" s="5">
        <v>0</v>
      </c>
      <c r="AB6" s="5">
        <v>58362</v>
      </c>
      <c r="AC6" s="5">
        <v>37629</v>
      </c>
      <c r="AD6" s="5">
        <v>1293</v>
      </c>
      <c r="AE6" s="5">
        <v>286</v>
      </c>
      <c r="AF6" s="5">
        <v>3715</v>
      </c>
      <c r="AG6" s="5">
        <v>15439</v>
      </c>
      <c r="AH6" s="5">
        <v>0</v>
      </c>
      <c r="AI6" s="5">
        <v>22715</v>
      </c>
      <c r="AJ6" s="5">
        <v>7774</v>
      </c>
      <c r="AK6" s="5">
        <v>48</v>
      </c>
      <c r="AL6" s="5">
        <v>658</v>
      </c>
      <c r="AM6" s="5">
        <v>6050</v>
      </c>
      <c r="AN6" s="5">
        <v>2933</v>
      </c>
      <c r="AO6" s="5">
        <v>5252</v>
      </c>
      <c r="AP6" s="5">
        <v>0</v>
      </c>
      <c r="AQ6" s="5">
        <v>0</v>
      </c>
    </row>
    <row r="7" spans="1:43">
      <c r="A7" s="5">
        <v>1384</v>
      </c>
      <c r="B7" s="5" t="s">
        <v>542</v>
      </c>
      <c r="C7" s="5">
        <v>71146</v>
      </c>
      <c r="D7" s="5">
        <v>39388</v>
      </c>
      <c r="E7" s="5">
        <v>4839</v>
      </c>
      <c r="F7" s="5">
        <v>5527</v>
      </c>
      <c r="G7" s="5">
        <v>4899</v>
      </c>
      <c r="H7" s="5">
        <v>15286</v>
      </c>
      <c r="I7" s="5">
        <v>1088</v>
      </c>
      <c r="J7" s="5">
        <v>118</v>
      </c>
      <c r="K7" s="5">
        <v>0</v>
      </c>
      <c r="L7" s="5">
        <v>5702</v>
      </c>
      <c r="M7" s="5">
        <v>5630</v>
      </c>
      <c r="N7" s="5">
        <v>13</v>
      </c>
      <c r="O7" s="5">
        <v>1</v>
      </c>
      <c r="P7" s="5">
        <v>56</v>
      </c>
      <c r="Q7" s="5">
        <v>0</v>
      </c>
      <c r="R7" s="5">
        <v>2</v>
      </c>
      <c r="S7" s="5">
        <v>0</v>
      </c>
      <c r="T7" s="5">
        <v>12814</v>
      </c>
      <c r="U7" s="5">
        <v>12494</v>
      </c>
      <c r="V7" s="5">
        <v>33</v>
      </c>
      <c r="W7" s="5">
        <v>11</v>
      </c>
      <c r="X7" s="5">
        <v>7</v>
      </c>
      <c r="Y7" s="5">
        <v>268</v>
      </c>
      <c r="Z7" s="5">
        <v>0</v>
      </c>
      <c r="AA7" s="5">
        <v>0</v>
      </c>
      <c r="AB7" s="5">
        <v>22400</v>
      </c>
      <c r="AC7" s="5">
        <v>11271</v>
      </c>
      <c r="AD7" s="5">
        <v>397</v>
      </c>
      <c r="AE7" s="5">
        <v>28</v>
      </c>
      <c r="AF7" s="5">
        <v>1012</v>
      </c>
      <c r="AG7" s="5">
        <v>9692</v>
      </c>
      <c r="AH7" s="5">
        <v>0</v>
      </c>
      <c r="AI7" s="5">
        <v>10375</v>
      </c>
      <c r="AJ7" s="5">
        <v>5198</v>
      </c>
      <c r="AK7" s="5">
        <v>300</v>
      </c>
      <c r="AL7" s="5">
        <v>427</v>
      </c>
      <c r="AM7" s="5">
        <v>4355</v>
      </c>
      <c r="AN7" s="5">
        <v>95</v>
      </c>
      <c r="AO7" s="5">
        <v>0</v>
      </c>
      <c r="AP7" s="5">
        <v>0</v>
      </c>
      <c r="AQ7" s="5">
        <v>0</v>
      </c>
    </row>
    <row r="8" spans="1:43">
      <c r="A8" s="5">
        <v>1384</v>
      </c>
      <c r="B8" s="5" t="s">
        <v>543</v>
      </c>
      <c r="C8" s="5">
        <v>3837359</v>
      </c>
      <c r="D8" s="5">
        <v>1965954</v>
      </c>
      <c r="E8" s="5">
        <v>149631</v>
      </c>
      <c r="F8" s="5">
        <v>76002</v>
      </c>
      <c r="G8" s="5">
        <v>89297</v>
      </c>
      <c r="H8" s="5">
        <v>1329857</v>
      </c>
      <c r="I8" s="5">
        <v>217131</v>
      </c>
      <c r="J8" s="5">
        <v>9486</v>
      </c>
      <c r="K8" s="5">
        <v>0</v>
      </c>
      <c r="L8" s="5">
        <v>817320</v>
      </c>
      <c r="M8" s="5">
        <v>785673</v>
      </c>
      <c r="N8" s="5">
        <v>15643</v>
      </c>
      <c r="O8" s="5">
        <v>3978</v>
      </c>
      <c r="P8" s="5">
        <v>6998</v>
      </c>
      <c r="Q8" s="5">
        <v>4802</v>
      </c>
      <c r="R8" s="5">
        <v>227</v>
      </c>
      <c r="S8" s="5">
        <v>0</v>
      </c>
      <c r="T8" s="5">
        <v>267492</v>
      </c>
      <c r="U8" s="5">
        <v>203811</v>
      </c>
      <c r="V8" s="5">
        <v>14948</v>
      </c>
      <c r="W8" s="5">
        <v>5281</v>
      </c>
      <c r="X8" s="5">
        <v>2405</v>
      </c>
      <c r="Y8" s="5">
        <v>41012</v>
      </c>
      <c r="Z8" s="5">
        <v>35</v>
      </c>
      <c r="AA8" s="5">
        <v>0</v>
      </c>
      <c r="AB8" s="5">
        <v>1516498</v>
      </c>
      <c r="AC8" s="5">
        <v>860603</v>
      </c>
      <c r="AD8" s="5">
        <v>40651</v>
      </c>
      <c r="AE8" s="5">
        <v>1066</v>
      </c>
      <c r="AF8" s="5">
        <v>18239</v>
      </c>
      <c r="AG8" s="5">
        <v>595939</v>
      </c>
      <c r="AH8" s="5">
        <v>0</v>
      </c>
      <c r="AI8" s="5">
        <v>557049</v>
      </c>
      <c r="AJ8" s="5">
        <v>294901</v>
      </c>
      <c r="AK8" s="5">
        <v>17589</v>
      </c>
      <c r="AL8" s="5">
        <v>4882</v>
      </c>
      <c r="AM8" s="5">
        <v>28313</v>
      </c>
      <c r="AN8" s="5">
        <v>99569</v>
      </c>
      <c r="AO8" s="5">
        <v>111795</v>
      </c>
      <c r="AP8" s="5">
        <v>0</v>
      </c>
      <c r="AQ8" s="5">
        <v>0</v>
      </c>
    </row>
    <row r="9" spans="1:43">
      <c r="A9" s="5">
        <v>1384</v>
      </c>
      <c r="B9" s="5" t="s">
        <v>544</v>
      </c>
      <c r="C9" s="5">
        <v>1867449</v>
      </c>
      <c r="D9" s="5">
        <v>1106202</v>
      </c>
      <c r="E9" s="5">
        <v>84669</v>
      </c>
      <c r="F9" s="5">
        <v>59806</v>
      </c>
      <c r="G9" s="5">
        <v>52566</v>
      </c>
      <c r="H9" s="5">
        <v>429676</v>
      </c>
      <c r="I9" s="5">
        <v>111330</v>
      </c>
      <c r="J9" s="5">
        <v>23200</v>
      </c>
      <c r="K9" s="5">
        <v>0</v>
      </c>
      <c r="L9" s="5">
        <v>442172</v>
      </c>
      <c r="M9" s="5">
        <v>410715</v>
      </c>
      <c r="N9" s="5">
        <v>6680</v>
      </c>
      <c r="O9" s="5">
        <v>4507</v>
      </c>
      <c r="P9" s="5">
        <v>290</v>
      </c>
      <c r="Q9" s="5">
        <v>19559</v>
      </c>
      <c r="R9" s="5">
        <v>421</v>
      </c>
      <c r="S9" s="5">
        <v>0</v>
      </c>
      <c r="T9" s="5">
        <v>131423</v>
      </c>
      <c r="U9" s="5">
        <v>87775</v>
      </c>
      <c r="V9" s="5">
        <v>9257</v>
      </c>
      <c r="W9" s="5">
        <v>2481</v>
      </c>
      <c r="X9" s="5">
        <v>1719</v>
      </c>
      <c r="Y9" s="5">
        <v>30176</v>
      </c>
      <c r="Z9" s="5">
        <v>16</v>
      </c>
      <c r="AA9" s="5">
        <v>0</v>
      </c>
      <c r="AB9" s="5">
        <v>89834</v>
      </c>
      <c r="AC9" s="5">
        <v>51538</v>
      </c>
      <c r="AD9" s="5">
        <v>3418</v>
      </c>
      <c r="AE9" s="5">
        <v>3379</v>
      </c>
      <c r="AF9" s="5">
        <v>3905</v>
      </c>
      <c r="AG9" s="5">
        <v>27594</v>
      </c>
      <c r="AH9" s="5">
        <v>0</v>
      </c>
      <c r="AI9" s="5">
        <v>187831</v>
      </c>
      <c r="AJ9" s="5">
        <v>44840</v>
      </c>
      <c r="AK9" s="5">
        <v>5447</v>
      </c>
      <c r="AL9" s="5">
        <v>1508</v>
      </c>
      <c r="AM9" s="5">
        <v>26623</v>
      </c>
      <c r="AN9" s="5">
        <v>91959</v>
      </c>
      <c r="AO9" s="5">
        <v>8910</v>
      </c>
      <c r="AP9" s="5">
        <v>8544</v>
      </c>
      <c r="AQ9" s="5">
        <v>0</v>
      </c>
    </row>
    <row r="10" spans="1:43">
      <c r="A10" s="5">
        <v>1384</v>
      </c>
      <c r="B10" s="5" t="s">
        <v>545</v>
      </c>
      <c r="C10" s="5">
        <v>10027</v>
      </c>
      <c r="D10" s="5">
        <v>2934</v>
      </c>
      <c r="E10" s="5">
        <v>1054</v>
      </c>
      <c r="F10" s="5">
        <v>2078</v>
      </c>
      <c r="G10" s="5">
        <v>1377</v>
      </c>
      <c r="H10" s="5">
        <v>2515</v>
      </c>
      <c r="I10" s="5">
        <v>0</v>
      </c>
      <c r="J10" s="5">
        <v>68</v>
      </c>
      <c r="K10" s="5">
        <v>0</v>
      </c>
      <c r="L10" s="5">
        <v>112</v>
      </c>
      <c r="M10" s="5">
        <v>0</v>
      </c>
      <c r="N10" s="5">
        <v>87</v>
      </c>
      <c r="O10" s="5">
        <v>0</v>
      </c>
      <c r="P10" s="5">
        <v>0</v>
      </c>
      <c r="Q10" s="5">
        <v>0</v>
      </c>
      <c r="R10" s="5">
        <v>26</v>
      </c>
      <c r="S10" s="5">
        <v>0</v>
      </c>
      <c r="T10" s="5">
        <v>13188</v>
      </c>
      <c r="U10" s="5">
        <v>12220</v>
      </c>
      <c r="V10" s="5">
        <v>114</v>
      </c>
      <c r="W10" s="5">
        <v>0</v>
      </c>
      <c r="X10" s="5">
        <v>802</v>
      </c>
      <c r="Y10" s="5">
        <v>52</v>
      </c>
      <c r="Z10" s="5">
        <v>0</v>
      </c>
      <c r="AA10" s="5">
        <v>0</v>
      </c>
      <c r="AB10" s="5">
        <v>5349</v>
      </c>
      <c r="AC10" s="5">
        <v>2838</v>
      </c>
      <c r="AD10" s="5">
        <v>80</v>
      </c>
      <c r="AE10" s="5">
        <v>0</v>
      </c>
      <c r="AF10" s="5">
        <v>427</v>
      </c>
      <c r="AG10" s="5">
        <v>2004</v>
      </c>
      <c r="AH10" s="5">
        <v>0</v>
      </c>
      <c r="AI10" s="5">
        <v>1084</v>
      </c>
      <c r="AJ10" s="5">
        <v>0</v>
      </c>
      <c r="AK10" s="5">
        <v>94</v>
      </c>
      <c r="AL10" s="5">
        <v>3</v>
      </c>
      <c r="AM10" s="5">
        <v>0</v>
      </c>
      <c r="AN10" s="5">
        <v>987</v>
      </c>
      <c r="AO10" s="5">
        <v>0</v>
      </c>
      <c r="AP10" s="5">
        <v>0</v>
      </c>
      <c r="AQ10" s="5">
        <v>0</v>
      </c>
    </row>
    <row r="11" spans="1:43">
      <c r="A11" s="5">
        <v>1384</v>
      </c>
      <c r="B11" s="5" t="s">
        <v>546</v>
      </c>
      <c r="C11" s="5">
        <v>193227</v>
      </c>
      <c r="D11" s="5">
        <v>84238</v>
      </c>
      <c r="E11" s="5">
        <v>9985</v>
      </c>
      <c r="F11" s="5">
        <v>12913</v>
      </c>
      <c r="G11" s="5">
        <v>65955</v>
      </c>
      <c r="H11" s="5">
        <v>14059</v>
      </c>
      <c r="I11" s="5">
        <v>5988</v>
      </c>
      <c r="J11" s="5">
        <v>88</v>
      </c>
      <c r="K11" s="5">
        <v>0</v>
      </c>
      <c r="L11" s="5">
        <v>7712</v>
      </c>
      <c r="M11" s="5">
        <v>6372</v>
      </c>
      <c r="N11" s="5">
        <v>900</v>
      </c>
      <c r="O11" s="5">
        <v>434</v>
      </c>
      <c r="P11" s="5">
        <v>0</v>
      </c>
      <c r="Q11" s="5">
        <v>0</v>
      </c>
      <c r="R11" s="5">
        <v>5</v>
      </c>
      <c r="S11" s="5">
        <v>0</v>
      </c>
      <c r="T11" s="5">
        <v>2490</v>
      </c>
      <c r="U11" s="5">
        <v>2370</v>
      </c>
      <c r="V11" s="5">
        <v>0</v>
      </c>
      <c r="W11" s="5">
        <v>0</v>
      </c>
      <c r="X11" s="5">
        <v>63</v>
      </c>
      <c r="Y11" s="5">
        <v>57</v>
      </c>
      <c r="Z11" s="5">
        <v>0</v>
      </c>
      <c r="AA11" s="5">
        <v>0</v>
      </c>
      <c r="AB11" s="5">
        <v>35718</v>
      </c>
      <c r="AC11" s="5">
        <v>29757</v>
      </c>
      <c r="AD11" s="5">
        <v>828</v>
      </c>
      <c r="AE11" s="5">
        <v>82</v>
      </c>
      <c r="AF11" s="5">
        <v>1415</v>
      </c>
      <c r="AG11" s="5">
        <v>3635</v>
      </c>
      <c r="AH11" s="5">
        <v>0</v>
      </c>
      <c r="AI11" s="5">
        <v>5555</v>
      </c>
      <c r="AJ11" s="5">
        <v>1122</v>
      </c>
      <c r="AK11" s="5">
        <v>20</v>
      </c>
      <c r="AL11" s="5">
        <v>338</v>
      </c>
      <c r="AM11" s="5">
        <v>468</v>
      </c>
      <c r="AN11" s="5">
        <v>1434</v>
      </c>
      <c r="AO11" s="5">
        <v>2174</v>
      </c>
      <c r="AP11" s="5">
        <v>0</v>
      </c>
      <c r="AQ11" s="5">
        <v>0</v>
      </c>
    </row>
    <row r="12" spans="1:43">
      <c r="A12" s="5">
        <v>1384</v>
      </c>
      <c r="B12" s="5" t="s">
        <v>547</v>
      </c>
      <c r="C12" s="5">
        <v>9002605</v>
      </c>
      <c r="D12" s="5">
        <v>4956265</v>
      </c>
      <c r="E12" s="5">
        <v>601765</v>
      </c>
      <c r="F12" s="5">
        <v>318291</v>
      </c>
      <c r="G12" s="5">
        <v>525609</v>
      </c>
      <c r="H12" s="5">
        <v>1882684</v>
      </c>
      <c r="I12" s="5">
        <v>657644</v>
      </c>
      <c r="J12" s="5">
        <v>60346</v>
      </c>
      <c r="K12" s="5">
        <v>0</v>
      </c>
      <c r="L12" s="5">
        <v>1290528</v>
      </c>
      <c r="M12" s="5">
        <v>1068880</v>
      </c>
      <c r="N12" s="5">
        <v>71462</v>
      </c>
      <c r="O12" s="5">
        <v>11445</v>
      </c>
      <c r="P12" s="5">
        <v>20391</v>
      </c>
      <c r="Q12" s="5">
        <v>116928</v>
      </c>
      <c r="R12" s="5">
        <v>1422</v>
      </c>
      <c r="S12" s="5">
        <v>0</v>
      </c>
      <c r="T12" s="5">
        <v>2722888</v>
      </c>
      <c r="U12" s="5">
        <v>1326709</v>
      </c>
      <c r="V12" s="5">
        <v>539390</v>
      </c>
      <c r="W12" s="5">
        <v>141678</v>
      </c>
      <c r="X12" s="5">
        <v>27020</v>
      </c>
      <c r="Y12" s="5">
        <v>686899</v>
      </c>
      <c r="Z12" s="5">
        <v>1192</v>
      </c>
      <c r="AA12" s="5">
        <v>0</v>
      </c>
      <c r="AB12" s="5">
        <v>788225</v>
      </c>
      <c r="AC12" s="5">
        <v>332858</v>
      </c>
      <c r="AD12" s="5">
        <v>163599</v>
      </c>
      <c r="AE12" s="5">
        <v>11218</v>
      </c>
      <c r="AF12" s="5">
        <v>19348</v>
      </c>
      <c r="AG12" s="5">
        <v>261202</v>
      </c>
      <c r="AH12" s="5">
        <v>0</v>
      </c>
      <c r="AI12" s="5">
        <v>805738</v>
      </c>
      <c r="AJ12" s="5">
        <v>243174</v>
      </c>
      <c r="AK12" s="5">
        <v>75664</v>
      </c>
      <c r="AL12" s="5">
        <v>60571</v>
      </c>
      <c r="AM12" s="5">
        <v>142613</v>
      </c>
      <c r="AN12" s="5">
        <v>226565</v>
      </c>
      <c r="AO12" s="5">
        <v>45629</v>
      </c>
      <c r="AP12" s="5">
        <v>11522</v>
      </c>
      <c r="AQ12" s="5">
        <v>0</v>
      </c>
    </row>
    <row r="13" spans="1:43">
      <c r="A13" s="5">
        <v>1384</v>
      </c>
      <c r="B13" s="5" t="s">
        <v>548</v>
      </c>
      <c r="C13" s="5">
        <v>105999</v>
      </c>
      <c r="D13" s="5">
        <v>77844</v>
      </c>
      <c r="E13" s="5">
        <v>2493</v>
      </c>
      <c r="F13" s="5">
        <v>1517</v>
      </c>
      <c r="G13" s="5">
        <v>5577</v>
      </c>
      <c r="H13" s="5">
        <v>16635</v>
      </c>
      <c r="I13" s="5">
        <v>1921</v>
      </c>
      <c r="J13" s="5">
        <v>12</v>
      </c>
      <c r="K13" s="5">
        <v>0</v>
      </c>
      <c r="L13" s="5">
        <v>59157</v>
      </c>
      <c r="M13" s="5">
        <v>58931</v>
      </c>
      <c r="N13" s="5">
        <v>189</v>
      </c>
      <c r="O13" s="5">
        <v>1</v>
      </c>
      <c r="P13" s="5">
        <v>37</v>
      </c>
      <c r="Q13" s="5">
        <v>0</v>
      </c>
      <c r="R13" s="5">
        <v>0</v>
      </c>
      <c r="S13" s="5">
        <v>0</v>
      </c>
      <c r="T13" s="5">
        <v>10820</v>
      </c>
      <c r="U13" s="5">
        <v>10578</v>
      </c>
      <c r="V13" s="5">
        <v>27</v>
      </c>
      <c r="W13" s="5">
        <v>11</v>
      </c>
      <c r="X13" s="5">
        <v>6</v>
      </c>
      <c r="Y13" s="5">
        <v>198</v>
      </c>
      <c r="Z13" s="5">
        <v>0</v>
      </c>
      <c r="AA13" s="5">
        <v>0</v>
      </c>
      <c r="AB13" s="5">
        <v>15744</v>
      </c>
      <c r="AC13" s="5">
        <v>7123</v>
      </c>
      <c r="AD13" s="5">
        <v>13</v>
      </c>
      <c r="AE13" s="5">
        <v>76</v>
      </c>
      <c r="AF13" s="5">
        <v>434</v>
      </c>
      <c r="AG13" s="5">
        <v>8099</v>
      </c>
      <c r="AH13" s="5">
        <v>0</v>
      </c>
      <c r="AI13" s="5">
        <v>2292</v>
      </c>
      <c r="AJ13" s="5">
        <v>1735</v>
      </c>
      <c r="AK13" s="5">
        <v>18</v>
      </c>
      <c r="AL13" s="5">
        <v>0</v>
      </c>
      <c r="AM13" s="5">
        <v>539</v>
      </c>
      <c r="AN13" s="5">
        <v>0</v>
      </c>
      <c r="AO13" s="5">
        <v>0</v>
      </c>
      <c r="AP13" s="5">
        <v>0</v>
      </c>
      <c r="AQ13" s="5">
        <v>0</v>
      </c>
    </row>
    <row r="14" spans="1:43">
      <c r="A14" s="5">
        <v>1384</v>
      </c>
      <c r="B14" s="5" t="s">
        <v>549</v>
      </c>
      <c r="C14" s="5">
        <v>259369</v>
      </c>
      <c r="D14" s="5">
        <v>241786</v>
      </c>
      <c r="E14" s="5">
        <v>1893</v>
      </c>
      <c r="F14" s="5">
        <v>1136</v>
      </c>
      <c r="G14" s="5">
        <v>2945</v>
      </c>
      <c r="H14" s="5">
        <v>9847</v>
      </c>
      <c r="I14" s="5">
        <v>1597</v>
      </c>
      <c r="J14" s="5">
        <v>165</v>
      </c>
      <c r="K14" s="5">
        <v>0</v>
      </c>
      <c r="L14" s="5">
        <v>230917</v>
      </c>
      <c r="M14" s="5">
        <v>230598</v>
      </c>
      <c r="N14" s="5">
        <v>242</v>
      </c>
      <c r="O14" s="5">
        <v>26</v>
      </c>
      <c r="P14" s="5">
        <v>51</v>
      </c>
      <c r="Q14" s="5">
        <v>0</v>
      </c>
      <c r="R14" s="5">
        <v>0</v>
      </c>
      <c r="S14" s="5">
        <v>0</v>
      </c>
      <c r="T14" s="5">
        <v>9549</v>
      </c>
      <c r="U14" s="5">
        <v>5516</v>
      </c>
      <c r="V14" s="5">
        <v>42</v>
      </c>
      <c r="W14" s="5">
        <v>6</v>
      </c>
      <c r="X14" s="5">
        <v>26</v>
      </c>
      <c r="Y14" s="5">
        <v>3958</v>
      </c>
      <c r="Z14" s="5">
        <v>0</v>
      </c>
      <c r="AA14" s="5">
        <v>0</v>
      </c>
      <c r="AB14" s="5">
        <v>2236</v>
      </c>
      <c r="AC14" s="5">
        <v>997</v>
      </c>
      <c r="AD14" s="5">
        <v>6</v>
      </c>
      <c r="AE14" s="5">
        <v>11</v>
      </c>
      <c r="AF14" s="5">
        <v>39</v>
      </c>
      <c r="AG14" s="5">
        <v>1183</v>
      </c>
      <c r="AH14" s="5">
        <v>0</v>
      </c>
      <c r="AI14" s="5">
        <v>4675</v>
      </c>
      <c r="AJ14" s="5">
        <v>3065</v>
      </c>
      <c r="AK14" s="5">
        <v>22</v>
      </c>
      <c r="AL14" s="5">
        <v>1</v>
      </c>
      <c r="AM14" s="5">
        <v>1530</v>
      </c>
      <c r="AN14" s="5">
        <v>56</v>
      </c>
      <c r="AO14" s="5">
        <v>1</v>
      </c>
      <c r="AP14" s="5">
        <v>0</v>
      </c>
      <c r="AQ14" s="5">
        <v>0</v>
      </c>
    </row>
    <row r="15" spans="1:43">
      <c r="A15" s="5">
        <v>1384</v>
      </c>
      <c r="B15" s="5" t="s">
        <v>550</v>
      </c>
      <c r="C15" s="5">
        <v>1784530</v>
      </c>
      <c r="D15" s="5">
        <v>1060032</v>
      </c>
      <c r="E15" s="5">
        <v>111247</v>
      </c>
      <c r="F15" s="5">
        <v>53285</v>
      </c>
      <c r="G15" s="5">
        <v>60161</v>
      </c>
      <c r="H15" s="5">
        <v>399708</v>
      </c>
      <c r="I15" s="5">
        <v>96677</v>
      </c>
      <c r="J15" s="5">
        <v>3420</v>
      </c>
      <c r="K15" s="5">
        <v>0</v>
      </c>
      <c r="L15" s="5">
        <v>547207</v>
      </c>
      <c r="M15" s="5">
        <v>504576</v>
      </c>
      <c r="N15" s="5">
        <v>16081</v>
      </c>
      <c r="O15" s="5">
        <v>2230</v>
      </c>
      <c r="P15" s="5">
        <v>9094</v>
      </c>
      <c r="Q15" s="5">
        <v>14903</v>
      </c>
      <c r="R15" s="5">
        <v>323</v>
      </c>
      <c r="S15" s="5">
        <v>0</v>
      </c>
      <c r="T15" s="5">
        <v>196856</v>
      </c>
      <c r="U15" s="5">
        <v>154289</v>
      </c>
      <c r="V15" s="5">
        <v>7618</v>
      </c>
      <c r="W15" s="5">
        <v>1391</v>
      </c>
      <c r="X15" s="5">
        <v>3417</v>
      </c>
      <c r="Y15" s="5">
        <v>30126</v>
      </c>
      <c r="Z15" s="5">
        <v>16</v>
      </c>
      <c r="AA15" s="5">
        <v>0</v>
      </c>
      <c r="AB15" s="5">
        <v>151206</v>
      </c>
      <c r="AC15" s="5">
        <v>94572</v>
      </c>
      <c r="AD15" s="5">
        <v>10294</v>
      </c>
      <c r="AE15" s="5">
        <v>1343</v>
      </c>
      <c r="AF15" s="5">
        <v>6299</v>
      </c>
      <c r="AG15" s="5">
        <v>38697</v>
      </c>
      <c r="AH15" s="5">
        <v>0</v>
      </c>
      <c r="AI15" s="5">
        <v>303971</v>
      </c>
      <c r="AJ15" s="5">
        <v>198302</v>
      </c>
      <c r="AK15" s="5">
        <v>16250</v>
      </c>
      <c r="AL15" s="5">
        <v>1813</v>
      </c>
      <c r="AM15" s="5">
        <v>17165</v>
      </c>
      <c r="AN15" s="5">
        <v>37960</v>
      </c>
      <c r="AO15" s="5">
        <v>32470</v>
      </c>
      <c r="AP15" s="5">
        <v>12</v>
      </c>
      <c r="AQ15" s="5">
        <v>0</v>
      </c>
    </row>
    <row r="16" spans="1:43">
      <c r="A16" s="5">
        <v>1384</v>
      </c>
      <c r="B16" s="5" t="s">
        <v>551</v>
      </c>
      <c r="C16" s="5">
        <v>108640</v>
      </c>
      <c r="D16" s="5">
        <v>79945</v>
      </c>
      <c r="E16" s="5">
        <v>4090</v>
      </c>
      <c r="F16" s="5">
        <v>4354</v>
      </c>
      <c r="G16" s="5">
        <v>3695</v>
      </c>
      <c r="H16" s="5">
        <v>16410</v>
      </c>
      <c r="I16" s="5">
        <v>11</v>
      </c>
      <c r="J16" s="5">
        <v>135</v>
      </c>
      <c r="K16" s="5">
        <v>0</v>
      </c>
      <c r="L16" s="5">
        <v>7962</v>
      </c>
      <c r="M16" s="5">
        <v>7608</v>
      </c>
      <c r="N16" s="5">
        <v>89</v>
      </c>
      <c r="O16" s="5">
        <v>172</v>
      </c>
      <c r="P16" s="5">
        <v>93</v>
      </c>
      <c r="Q16" s="5">
        <v>0</v>
      </c>
      <c r="R16" s="5">
        <v>0</v>
      </c>
      <c r="S16" s="5">
        <v>0</v>
      </c>
      <c r="T16" s="5">
        <v>84054</v>
      </c>
      <c r="U16" s="5">
        <v>76608</v>
      </c>
      <c r="V16" s="5">
        <v>5478</v>
      </c>
      <c r="W16" s="5">
        <v>534</v>
      </c>
      <c r="X16" s="5">
        <v>1338</v>
      </c>
      <c r="Y16" s="5">
        <v>96</v>
      </c>
      <c r="Z16" s="5">
        <v>0</v>
      </c>
      <c r="AA16" s="5">
        <v>0</v>
      </c>
      <c r="AB16" s="5">
        <v>6062</v>
      </c>
      <c r="AC16" s="5">
        <v>2380</v>
      </c>
      <c r="AD16" s="5">
        <v>766</v>
      </c>
      <c r="AE16" s="5">
        <v>130</v>
      </c>
      <c r="AF16" s="5">
        <v>400</v>
      </c>
      <c r="AG16" s="5">
        <v>2386</v>
      </c>
      <c r="AH16" s="5">
        <v>0</v>
      </c>
      <c r="AI16" s="5">
        <v>14149</v>
      </c>
      <c r="AJ16" s="5">
        <v>161</v>
      </c>
      <c r="AK16" s="5">
        <v>0</v>
      </c>
      <c r="AL16" s="5">
        <v>0</v>
      </c>
      <c r="AM16" s="5">
        <v>1505</v>
      </c>
      <c r="AN16" s="5">
        <v>0</v>
      </c>
      <c r="AO16" s="5">
        <v>12483</v>
      </c>
      <c r="AP16" s="5">
        <v>0</v>
      </c>
      <c r="AQ16" s="5">
        <v>0</v>
      </c>
    </row>
    <row r="17" spans="1:43">
      <c r="A17" s="5">
        <v>1384</v>
      </c>
      <c r="B17" s="5" t="s">
        <v>552</v>
      </c>
      <c r="C17" s="5">
        <v>1180121</v>
      </c>
      <c r="D17" s="5">
        <v>569230</v>
      </c>
      <c r="E17" s="5">
        <v>56552</v>
      </c>
      <c r="F17" s="5">
        <v>57824</v>
      </c>
      <c r="G17" s="5">
        <v>60950</v>
      </c>
      <c r="H17" s="5">
        <v>246485</v>
      </c>
      <c r="I17" s="5">
        <v>187306</v>
      </c>
      <c r="J17" s="5">
        <v>1773</v>
      </c>
      <c r="K17" s="5">
        <v>0</v>
      </c>
      <c r="L17" s="5">
        <v>329003</v>
      </c>
      <c r="M17" s="5">
        <v>236461</v>
      </c>
      <c r="N17" s="5">
        <v>16289</v>
      </c>
      <c r="O17" s="5">
        <v>11635</v>
      </c>
      <c r="P17" s="5">
        <v>4874</v>
      </c>
      <c r="Q17" s="5">
        <v>59385</v>
      </c>
      <c r="R17" s="5">
        <v>359</v>
      </c>
      <c r="S17" s="5">
        <v>0</v>
      </c>
      <c r="T17" s="5">
        <v>332550</v>
      </c>
      <c r="U17" s="5">
        <v>118865</v>
      </c>
      <c r="V17" s="5">
        <v>478</v>
      </c>
      <c r="W17" s="5">
        <v>122</v>
      </c>
      <c r="X17" s="5">
        <v>2870</v>
      </c>
      <c r="Y17" s="5">
        <v>210216</v>
      </c>
      <c r="Z17" s="5">
        <v>0</v>
      </c>
      <c r="AA17" s="5">
        <v>0</v>
      </c>
      <c r="AB17" s="5">
        <v>869371</v>
      </c>
      <c r="AC17" s="5">
        <v>372958</v>
      </c>
      <c r="AD17" s="5">
        <v>1742</v>
      </c>
      <c r="AE17" s="5">
        <v>3355</v>
      </c>
      <c r="AF17" s="5">
        <v>4078</v>
      </c>
      <c r="AG17" s="5">
        <v>487239</v>
      </c>
      <c r="AH17" s="5">
        <v>0</v>
      </c>
      <c r="AI17" s="5">
        <v>177933</v>
      </c>
      <c r="AJ17" s="5">
        <v>52739</v>
      </c>
      <c r="AK17" s="5">
        <v>17287</v>
      </c>
      <c r="AL17" s="5">
        <v>49816</v>
      </c>
      <c r="AM17" s="5">
        <v>9873</v>
      </c>
      <c r="AN17" s="5">
        <v>39222</v>
      </c>
      <c r="AO17" s="5">
        <v>8994</v>
      </c>
      <c r="AP17" s="5">
        <v>2</v>
      </c>
      <c r="AQ17" s="5">
        <v>0</v>
      </c>
    </row>
    <row r="18" spans="1:43">
      <c r="A18" s="5">
        <v>1384</v>
      </c>
      <c r="B18" s="5" t="s">
        <v>553</v>
      </c>
      <c r="C18" s="5">
        <v>548789</v>
      </c>
      <c r="D18" s="5">
        <v>388858</v>
      </c>
      <c r="E18" s="5">
        <v>24308</v>
      </c>
      <c r="F18" s="5">
        <v>15647</v>
      </c>
      <c r="G18" s="5">
        <v>20738</v>
      </c>
      <c r="H18" s="5">
        <v>86187</v>
      </c>
      <c r="I18" s="5">
        <v>11489</v>
      </c>
      <c r="J18" s="5">
        <v>1561</v>
      </c>
      <c r="K18" s="5">
        <v>0</v>
      </c>
      <c r="L18" s="5">
        <v>50154</v>
      </c>
      <c r="M18" s="5">
        <v>49165</v>
      </c>
      <c r="N18" s="5">
        <v>590</v>
      </c>
      <c r="O18" s="5">
        <v>159</v>
      </c>
      <c r="P18" s="5">
        <v>167</v>
      </c>
      <c r="Q18" s="5">
        <v>47</v>
      </c>
      <c r="R18" s="5">
        <v>26</v>
      </c>
      <c r="S18" s="5">
        <v>0</v>
      </c>
      <c r="T18" s="5">
        <v>129105</v>
      </c>
      <c r="U18" s="5">
        <v>105254</v>
      </c>
      <c r="V18" s="5">
        <v>1659</v>
      </c>
      <c r="W18" s="5">
        <v>76</v>
      </c>
      <c r="X18" s="5">
        <v>2098</v>
      </c>
      <c r="Y18" s="5">
        <v>20008</v>
      </c>
      <c r="Z18" s="5">
        <v>10</v>
      </c>
      <c r="AA18" s="5">
        <v>0</v>
      </c>
      <c r="AB18" s="5">
        <v>196595</v>
      </c>
      <c r="AC18" s="5">
        <v>35744</v>
      </c>
      <c r="AD18" s="5">
        <v>402</v>
      </c>
      <c r="AE18" s="5">
        <v>224</v>
      </c>
      <c r="AF18" s="5">
        <v>899</v>
      </c>
      <c r="AG18" s="5">
        <v>159326</v>
      </c>
      <c r="AH18" s="5">
        <v>0</v>
      </c>
      <c r="AI18" s="5">
        <v>32593</v>
      </c>
      <c r="AJ18" s="5">
        <v>16142</v>
      </c>
      <c r="AK18" s="5">
        <v>93</v>
      </c>
      <c r="AL18" s="5">
        <v>1670</v>
      </c>
      <c r="AM18" s="5">
        <v>7982</v>
      </c>
      <c r="AN18" s="5">
        <v>5550</v>
      </c>
      <c r="AO18" s="5">
        <v>1113</v>
      </c>
      <c r="AP18" s="5">
        <v>43</v>
      </c>
      <c r="AQ18" s="5">
        <v>0</v>
      </c>
    </row>
    <row r="19" spans="1:43">
      <c r="A19" s="5">
        <v>1384</v>
      </c>
      <c r="B19" s="5" t="s">
        <v>554</v>
      </c>
      <c r="C19" s="5">
        <v>775597</v>
      </c>
      <c r="D19" s="5">
        <v>540470</v>
      </c>
      <c r="E19" s="5">
        <v>32071</v>
      </c>
      <c r="F19" s="5">
        <v>14845</v>
      </c>
      <c r="G19" s="5">
        <v>25701</v>
      </c>
      <c r="H19" s="5">
        <v>142367</v>
      </c>
      <c r="I19" s="5">
        <v>18052</v>
      </c>
      <c r="J19" s="5">
        <v>2090</v>
      </c>
      <c r="K19" s="5">
        <v>0</v>
      </c>
      <c r="L19" s="5">
        <v>292053</v>
      </c>
      <c r="M19" s="5">
        <v>287457</v>
      </c>
      <c r="N19" s="5">
        <v>1593</v>
      </c>
      <c r="O19" s="5">
        <v>2168</v>
      </c>
      <c r="P19" s="5">
        <v>724</v>
      </c>
      <c r="Q19" s="5">
        <v>40</v>
      </c>
      <c r="R19" s="5">
        <v>71</v>
      </c>
      <c r="S19" s="5">
        <v>0</v>
      </c>
      <c r="T19" s="5">
        <v>43154</v>
      </c>
      <c r="U19" s="5">
        <v>35633</v>
      </c>
      <c r="V19" s="5">
        <v>980</v>
      </c>
      <c r="W19" s="5">
        <v>51</v>
      </c>
      <c r="X19" s="5">
        <v>2481</v>
      </c>
      <c r="Y19" s="5">
        <v>3886</v>
      </c>
      <c r="Z19" s="5">
        <v>122</v>
      </c>
      <c r="AA19" s="5">
        <v>0</v>
      </c>
      <c r="AB19" s="5">
        <v>141905</v>
      </c>
      <c r="AC19" s="5">
        <v>44979</v>
      </c>
      <c r="AD19" s="5">
        <v>1440</v>
      </c>
      <c r="AE19" s="5">
        <v>469</v>
      </c>
      <c r="AF19" s="5">
        <v>3252</v>
      </c>
      <c r="AG19" s="5">
        <v>91766</v>
      </c>
      <c r="AH19" s="5">
        <v>0</v>
      </c>
      <c r="AI19" s="5">
        <v>33524</v>
      </c>
      <c r="AJ19" s="5">
        <v>24025</v>
      </c>
      <c r="AK19" s="5">
        <v>3002</v>
      </c>
      <c r="AL19" s="5">
        <v>1245</v>
      </c>
      <c r="AM19" s="5">
        <v>4266</v>
      </c>
      <c r="AN19" s="5">
        <v>986</v>
      </c>
      <c r="AO19" s="5">
        <v>0</v>
      </c>
      <c r="AP19" s="5">
        <v>0</v>
      </c>
      <c r="AQ19" s="5">
        <v>0</v>
      </c>
    </row>
    <row r="20" spans="1:43">
      <c r="A20" s="5">
        <v>1384</v>
      </c>
      <c r="B20" s="5" t="s">
        <v>555</v>
      </c>
      <c r="C20" s="5">
        <v>41211</v>
      </c>
      <c r="D20" s="5">
        <v>31721</v>
      </c>
      <c r="E20" s="5">
        <v>2903</v>
      </c>
      <c r="F20" s="5">
        <v>1707</v>
      </c>
      <c r="G20" s="5">
        <v>3526</v>
      </c>
      <c r="H20" s="5">
        <v>746</v>
      </c>
      <c r="I20" s="5">
        <v>210</v>
      </c>
      <c r="J20" s="5">
        <v>398</v>
      </c>
      <c r="K20" s="5">
        <v>0</v>
      </c>
      <c r="L20" s="5">
        <v>942</v>
      </c>
      <c r="M20" s="5">
        <v>862</v>
      </c>
      <c r="N20" s="5">
        <v>79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14532</v>
      </c>
      <c r="U20" s="5">
        <v>13736</v>
      </c>
      <c r="V20" s="5">
        <v>106</v>
      </c>
      <c r="W20" s="5">
        <v>1</v>
      </c>
      <c r="X20" s="5">
        <v>216</v>
      </c>
      <c r="Y20" s="5">
        <v>474</v>
      </c>
      <c r="Z20" s="5">
        <v>0</v>
      </c>
      <c r="AA20" s="5">
        <v>0</v>
      </c>
      <c r="AB20" s="5">
        <v>16529</v>
      </c>
      <c r="AC20" s="5">
        <v>11376</v>
      </c>
      <c r="AD20" s="5">
        <v>1132</v>
      </c>
      <c r="AE20" s="5">
        <v>58</v>
      </c>
      <c r="AF20" s="5">
        <v>2280</v>
      </c>
      <c r="AG20" s="5">
        <v>1683</v>
      </c>
      <c r="AH20" s="5">
        <v>0</v>
      </c>
      <c r="AI20" s="5">
        <v>4190</v>
      </c>
      <c r="AJ20" s="5">
        <v>209</v>
      </c>
      <c r="AK20" s="5">
        <v>0</v>
      </c>
      <c r="AL20" s="5">
        <v>0</v>
      </c>
      <c r="AM20" s="5">
        <v>1600</v>
      </c>
      <c r="AN20" s="5">
        <v>2381</v>
      </c>
      <c r="AO20" s="5">
        <v>0</v>
      </c>
      <c r="AP20" s="5">
        <v>0</v>
      </c>
      <c r="AQ20" s="5">
        <v>0</v>
      </c>
    </row>
    <row r="21" spans="1:43">
      <c r="A21" s="5">
        <v>1384</v>
      </c>
      <c r="B21" s="5" t="s">
        <v>556</v>
      </c>
      <c r="C21" s="5">
        <v>1077179</v>
      </c>
      <c r="D21" s="5">
        <v>609160</v>
      </c>
      <c r="E21" s="5">
        <v>27619</v>
      </c>
      <c r="F21" s="5">
        <v>24173</v>
      </c>
      <c r="G21" s="5">
        <v>23816</v>
      </c>
      <c r="H21" s="5">
        <v>322339</v>
      </c>
      <c r="I21" s="5">
        <v>66975</v>
      </c>
      <c r="J21" s="5">
        <v>3097</v>
      </c>
      <c r="K21" s="5">
        <v>0</v>
      </c>
      <c r="L21" s="5">
        <v>246694</v>
      </c>
      <c r="M21" s="5">
        <v>234400</v>
      </c>
      <c r="N21" s="5">
        <v>1231</v>
      </c>
      <c r="O21" s="5">
        <v>826</v>
      </c>
      <c r="P21" s="5">
        <v>1622</v>
      </c>
      <c r="Q21" s="5">
        <v>8563</v>
      </c>
      <c r="R21" s="5">
        <v>51</v>
      </c>
      <c r="S21" s="5">
        <v>0</v>
      </c>
      <c r="T21" s="5">
        <v>57959</v>
      </c>
      <c r="U21" s="5">
        <v>40636</v>
      </c>
      <c r="V21" s="5">
        <v>1963</v>
      </c>
      <c r="W21" s="5">
        <v>1261</v>
      </c>
      <c r="X21" s="5">
        <v>1740</v>
      </c>
      <c r="Y21" s="5">
        <v>12318</v>
      </c>
      <c r="Z21" s="5">
        <v>41</v>
      </c>
      <c r="AA21" s="5">
        <v>0</v>
      </c>
      <c r="AB21" s="5">
        <v>177486</v>
      </c>
      <c r="AC21" s="5">
        <v>129556</v>
      </c>
      <c r="AD21" s="5">
        <v>3974</v>
      </c>
      <c r="AE21" s="5">
        <v>914</v>
      </c>
      <c r="AF21" s="5">
        <v>3222</v>
      </c>
      <c r="AG21" s="5">
        <v>39819</v>
      </c>
      <c r="AH21" s="5">
        <v>0</v>
      </c>
      <c r="AI21" s="5">
        <v>120989</v>
      </c>
      <c r="AJ21" s="5">
        <v>14161</v>
      </c>
      <c r="AK21" s="5">
        <v>8716</v>
      </c>
      <c r="AL21" s="5">
        <v>2279</v>
      </c>
      <c r="AM21" s="5">
        <v>15501</v>
      </c>
      <c r="AN21" s="5">
        <v>61624</v>
      </c>
      <c r="AO21" s="5">
        <v>18709</v>
      </c>
      <c r="AP21" s="5">
        <v>0</v>
      </c>
      <c r="AQ21" s="5">
        <v>0</v>
      </c>
    </row>
    <row r="22" spans="1:43">
      <c r="A22" s="5">
        <v>1384</v>
      </c>
      <c r="B22" s="5" t="s">
        <v>557</v>
      </c>
      <c r="C22" s="5">
        <v>1184541</v>
      </c>
      <c r="D22" s="5">
        <v>716016</v>
      </c>
      <c r="E22" s="5">
        <v>41344</v>
      </c>
      <c r="F22" s="5">
        <v>33776</v>
      </c>
      <c r="G22" s="5">
        <v>42996</v>
      </c>
      <c r="H22" s="5">
        <v>231890</v>
      </c>
      <c r="I22" s="5">
        <v>108467</v>
      </c>
      <c r="J22" s="5">
        <v>10052</v>
      </c>
      <c r="K22" s="5">
        <v>0</v>
      </c>
      <c r="L22" s="5">
        <v>169552</v>
      </c>
      <c r="M22" s="5">
        <v>162178</v>
      </c>
      <c r="N22" s="5">
        <v>3255</v>
      </c>
      <c r="O22" s="5">
        <v>1197</v>
      </c>
      <c r="P22" s="5">
        <v>1724</v>
      </c>
      <c r="Q22" s="5">
        <v>398</v>
      </c>
      <c r="R22" s="5">
        <v>800</v>
      </c>
      <c r="S22" s="5">
        <v>0</v>
      </c>
      <c r="T22" s="5">
        <v>118203</v>
      </c>
      <c r="U22" s="5">
        <v>67163</v>
      </c>
      <c r="V22" s="5">
        <v>3955</v>
      </c>
      <c r="W22" s="5">
        <v>892</v>
      </c>
      <c r="X22" s="5">
        <v>2402</v>
      </c>
      <c r="Y22" s="5">
        <v>43790</v>
      </c>
      <c r="Z22" s="5">
        <v>0</v>
      </c>
      <c r="AA22" s="5">
        <v>0</v>
      </c>
      <c r="AB22" s="5">
        <v>67814</v>
      </c>
      <c r="AC22" s="5">
        <v>32410</v>
      </c>
      <c r="AD22" s="5">
        <v>978</v>
      </c>
      <c r="AE22" s="5">
        <v>566</v>
      </c>
      <c r="AF22" s="5">
        <v>3044</v>
      </c>
      <c r="AG22" s="5">
        <v>30816</v>
      </c>
      <c r="AH22" s="5">
        <v>0</v>
      </c>
      <c r="AI22" s="5">
        <v>86103</v>
      </c>
      <c r="AJ22" s="5">
        <v>58410</v>
      </c>
      <c r="AK22" s="5">
        <v>208</v>
      </c>
      <c r="AL22" s="5">
        <v>1568</v>
      </c>
      <c r="AM22" s="5">
        <v>9952</v>
      </c>
      <c r="AN22" s="5">
        <v>14634</v>
      </c>
      <c r="AO22" s="5">
        <v>1331</v>
      </c>
      <c r="AP22" s="5">
        <v>0</v>
      </c>
      <c r="AQ22" s="5">
        <v>0</v>
      </c>
    </row>
    <row r="23" spans="1:43">
      <c r="A23" s="5">
        <v>1384</v>
      </c>
      <c r="B23" s="5" t="s">
        <v>558</v>
      </c>
      <c r="C23" s="5">
        <v>433163</v>
      </c>
      <c r="D23" s="5">
        <v>290434</v>
      </c>
      <c r="E23" s="5">
        <v>20948</v>
      </c>
      <c r="F23" s="5">
        <v>5632</v>
      </c>
      <c r="G23" s="5">
        <v>26636</v>
      </c>
      <c r="H23" s="5">
        <v>70283</v>
      </c>
      <c r="I23" s="5">
        <v>18867</v>
      </c>
      <c r="J23" s="5">
        <v>364</v>
      </c>
      <c r="K23" s="5">
        <v>0</v>
      </c>
      <c r="L23" s="5">
        <v>165089</v>
      </c>
      <c r="M23" s="5">
        <v>158730</v>
      </c>
      <c r="N23" s="5">
        <v>2173</v>
      </c>
      <c r="O23" s="5">
        <v>299</v>
      </c>
      <c r="P23" s="5">
        <v>1262</v>
      </c>
      <c r="Q23" s="5">
        <v>2599</v>
      </c>
      <c r="R23" s="5">
        <v>27</v>
      </c>
      <c r="S23" s="5">
        <v>0</v>
      </c>
      <c r="T23" s="5">
        <v>29086</v>
      </c>
      <c r="U23" s="5">
        <v>24910</v>
      </c>
      <c r="V23" s="5">
        <v>463</v>
      </c>
      <c r="W23" s="5">
        <v>82</v>
      </c>
      <c r="X23" s="5">
        <v>1070</v>
      </c>
      <c r="Y23" s="5">
        <v>2541</v>
      </c>
      <c r="Z23" s="5">
        <v>18</v>
      </c>
      <c r="AA23" s="5">
        <v>0</v>
      </c>
      <c r="AB23" s="5">
        <v>84714</v>
      </c>
      <c r="AC23" s="5">
        <v>50834</v>
      </c>
      <c r="AD23" s="5">
        <v>350</v>
      </c>
      <c r="AE23" s="5">
        <v>82</v>
      </c>
      <c r="AF23" s="5">
        <v>1652</v>
      </c>
      <c r="AG23" s="5">
        <v>31797</v>
      </c>
      <c r="AH23" s="5">
        <v>0</v>
      </c>
      <c r="AI23" s="5">
        <v>31410</v>
      </c>
      <c r="AJ23" s="5">
        <v>22102</v>
      </c>
      <c r="AK23" s="5">
        <v>37</v>
      </c>
      <c r="AL23" s="5">
        <v>91</v>
      </c>
      <c r="AM23" s="5">
        <v>1231</v>
      </c>
      <c r="AN23" s="5">
        <v>5512</v>
      </c>
      <c r="AO23" s="5">
        <v>2436</v>
      </c>
      <c r="AP23" s="5">
        <v>0</v>
      </c>
      <c r="AQ23" s="5">
        <v>0</v>
      </c>
    </row>
    <row r="24" spans="1:43">
      <c r="A24" s="5">
        <v>1384</v>
      </c>
      <c r="B24" s="5" t="s">
        <v>559</v>
      </c>
      <c r="C24" s="5">
        <v>192928</v>
      </c>
      <c r="D24" s="5">
        <v>149058</v>
      </c>
      <c r="E24" s="5">
        <v>16908</v>
      </c>
      <c r="F24" s="5">
        <v>2221</v>
      </c>
      <c r="G24" s="5">
        <v>5938</v>
      </c>
      <c r="H24" s="5">
        <v>17178</v>
      </c>
      <c r="I24" s="5">
        <v>1449</v>
      </c>
      <c r="J24" s="5">
        <v>175</v>
      </c>
      <c r="K24" s="5">
        <v>0</v>
      </c>
      <c r="L24" s="5">
        <v>108271</v>
      </c>
      <c r="M24" s="5">
        <v>104783</v>
      </c>
      <c r="N24" s="5">
        <v>587</v>
      </c>
      <c r="O24" s="5">
        <v>267</v>
      </c>
      <c r="P24" s="5">
        <v>2620</v>
      </c>
      <c r="Q24" s="5">
        <v>0</v>
      </c>
      <c r="R24" s="5">
        <v>14</v>
      </c>
      <c r="S24" s="5">
        <v>0</v>
      </c>
      <c r="T24" s="5">
        <v>10529</v>
      </c>
      <c r="U24" s="5">
        <v>6652</v>
      </c>
      <c r="V24" s="5">
        <v>507</v>
      </c>
      <c r="W24" s="5">
        <v>2</v>
      </c>
      <c r="X24" s="5">
        <v>0</v>
      </c>
      <c r="Y24" s="5">
        <v>3368</v>
      </c>
      <c r="Z24" s="5">
        <v>0</v>
      </c>
      <c r="AA24" s="5">
        <v>0</v>
      </c>
      <c r="AB24" s="5">
        <v>13475</v>
      </c>
      <c r="AC24" s="5">
        <v>8784</v>
      </c>
      <c r="AD24" s="5">
        <v>386</v>
      </c>
      <c r="AE24" s="5">
        <v>43</v>
      </c>
      <c r="AF24" s="5">
        <v>1123</v>
      </c>
      <c r="AG24" s="5">
        <v>3139</v>
      </c>
      <c r="AH24" s="5">
        <v>0</v>
      </c>
      <c r="AI24" s="5">
        <v>688</v>
      </c>
      <c r="AJ24" s="5">
        <v>156</v>
      </c>
      <c r="AK24" s="5">
        <v>0</v>
      </c>
      <c r="AL24" s="5">
        <v>0</v>
      </c>
      <c r="AM24" s="5">
        <v>26</v>
      </c>
      <c r="AN24" s="5">
        <v>254</v>
      </c>
      <c r="AO24" s="5">
        <v>251</v>
      </c>
      <c r="AP24" s="5">
        <v>0</v>
      </c>
      <c r="AQ24" s="5">
        <v>0</v>
      </c>
    </row>
    <row r="25" spans="1:43">
      <c r="A25" s="5">
        <v>1384</v>
      </c>
      <c r="B25" s="5" t="s">
        <v>560</v>
      </c>
      <c r="C25" s="5">
        <v>5544114</v>
      </c>
      <c r="D25" s="5">
        <v>2546316</v>
      </c>
      <c r="E25" s="5">
        <v>39486</v>
      </c>
      <c r="F25" s="5">
        <v>27340</v>
      </c>
      <c r="G25" s="5">
        <v>24003</v>
      </c>
      <c r="H25" s="5">
        <v>2391423</v>
      </c>
      <c r="I25" s="5">
        <v>513253</v>
      </c>
      <c r="J25" s="5">
        <v>2292</v>
      </c>
      <c r="K25" s="5">
        <v>0</v>
      </c>
      <c r="L25" s="5">
        <v>114331</v>
      </c>
      <c r="M25" s="5">
        <v>99717</v>
      </c>
      <c r="N25" s="5">
        <v>6976</v>
      </c>
      <c r="O25" s="5">
        <v>2081</v>
      </c>
      <c r="P25" s="5">
        <v>860</v>
      </c>
      <c r="Q25" s="5">
        <v>4019</v>
      </c>
      <c r="R25" s="5">
        <v>678</v>
      </c>
      <c r="S25" s="5">
        <v>0</v>
      </c>
      <c r="T25" s="5">
        <v>92788</v>
      </c>
      <c r="U25" s="5">
        <v>80381</v>
      </c>
      <c r="V25" s="5">
        <v>1017</v>
      </c>
      <c r="W25" s="5">
        <v>3820</v>
      </c>
      <c r="X25" s="5">
        <v>243</v>
      </c>
      <c r="Y25" s="5">
        <v>7327</v>
      </c>
      <c r="Z25" s="5">
        <v>0</v>
      </c>
      <c r="AA25" s="5">
        <v>0</v>
      </c>
      <c r="AB25" s="5">
        <v>124729</v>
      </c>
      <c r="AC25" s="5">
        <v>116690</v>
      </c>
      <c r="AD25" s="5">
        <v>367</v>
      </c>
      <c r="AE25" s="5">
        <v>459</v>
      </c>
      <c r="AF25" s="5">
        <v>2983</v>
      </c>
      <c r="AG25" s="5">
        <v>4229</v>
      </c>
      <c r="AH25" s="5">
        <v>0</v>
      </c>
      <c r="AI25" s="5">
        <v>35034</v>
      </c>
      <c r="AJ25" s="5">
        <v>5794</v>
      </c>
      <c r="AK25" s="5">
        <v>37</v>
      </c>
      <c r="AL25" s="5">
        <v>28</v>
      </c>
      <c r="AM25" s="5">
        <v>4483</v>
      </c>
      <c r="AN25" s="5">
        <v>23682</v>
      </c>
      <c r="AO25" s="5">
        <v>1010</v>
      </c>
      <c r="AP25" s="5">
        <v>0</v>
      </c>
      <c r="AQ25" s="5">
        <v>0</v>
      </c>
    </row>
    <row r="26" spans="1:43">
      <c r="A26" s="5">
        <v>1384</v>
      </c>
      <c r="B26" s="5" t="s">
        <v>561</v>
      </c>
      <c r="C26" s="5">
        <v>463995</v>
      </c>
      <c r="D26" s="5">
        <v>303682</v>
      </c>
      <c r="E26" s="5">
        <v>23287</v>
      </c>
      <c r="F26" s="5">
        <v>10633</v>
      </c>
      <c r="G26" s="5">
        <v>50941</v>
      </c>
      <c r="H26" s="5">
        <v>44748</v>
      </c>
      <c r="I26" s="5">
        <v>29985</v>
      </c>
      <c r="J26" s="5">
        <v>719</v>
      </c>
      <c r="K26" s="5">
        <v>0</v>
      </c>
      <c r="L26" s="5">
        <v>190507</v>
      </c>
      <c r="M26" s="5">
        <v>190110</v>
      </c>
      <c r="N26" s="5">
        <v>164</v>
      </c>
      <c r="O26" s="5">
        <v>162</v>
      </c>
      <c r="P26" s="5">
        <v>70</v>
      </c>
      <c r="Q26" s="5">
        <v>0</v>
      </c>
      <c r="R26" s="5">
        <v>1</v>
      </c>
      <c r="S26" s="5">
        <v>0</v>
      </c>
      <c r="T26" s="5">
        <v>85266</v>
      </c>
      <c r="U26" s="5">
        <v>69258</v>
      </c>
      <c r="V26" s="5">
        <v>1632</v>
      </c>
      <c r="W26" s="5">
        <v>1873</v>
      </c>
      <c r="X26" s="5">
        <v>7681</v>
      </c>
      <c r="Y26" s="5">
        <v>4678</v>
      </c>
      <c r="Z26" s="5">
        <v>144</v>
      </c>
      <c r="AA26" s="5">
        <v>0</v>
      </c>
      <c r="AB26" s="5">
        <v>178924</v>
      </c>
      <c r="AC26" s="5">
        <v>35616</v>
      </c>
      <c r="AD26" s="5">
        <v>233</v>
      </c>
      <c r="AE26" s="5">
        <v>267</v>
      </c>
      <c r="AF26" s="5">
        <v>2725</v>
      </c>
      <c r="AG26" s="5">
        <v>140083</v>
      </c>
      <c r="AH26" s="5">
        <v>0</v>
      </c>
      <c r="AI26" s="5">
        <v>25099</v>
      </c>
      <c r="AJ26" s="5">
        <v>2751</v>
      </c>
      <c r="AK26" s="5">
        <v>154</v>
      </c>
      <c r="AL26" s="5">
        <v>170</v>
      </c>
      <c r="AM26" s="5">
        <v>1428</v>
      </c>
      <c r="AN26" s="5">
        <v>1348</v>
      </c>
      <c r="AO26" s="5">
        <v>19248</v>
      </c>
      <c r="AP26" s="5">
        <v>0</v>
      </c>
      <c r="AQ26" s="5">
        <v>0</v>
      </c>
    </row>
    <row r="27" spans="1:43">
      <c r="A27" s="5">
        <v>1384</v>
      </c>
      <c r="B27" s="5" t="s">
        <v>562</v>
      </c>
      <c r="C27" s="5">
        <v>14488</v>
      </c>
      <c r="D27" s="5">
        <v>8600</v>
      </c>
      <c r="E27" s="5">
        <v>3838</v>
      </c>
      <c r="F27" s="5">
        <v>591</v>
      </c>
      <c r="G27" s="5">
        <v>624</v>
      </c>
      <c r="H27" s="5">
        <v>824</v>
      </c>
      <c r="I27" s="5">
        <v>0</v>
      </c>
      <c r="J27" s="5">
        <v>10</v>
      </c>
      <c r="K27" s="5">
        <v>0</v>
      </c>
      <c r="L27" s="5">
        <v>3866</v>
      </c>
      <c r="M27" s="5">
        <v>3863</v>
      </c>
      <c r="N27" s="5">
        <v>0</v>
      </c>
      <c r="O27" s="5">
        <v>0</v>
      </c>
      <c r="P27" s="5">
        <v>0</v>
      </c>
      <c r="Q27" s="5">
        <v>0</v>
      </c>
      <c r="R27" s="5">
        <v>3</v>
      </c>
      <c r="S27" s="5">
        <v>0</v>
      </c>
      <c r="T27" s="5">
        <v>1480</v>
      </c>
      <c r="U27" s="5">
        <v>790</v>
      </c>
      <c r="V27" s="5">
        <v>0</v>
      </c>
      <c r="W27" s="5">
        <v>0</v>
      </c>
      <c r="X27" s="5">
        <v>0</v>
      </c>
      <c r="Y27" s="5">
        <v>690</v>
      </c>
      <c r="Z27" s="5">
        <v>0</v>
      </c>
      <c r="AA27" s="5">
        <v>0</v>
      </c>
      <c r="AB27" s="5">
        <v>8792</v>
      </c>
      <c r="AC27" s="5">
        <v>7920</v>
      </c>
      <c r="AD27" s="5">
        <v>38</v>
      </c>
      <c r="AE27" s="5">
        <v>18</v>
      </c>
      <c r="AF27" s="5">
        <v>95</v>
      </c>
      <c r="AG27" s="5">
        <v>719</v>
      </c>
      <c r="AH27" s="5">
        <v>0</v>
      </c>
      <c r="AI27" s="5">
        <v>5965</v>
      </c>
      <c r="AJ27" s="5">
        <v>2484</v>
      </c>
      <c r="AK27" s="5">
        <v>39</v>
      </c>
      <c r="AL27" s="5">
        <v>0</v>
      </c>
      <c r="AM27" s="5">
        <v>2994</v>
      </c>
      <c r="AN27" s="5">
        <v>448</v>
      </c>
      <c r="AO27" s="5">
        <v>0</v>
      </c>
      <c r="AP27" s="5">
        <v>0</v>
      </c>
      <c r="AQ27" s="5">
        <v>0</v>
      </c>
    </row>
    <row r="28" spans="1:43">
      <c r="A28" s="5">
        <v>1384</v>
      </c>
      <c r="B28" s="5" t="s">
        <v>563</v>
      </c>
      <c r="C28" s="5">
        <v>125367</v>
      </c>
      <c r="D28" s="5">
        <v>89009</v>
      </c>
      <c r="E28" s="5">
        <v>3312</v>
      </c>
      <c r="F28" s="5">
        <v>3767</v>
      </c>
      <c r="G28" s="5">
        <v>6593</v>
      </c>
      <c r="H28" s="5">
        <v>21284</v>
      </c>
      <c r="I28" s="5">
        <v>1318</v>
      </c>
      <c r="J28" s="5">
        <v>84</v>
      </c>
      <c r="K28" s="5">
        <v>0</v>
      </c>
      <c r="L28" s="5">
        <v>37739</v>
      </c>
      <c r="M28" s="5">
        <v>37126</v>
      </c>
      <c r="N28" s="5">
        <v>352</v>
      </c>
      <c r="O28" s="5">
        <v>261</v>
      </c>
      <c r="P28" s="5">
        <v>0</v>
      </c>
      <c r="Q28" s="5">
        <v>0</v>
      </c>
      <c r="R28" s="5">
        <v>0</v>
      </c>
      <c r="S28" s="5">
        <v>0</v>
      </c>
      <c r="T28" s="5">
        <v>17174</v>
      </c>
      <c r="U28" s="5">
        <v>16576</v>
      </c>
      <c r="V28" s="5">
        <v>73</v>
      </c>
      <c r="W28" s="5">
        <v>0</v>
      </c>
      <c r="X28" s="5">
        <v>116</v>
      </c>
      <c r="Y28" s="5">
        <v>409</v>
      </c>
      <c r="Z28" s="5">
        <v>0</v>
      </c>
      <c r="AA28" s="5">
        <v>0</v>
      </c>
      <c r="AB28" s="5">
        <v>19891</v>
      </c>
      <c r="AC28" s="5">
        <v>5126</v>
      </c>
      <c r="AD28" s="5">
        <v>139</v>
      </c>
      <c r="AE28" s="5">
        <v>131</v>
      </c>
      <c r="AF28" s="5">
        <v>1041</v>
      </c>
      <c r="AG28" s="5">
        <v>13455</v>
      </c>
      <c r="AH28" s="5">
        <v>0</v>
      </c>
      <c r="AI28" s="5">
        <v>16692</v>
      </c>
      <c r="AJ28" s="5">
        <v>10278</v>
      </c>
      <c r="AK28" s="5">
        <v>3</v>
      </c>
      <c r="AL28" s="5">
        <v>384</v>
      </c>
      <c r="AM28" s="5">
        <v>4609</v>
      </c>
      <c r="AN28" s="5">
        <v>597</v>
      </c>
      <c r="AO28" s="5">
        <v>822</v>
      </c>
      <c r="AP28" s="5">
        <v>0</v>
      </c>
      <c r="AQ28" s="5">
        <v>0</v>
      </c>
    </row>
    <row r="29" spans="1:43">
      <c r="A29" s="5">
        <v>1384</v>
      </c>
      <c r="B29" s="5" t="s">
        <v>564</v>
      </c>
      <c r="C29" s="5">
        <v>853062</v>
      </c>
      <c r="D29" s="5">
        <v>597910</v>
      </c>
      <c r="E29" s="5">
        <v>18263</v>
      </c>
      <c r="F29" s="5">
        <v>18760</v>
      </c>
      <c r="G29" s="5">
        <v>23646</v>
      </c>
      <c r="H29" s="5">
        <v>183496</v>
      </c>
      <c r="I29" s="5">
        <v>10069</v>
      </c>
      <c r="J29" s="5">
        <v>918</v>
      </c>
      <c r="K29" s="5">
        <v>0</v>
      </c>
      <c r="L29" s="5">
        <v>179800</v>
      </c>
      <c r="M29" s="5">
        <v>171175</v>
      </c>
      <c r="N29" s="5">
        <v>2722</v>
      </c>
      <c r="O29" s="5">
        <v>2096</v>
      </c>
      <c r="P29" s="5">
        <v>3550</v>
      </c>
      <c r="Q29" s="5">
        <v>156</v>
      </c>
      <c r="R29" s="5">
        <v>100</v>
      </c>
      <c r="S29" s="5">
        <v>0</v>
      </c>
      <c r="T29" s="5">
        <v>74442</v>
      </c>
      <c r="U29" s="5">
        <v>55708</v>
      </c>
      <c r="V29" s="5">
        <v>332</v>
      </c>
      <c r="W29" s="5">
        <v>943</v>
      </c>
      <c r="X29" s="5">
        <v>4893</v>
      </c>
      <c r="Y29" s="5">
        <v>12553</v>
      </c>
      <c r="Z29" s="5">
        <v>13</v>
      </c>
      <c r="AA29" s="5">
        <v>0</v>
      </c>
      <c r="AB29" s="5">
        <v>76518</v>
      </c>
      <c r="AC29" s="5">
        <v>44456</v>
      </c>
      <c r="AD29" s="5">
        <v>3336</v>
      </c>
      <c r="AE29" s="5">
        <v>1899</v>
      </c>
      <c r="AF29" s="5">
        <v>11477</v>
      </c>
      <c r="AG29" s="5">
        <v>15349</v>
      </c>
      <c r="AH29" s="5">
        <v>0</v>
      </c>
      <c r="AI29" s="5">
        <v>43799</v>
      </c>
      <c r="AJ29" s="5">
        <v>23413</v>
      </c>
      <c r="AK29" s="5">
        <v>2808</v>
      </c>
      <c r="AL29" s="5">
        <v>780</v>
      </c>
      <c r="AM29" s="5">
        <v>8855</v>
      </c>
      <c r="AN29" s="5">
        <v>4546</v>
      </c>
      <c r="AO29" s="5">
        <v>3398</v>
      </c>
      <c r="AP29" s="5">
        <v>0</v>
      </c>
      <c r="AQ29" s="5">
        <v>0</v>
      </c>
    </row>
    <row r="30" spans="1:43">
      <c r="A30" s="5">
        <v>1384</v>
      </c>
      <c r="B30" s="5" t="s">
        <v>565</v>
      </c>
      <c r="C30" s="5">
        <v>191372</v>
      </c>
      <c r="D30" s="5">
        <v>94295</v>
      </c>
      <c r="E30" s="5">
        <v>74119</v>
      </c>
      <c r="F30" s="5">
        <v>4293</v>
      </c>
      <c r="G30" s="5">
        <v>5632</v>
      </c>
      <c r="H30" s="5">
        <v>10935</v>
      </c>
      <c r="I30" s="5">
        <v>2059</v>
      </c>
      <c r="J30" s="5">
        <v>39</v>
      </c>
      <c r="K30" s="5">
        <v>0</v>
      </c>
      <c r="L30" s="5">
        <v>7705</v>
      </c>
      <c r="M30" s="5">
        <v>7498</v>
      </c>
      <c r="N30" s="5">
        <v>200</v>
      </c>
      <c r="O30" s="5">
        <v>7</v>
      </c>
      <c r="P30" s="5">
        <v>0</v>
      </c>
      <c r="Q30" s="5">
        <v>0</v>
      </c>
      <c r="R30" s="5">
        <v>0</v>
      </c>
      <c r="S30" s="5">
        <v>0</v>
      </c>
      <c r="T30" s="5">
        <v>66988</v>
      </c>
      <c r="U30" s="5">
        <v>60504</v>
      </c>
      <c r="V30" s="5">
        <v>1431</v>
      </c>
      <c r="W30" s="5">
        <v>1303</v>
      </c>
      <c r="X30" s="5">
        <v>2128</v>
      </c>
      <c r="Y30" s="5">
        <v>1621</v>
      </c>
      <c r="Z30" s="5">
        <v>0</v>
      </c>
      <c r="AA30" s="5">
        <v>0</v>
      </c>
      <c r="AB30" s="5">
        <v>20350</v>
      </c>
      <c r="AC30" s="5">
        <v>13531</v>
      </c>
      <c r="AD30" s="5">
        <v>1894</v>
      </c>
      <c r="AE30" s="5">
        <v>825</v>
      </c>
      <c r="AF30" s="5">
        <v>804</v>
      </c>
      <c r="AG30" s="5">
        <v>3296</v>
      </c>
      <c r="AH30" s="5">
        <v>0</v>
      </c>
      <c r="AI30" s="5">
        <v>2437</v>
      </c>
      <c r="AJ30" s="5">
        <v>293</v>
      </c>
      <c r="AK30" s="5">
        <v>284</v>
      </c>
      <c r="AL30" s="5">
        <v>325</v>
      </c>
      <c r="AM30" s="5">
        <v>1206</v>
      </c>
      <c r="AN30" s="5">
        <v>329</v>
      </c>
      <c r="AO30" s="5">
        <v>0</v>
      </c>
      <c r="AP30" s="5">
        <v>0</v>
      </c>
      <c r="AQ30" s="5">
        <v>0</v>
      </c>
    </row>
    <row r="31" spans="1:43">
      <c r="A31" s="5">
        <v>1384</v>
      </c>
      <c r="B31" s="5" t="s">
        <v>566</v>
      </c>
      <c r="C31" s="5">
        <v>527180</v>
      </c>
      <c r="D31" s="5">
        <v>325669</v>
      </c>
      <c r="E31" s="5">
        <v>25960</v>
      </c>
      <c r="F31" s="5">
        <v>21960</v>
      </c>
      <c r="G31" s="5">
        <v>36080</v>
      </c>
      <c r="H31" s="5">
        <v>94744</v>
      </c>
      <c r="I31" s="5">
        <v>21077</v>
      </c>
      <c r="J31" s="5">
        <v>1689</v>
      </c>
      <c r="K31" s="5">
        <v>0</v>
      </c>
      <c r="L31" s="5">
        <v>120041</v>
      </c>
      <c r="M31" s="5">
        <v>102534</v>
      </c>
      <c r="N31" s="5">
        <v>4981</v>
      </c>
      <c r="O31" s="5">
        <v>4337</v>
      </c>
      <c r="P31" s="5">
        <v>162</v>
      </c>
      <c r="Q31" s="5">
        <v>7860</v>
      </c>
      <c r="R31" s="5">
        <v>167</v>
      </c>
      <c r="S31" s="5">
        <v>0</v>
      </c>
      <c r="T31" s="5">
        <v>118731</v>
      </c>
      <c r="U31" s="5">
        <v>87721</v>
      </c>
      <c r="V31" s="5">
        <v>10027</v>
      </c>
      <c r="W31" s="5">
        <v>399</v>
      </c>
      <c r="X31" s="5">
        <v>3326</v>
      </c>
      <c r="Y31" s="5">
        <v>17247</v>
      </c>
      <c r="Z31" s="5">
        <v>13</v>
      </c>
      <c r="AA31" s="5">
        <v>0</v>
      </c>
      <c r="AB31" s="5">
        <v>129746</v>
      </c>
      <c r="AC31" s="5">
        <v>87564</v>
      </c>
      <c r="AD31" s="5">
        <v>11201</v>
      </c>
      <c r="AE31" s="5">
        <v>2001</v>
      </c>
      <c r="AF31" s="5">
        <v>8441</v>
      </c>
      <c r="AG31" s="5">
        <v>20538</v>
      </c>
      <c r="AH31" s="5">
        <v>0</v>
      </c>
      <c r="AI31" s="5">
        <v>48529</v>
      </c>
      <c r="AJ31" s="5">
        <v>28264</v>
      </c>
      <c r="AK31" s="5">
        <v>1062</v>
      </c>
      <c r="AL31" s="5">
        <v>488</v>
      </c>
      <c r="AM31" s="5">
        <v>11975</v>
      </c>
      <c r="AN31" s="5">
        <v>6260</v>
      </c>
      <c r="AO31" s="5">
        <v>480</v>
      </c>
      <c r="AP31" s="5">
        <v>0</v>
      </c>
      <c r="AQ31" s="5">
        <v>0</v>
      </c>
    </row>
    <row r="32" spans="1:43">
      <c r="A32" s="5">
        <v>1384</v>
      </c>
      <c r="B32" s="5" t="s">
        <v>567</v>
      </c>
      <c r="C32" s="5">
        <v>1214087</v>
      </c>
      <c r="D32" s="5">
        <v>626771</v>
      </c>
      <c r="E32" s="5">
        <v>118542</v>
      </c>
      <c r="F32" s="5">
        <v>48505</v>
      </c>
      <c r="G32" s="5">
        <v>52704</v>
      </c>
      <c r="H32" s="5">
        <v>249769</v>
      </c>
      <c r="I32" s="5">
        <v>113357</v>
      </c>
      <c r="J32" s="5">
        <v>4439</v>
      </c>
      <c r="K32" s="5">
        <v>0</v>
      </c>
      <c r="L32" s="5">
        <v>315474</v>
      </c>
      <c r="M32" s="5">
        <v>253029</v>
      </c>
      <c r="N32" s="5">
        <v>11159</v>
      </c>
      <c r="O32" s="5">
        <v>10082</v>
      </c>
      <c r="P32" s="5">
        <v>23299</v>
      </c>
      <c r="Q32" s="5">
        <v>17244</v>
      </c>
      <c r="R32" s="5">
        <v>662</v>
      </c>
      <c r="S32" s="5">
        <v>0</v>
      </c>
      <c r="T32" s="5">
        <v>102251</v>
      </c>
      <c r="U32" s="5">
        <v>83945</v>
      </c>
      <c r="V32" s="5">
        <v>3194</v>
      </c>
      <c r="W32" s="5">
        <v>1443</v>
      </c>
      <c r="X32" s="5">
        <v>1103</v>
      </c>
      <c r="Y32" s="5">
        <v>12562</v>
      </c>
      <c r="Z32" s="5">
        <v>5</v>
      </c>
      <c r="AA32" s="5">
        <v>0</v>
      </c>
      <c r="AB32" s="5">
        <v>62848</v>
      </c>
      <c r="AC32" s="5">
        <v>35337</v>
      </c>
      <c r="AD32" s="5">
        <v>4108</v>
      </c>
      <c r="AE32" s="5">
        <v>2766</v>
      </c>
      <c r="AF32" s="5">
        <v>3858</v>
      </c>
      <c r="AG32" s="5">
        <v>16779</v>
      </c>
      <c r="AH32" s="5">
        <v>0</v>
      </c>
      <c r="AI32" s="5">
        <v>118978</v>
      </c>
      <c r="AJ32" s="5">
        <v>55031</v>
      </c>
      <c r="AK32" s="5">
        <v>1477</v>
      </c>
      <c r="AL32" s="5">
        <v>3117</v>
      </c>
      <c r="AM32" s="5">
        <v>14578</v>
      </c>
      <c r="AN32" s="5">
        <v>42043</v>
      </c>
      <c r="AO32" s="5">
        <v>2732</v>
      </c>
      <c r="AP32" s="5">
        <v>0</v>
      </c>
      <c r="AQ32" s="5">
        <v>0</v>
      </c>
    </row>
    <row r="33" spans="1:43">
      <c r="A33" s="5">
        <v>1384</v>
      </c>
      <c r="B33" s="5" t="s">
        <v>568</v>
      </c>
      <c r="C33" s="5">
        <v>1226864</v>
      </c>
      <c r="D33" s="5">
        <v>419638</v>
      </c>
      <c r="E33" s="5">
        <v>555309</v>
      </c>
      <c r="F33" s="5">
        <v>21905</v>
      </c>
      <c r="G33" s="5">
        <v>32917</v>
      </c>
      <c r="H33" s="5">
        <v>178693</v>
      </c>
      <c r="I33" s="5">
        <v>16472</v>
      </c>
      <c r="J33" s="5">
        <v>1929</v>
      </c>
      <c r="K33" s="5">
        <v>0</v>
      </c>
      <c r="L33" s="5">
        <v>333756</v>
      </c>
      <c r="M33" s="5">
        <v>217645</v>
      </c>
      <c r="N33" s="5">
        <v>109055</v>
      </c>
      <c r="O33" s="5">
        <v>3131</v>
      </c>
      <c r="P33" s="5">
        <v>3435</v>
      </c>
      <c r="Q33" s="5">
        <v>0</v>
      </c>
      <c r="R33" s="5">
        <v>491</v>
      </c>
      <c r="S33" s="5">
        <v>0</v>
      </c>
      <c r="T33" s="5">
        <v>67053</v>
      </c>
      <c r="U33" s="5">
        <v>47610</v>
      </c>
      <c r="V33" s="5">
        <v>366</v>
      </c>
      <c r="W33" s="5">
        <v>176</v>
      </c>
      <c r="X33" s="5">
        <v>2758</v>
      </c>
      <c r="Y33" s="5">
        <v>16142</v>
      </c>
      <c r="Z33" s="5">
        <v>0</v>
      </c>
      <c r="AA33" s="5">
        <v>0</v>
      </c>
      <c r="AB33" s="5">
        <v>80480</v>
      </c>
      <c r="AC33" s="5">
        <v>50632</v>
      </c>
      <c r="AD33" s="5">
        <v>997</v>
      </c>
      <c r="AE33" s="5">
        <v>274</v>
      </c>
      <c r="AF33" s="5">
        <v>2170</v>
      </c>
      <c r="AG33" s="5">
        <v>26407</v>
      </c>
      <c r="AH33" s="5">
        <v>0</v>
      </c>
      <c r="AI33" s="5">
        <v>415319</v>
      </c>
      <c r="AJ33" s="5">
        <v>2786</v>
      </c>
      <c r="AK33" s="5">
        <v>244</v>
      </c>
      <c r="AL33" s="5">
        <v>711</v>
      </c>
      <c r="AM33" s="5">
        <v>2204</v>
      </c>
      <c r="AN33" s="5">
        <v>407051</v>
      </c>
      <c r="AO33" s="5">
        <v>2323</v>
      </c>
      <c r="AP33" s="5">
        <v>0</v>
      </c>
      <c r="AQ33" s="5">
        <v>0</v>
      </c>
    </row>
    <row r="34" spans="1:43">
      <c r="A34" s="5">
        <v>1384</v>
      </c>
      <c r="B34" s="5" t="s">
        <v>569</v>
      </c>
      <c r="C34" s="5">
        <v>332851</v>
      </c>
      <c r="D34" s="5">
        <v>167179</v>
      </c>
      <c r="E34" s="5">
        <v>9945</v>
      </c>
      <c r="F34" s="5">
        <v>6402</v>
      </c>
      <c r="G34" s="5">
        <v>12020</v>
      </c>
      <c r="H34" s="5">
        <v>123407</v>
      </c>
      <c r="I34" s="5">
        <v>13297</v>
      </c>
      <c r="J34" s="5">
        <v>602</v>
      </c>
      <c r="K34" s="5">
        <v>0</v>
      </c>
      <c r="L34" s="5">
        <v>42534</v>
      </c>
      <c r="M34" s="5">
        <v>36448</v>
      </c>
      <c r="N34" s="5">
        <v>1503</v>
      </c>
      <c r="O34" s="5">
        <v>321</v>
      </c>
      <c r="P34" s="5">
        <v>1597</v>
      </c>
      <c r="Q34" s="5">
        <v>2665</v>
      </c>
      <c r="R34" s="5">
        <v>2</v>
      </c>
      <c r="S34" s="5">
        <v>0</v>
      </c>
      <c r="T34" s="5">
        <v>47503</v>
      </c>
      <c r="U34" s="5">
        <v>39772</v>
      </c>
      <c r="V34" s="5">
        <v>960</v>
      </c>
      <c r="W34" s="5">
        <v>46</v>
      </c>
      <c r="X34" s="5">
        <v>668</v>
      </c>
      <c r="Y34" s="5">
        <v>6057</v>
      </c>
      <c r="Z34" s="5">
        <v>0</v>
      </c>
      <c r="AA34" s="5">
        <v>0</v>
      </c>
      <c r="AB34" s="5">
        <v>37276</v>
      </c>
      <c r="AC34" s="5">
        <v>22803</v>
      </c>
      <c r="AD34" s="5">
        <v>1323</v>
      </c>
      <c r="AE34" s="5">
        <v>249</v>
      </c>
      <c r="AF34" s="5">
        <v>3421</v>
      </c>
      <c r="AG34" s="5">
        <v>9481</v>
      </c>
      <c r="AH34" s="5">
        <v>0</v>
      </c>
      <c r="AI34" s="5">
        <v>17112</v>
      </c>
      <c r="AJ34" s="5">
        <v>6643</v>
      </c>
      <c r="AK34" s="5">
        <v>115</v>
      </c>
      <c r="AL34" s="5">
        <v>109</v>
      </c>
      <c r="AM34" s="5">
        <v>6568</v>
      </c>
      <c r="AN34" s="5">
        <v>373</v>
      </c>
      <c r="AO34" s="5">
        <v>3305</v>
      </c>
      <c r="AP34" s="5">
        <v>0</v>
      </c>
      <c r="AQ34" s="5">
        <v>0</v>
      </c>
    </row>
    <row r="35" spans="1:43">
      <c r="A35" s="5">
        <v>1384</v>
      </c>
      <c r="B35" s="5" t="s">
        <v>570</v>
      </c>
      <c r="C35" s="5">
        <v>620202</v>
      </c>
      <c r="D35" s="5">
        <v>414467</v>
      </c>
      <c r="E35" s="5">
        <v>38486</v>
      </c>
      <c r="F35" s="5">
        <v>16199</v>
      </c>
      <c r="G35" s="5">
        <v>10558</v>
      </c>
      <c r="H35" s="5">
        <v>96025</v>
      </c>
      <c r="I35" s="5">
        <v>42223</v>
      </c>
      <c r="J35" s="5">
        <v>2244</v>
      </c>
      <c r="K35" s="5">
        <v>0</v>
      </c>
      <c r="L35" s="5">
        <v>229160</v>
      </c>
      <c r="M35" s="5">
        <v>213013</v>
      </c>
      <c r="N35" s="5">
        <v>10281</v>
      </c>
      <c r="O35" s="5">
        <v>1294</v>
      </c>
      <c r="P35" s="5">
        <v>3398</v>
      </c>
      <c r="Q35" s="5">
        <v>1147</v>
      </c>
      <c r="R35" s="5">
        <v>27</v>
      </c>
      <c r="S35" s="5">
        <v>0</v>
      </c>
      <c r="T35" s="5">
        <v>157051</v>
      </c>
      <c r="U35" s="5">
        <v>137015</v>
      </c>
      <c r="V35" s="5">
        <v>2658</v>
      </c>
      <c r="W35" s="5">
        <v>5</v>
      </c>
      <c r="X35" s="5">
        <v>253</v>
      </c>
      <c r="Y35" s="5">
        <v>17120</v>
      </c>
      <c r="Z35" s="5">
        <v>0</v>
      </c>
      <c r="AA35" s="5">
        <v>0</v>
      </c>
      <c r="AB35" s="5">
        <v>112479</v>
      </c>
      <c r="AC35" s="5">
        <v>83132</v>
      </c>
      <c r="AD35" s="5">
        <v>12642</v>
      </c>
      <c r="AE35" s="5">
        <v>581</v>
      </c>
      <c r="AF35" s="5">
        <v>1126</v>
      </c>
      <c r="AG35" s="5">
        <v>14998</v>
      </c>
      <c r="AH35" s="5">
        <v>0</v>
      </c>
      <c r="AI35" s="5">
        <v>25921</v>
      </c>
      <c r="AJ35" s="5">
        <v>18719</v>
      </c>
      <c r="AK35" s="5">
        <v>197</v>
      </c>
      <c r="AL35" s="5">
        <v>0</v>
      </c>
      <c r="AM35" s="5">
        <v>3302</v>
      </c>
      <c r="AN35" s="5">
        <v>571</v>
      </c>
      <c r="AO35" s="5">
        <v>3131</v>
      </c>
      <c r="AP35" s="5">
        <v>0</v>
      </c>
      <c r="AQ35" s="5">
        <v>0</v>
      </c>
    </row>
  </sheetData>
  <mergeCells count="9">
    <mergeCell ref="AB2:AH2"/>
    <mergeCell ref="AI2:AQ2"/>
    <mergeCell ref="C1:AQ1"/>
    <mergeCell ref="A1:B1"/>
    <mergeCell ref="A2:A3"/>
    <mergeCell ref="B2:B3"/>
    <mergeCell ref="C2:K2"/>
    <mergeCell ref="L2:S2"/>
    <mergeCell ref="T2:AA2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35"/>
  <sheetViews>
    <sheetView rightToLeft="1" workbookViewId="0">
      <selection sqref="A1:B1"/>
    </sheetView>
  </sheetViews>
  <sheetFormatPr defaultRowHeight="15"/>
  <cols>
    <col min="2" max="2" width="17.7109375" style="4" bestFit="1" customWidth="1"/>
    <col min="3" max="3" width="15.7109375" style="3" customWidth="1"/>
    <col min="4" max="4" width="16.140625" style="3" customWidth="1"/>
    <col min="5" max="5" width="16.28515625" style="3" customWidth="1"/>
    <col min="6" max="6" width="17.140625" style="3" customWidth="1"/>
    <col min="7" max="8" width="13" style="3" customWidth="1"/>
    <col min="9" max="9" width="14.5703125" style="3" customWidth="1"/>
    <col min="10" max="10" width="14" style="3" customWidth="1"/>
    <col min="11" max="11" width="12.5703125" style="3" customWidth="1"/>
    <col min="12" max="12" width="18" style="3" customWidth="1"/>
    <col min="13" max="14" width="14.42578125" style="3" customWidth="1"/>
  </cols>
  <sheetData>
    <row r="1" spans="1:14" ht="15.75" thickBot="1">
      <c r="A1" s="11" t="s">
        <v>159</v>
      </c>
      <c r="B1" s="11"/>
      <c r="C1" s="10" t="str">
        <f>CONCATENATE("20-",'فهرست جداول'!E11,"-",MID('فهرست جداول'!B1, 58,10), "                  (میلیون ریال)")</f>
        <v>20-ارزش موجودی انبار کارگاه‏ها بر حسب استان-84 کل کشور                  (میلیون ریال)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/>
    </row>
    <row r="2" spans="1:14" ht="15.75" customHeight="1" thickBot="1">
      <c r="A2" s="23" t="s">
        <v>128</v>
      </c>
      <c r="B2" s="23" t="s">
        <v>152</v>
      </c>
      <c r="C2" s="42" t="s">
        <v>62</v>
      </c>
      <c r="D2" s="43"/>
      <c r="E2" s="43"/>
      <c r="F2" s="43"/>
      <c r="G2" s="43"/>
      <c r="H2" s="44"/>
      <c r="I2" s="42" t="s">
        <v>63</v>
      </c>
      <c r="J2" s="43"/>
      <c r="K2" s="43"/>
      <c r="L2" s="43"/>
      <c r="M2" s="43"/>
      <c r="N2" s="43"/>
    </row>
    <row r="3" spans="1:14" ht="47.25" customHeight="1" thickBot="1">
      <c r="A3" s="28" t="s">
        <v>128</v>
      </c>
      <c r="B3" s="28"/>
      <c r="C3" s="33" t="s">
        <v>2</v>
      </c>
      <c r="D3" s="33" t="s">
        <v>64</v>
      </c>
      <c r="E3" s="33" t="s">
        <v>65</v>
      </c>
      <c r="F3" s="33" t="s">
        <v>66</v>
      </c>
      <c r="G3" s="33" t="s">
        <v>67</v>
      </c>
      <c r="H3" s="33" t="s">
        <v>161</v>
      </c>
      <c r="I3" s="33" t="s">
        <v>2</v>
      </c>
      <c r="J3" s="33" t="s">
        <v>64</v>
      </c>
      <c r="K3" s="33" t="s">
        <v>65</v>
      </c>
      <c r="L3" s="33" t="s">
        <v>66</v>
      </c>
      <c r="M3" s="33" t="s">
        <v>67</v>
      </c>
      <c r="N3" s="33" t="s">
        <v>161</v>
      </c>
    </row>
    <row r="4" spans="1:14">
      <c r="A4" s="5">
        <v>1384</v>
      </c>
      <c r="B4" s="5" t="s">
        <v>539</v>
      </c>
      <c r="C4" s="5">
        <v>140844808</v>
      </c>
      <c r="D4" s="5">
        <v>34039264</v>
      </c>
      <c r="E4" s="5">
        <v>18537796</v>
      </c>
      <c r="F4" s="5">
        <v>1423439</v>
      </c>
      <c r="G4" s="5">
        <v>86844309</v>
      </c>
      <c r="H4" s="5">
        <v>0</v>
      </c>
      <c r="I4" s="5">
        <v>169006311</v>
      </c>
      <c r="J4" s="5">
        <v>47151962</v>
      </c>
      <c r="K4" s="5">
        <v>24356616</v>
      </c>
      <c r="L4" s="5">
        <v>1651727</v>
      </c>
      <c r="M4" s="5">
        <v>95846007</v>
      </c>
      <c r="N4" s="5">
        <v>0</v>
      </c>
    </row>
    <row r="5" spans="1:14">
      <c r="A5" s="5">
        <v>1384</v>
      </c>
      <c r="B5" s="5" t="s">
        <v>540</v>
      </c>
      <c r="C5" s="5">
        <v>9859981</v>
      </c>
      <c r="D5" s="5">
        <v>1260802</v>
      </c>
      <c r="E5" s="5">
        <v>1343535</v>
      </c>
      <c r="F5" s="5">
        <v>24409</v>
      </c>
      <c r="G5" s="5">
        <v>7231236</v>
      </c>
      <c r="H5" s="5">
        <v>0</v>
      </c>
      <c r="I5" s="5">
        <v>15714466</v>
      </c>
      <c r="J5" s="5">
        <v>2253369</v>
      </c>
      <c r="K5" s="5">
        <v>4092326</v>
      </c>
      <c r="L5" s="5">
        <v>29705</v>
      </c>
      <c r="M5" s="5">
        <v>9339066</v>
      </c>
      <c r="N5" s="5">
        <v>0</v>
      </c>
    </row>
    <row r="6" spans="1:14">
      <c r="A6" s="5">
        <v>1384</v>
      </c>
      <c r="B6" s="5" t="s">
        <v>541</v>
      </c>
      <c r="C6" s="5">
        <v>1631234</v>
      </c>
      <c r="D6" s="5">
        <v>471259</v>
      </c>
      <c r="E6" s="5">
        <v>143482</v>
      </c>
      <c r="F6" s="5">
        <v>438</v>
      </c>
      <c r="G6" s="5">
        <v>1016054</v>
      </c>
      <c r="H6" s="5">
        <v>0</v>
      </c>
      <c r="I6" s="5">
        <v>2147825</v>
      </c>
      <c r="J6" s="5">
        <v>833851</v>
      </c>
      <c r="K6" s="5">
        <v>176049</v>
      </c>
      <c r="L6" s="5">
        <v>584</v>
      </c>
      <c r="M6" s="5">
        <v>1137341</v>
      </c>
      <c r="N6" s="5">
        <v>0</v>
      </c>
    </row>
    <row r="7" spans="1:14">
      <c r="A7" s="5">
        <v>1384</v>
      </c>
      <c r="B7" s="5" t="s">
        <v>542</v>
      </c>
      <c r="C7" s="5">
        <v>557516</v>
      </c>
      <c r="D7" s="5">
        <v>233217</v>
      </c>
      <c r="E7" s="5">
        <v>52619</v>
      </c>
      <c r="F7" s="5">
        <v>2293</v>
      </c>
      <c r="G7" s="5">
        <v>269387</v>
      </c>
      <c r="H7" s="5">
        <v>0</v>
      </c>
      <c r="I7" s="5">
        <v>650720</v>
      </c>
      <c r="J7" s="5">
        <v>128319</v>
      </c>
      <c r="K7" s="5">
        <v>83702</v>
      </c>
      <c r="L7" s="5">
        <v>2502</v>
      </c>
      <c r="M7" s="5">
        <v>436196</v>
      </c>
      <c r="N7" s="5">
        <v>0</v>
      </c>
    </row>
    <row r="8" spans="1:14">
      <c r="A8" s="5">
        <v>1384</v>
      </c>
      <c r="B8" s="5" t="s">
        <v>543</v>
      </c>
      <c r="C8" s="5">
        <v>12919258</v>
      </c>
      <c r="D8" s="5">
        <v>3776413</v>
      </c>
      <c r="E8" s="5">
        <v>1592248</v>
      </c>
      <c r="F8" s="5">
        <v>206991</v>
      </c>
      <c r="G8" s="5">
        <v>7343606</v>
      </c>
      <c r="H8" s="5">
        <v>0</v>
      </c>
      <c r="I8" s="5">
        <v>16688148</v>
      </c>
      <c r="J8" s="5">
        <v>6289198</v>
      </c>
      <c r="K8" s="5">
        <v>1712708</v>
      </c>
      <c r="L8" s="5">
        <v>218808</v>
      </c>
      <c r="M8" s="5">
        <v>8467434</v>
      </c>
      <c r="N8" s="5">
        <v>0</v>
      </c>
    </row>
    <row r="9" spans="1:14">
      <c r="A9" s="5">
        <v>1384</v>
      </c>
      <c r="B9" s="5" t="s">
        <v>544</v>
      </c>
      <c r="C9" s="5">
        <v>4925599</v>
      </c>
      <c r="D9" s="5">
        <v>1136631</v>
      </c>
      <c r="E9" s="5">
        <v>825678</v>
      </c>
      <c r="F9" s="5">
        <v>40104</v>
      </c>
      <c r="G9" s="5">
        <v>2923186</v>
      </c>
      <c r="H9" s="5">
        <v>0</v>
      </c>
      <c r="I9" s="5">
        <v>5313752</v>
      </c>
      <c r="J9" s="5">
        <v>1057375</v>
      </c>
      <c r="K9" s="5">
        <v>858378</v>
      </c>
      <c r="L9" s="5">
        <v>103454</v>
      </c>
      <c r="M9" s="5">
        <v>3294545</v>
      </c>
      <c r="N9" s="5">
        <v>0</v>
      </c>
    </row>
    <row r="10" spans="1:14">
      <c r="A10" s="5">
        <v>1384</v>
      </c>
      <c r="B10" s="5" t="s">
        <v>545</v>
      </c>
      <c r="C10" s="5">
        <v>87919</v>
      </c>
      <c r="D10" s="5">
        <v>18266</v>
      </c>
      <c r="E10" s="5">
        <v>4062</v>
      </c>
      <c r="F10" s="5">
        <v>90</v>
      </c>
      <c r="G10" s="5">
        <v>65501</v>
      </c>
      <c r="H10" s="5">
        <v>0</v>
      </c>
      <c r="I10" s="5">
        <v>80403</v>
      </c>
      <c r="J10" s="5">
        <v>22421</v>
      </c>
      <c r="K10" s="5">
        <v>2699</v>
      </c>
      <c r="L10" s="5">
        <v>90</v>
      </c>
      <c r="M10" s="5">
        <v>55194</v>
      </c>
      <c r="N10" s="5">
        <v>0</v>
      </c>
    </row>
    <row r="11" spans="1:14">
      <c r="A11" s="5">
        <v>1384</v>
      </c>
      <c r="B11" s="5" t="s">
        <v>546</v>
      </c>
      <c r="C11" s="5">
        <v>1377768</v>
      </c>
      <c r="D11" s="5">
        <v>146944</v>
      </c>
      <c r="E11" s="5">
        <v>382114</v>
      </c>
      <c r="F11" s="5">
        <v>3177</v>
      </c>
      <c r="G11" s="5">
        <v>845534</v>
      </c>
      <c r="H11" s="5">
        <v>0</v>
      </c>
      <c r="I11" s="5">
        <v>1717050</v>
      </c>
      <c r="J11" s="5">
        <v>169966</v>
      </c>
      <c r="K11" s="5">
        <v>534793</v>
      </c>
      <c r="L11" s="5">
        <v>2338</v>
      </c>
      <c r="M11" s="5">
        <v>1009953</v>
      </c>
      <c r="N11" s="5">
        <v>0</v>
      </c>
    </row>
    <row r="12" spans="1:14">
      <c r="A12" s="5">
        <v>1384</v>
      </c>
      <c r="B12" s="5" t="s">
        <v>547</v>
      </c>
      <c r="C12" s="5">
        <v>42814330</v>
      </c>
      <c r="D12" s="5">
        <v>9160177</v>
      </c>
      <c r="E12" s="5">
        <v>5774636</v>
      </c>
      <c r="F12" s="5">
        <v>610559</v>
      </c>
      <c r="G12" s="5">
        <v>27268958</v>
      </c>
      <c r="H12" s="5">
        <v>0</v>
      </c>
      <c r="I12" s="5">
        <v>47086696</v>
      </c>
      <c r="J12" s="5">
        <v>12137534</v>
      </c>
      <c r="K12" s="5">
        <v>6179113</v>
      </c>
      <c r="L12" s="5">
        <v>565770</v>
      </c>
      <c r="M12" s="5">
        <v>28204280</v>
      </c>
      <c r="N12" s="5">
        <v>0</v>
      </c>
    </row>
    <row r="13" spans="1:14">
      <c r="A13" s="5">
        <v>1384</v>
      </c>
      <c r="B13" s="5" t="s">
        <v>548</v>
      </c>
      <c r="C13" s="5">
        <v>290402</v>
      </c>
      <c r="D13" s="5">
        <v>83385</v>
      </c>
      <c r="E13" s="5">
        <v>41293</v>
      </c>
      <c r="F13" s="5">
        <v>30</v>
      </c>
      <c r="G13" s="5">
        <v>165695</v>
      </c>
      <c r="H13" s="5">
        <v>0</v>
      </c>
      <c r="I13" s="5">
        <v>384081</v>
      </c>
      <c r="J13" s="5">
        <v>129577</v>
      </c>
      <c r="K13" s="5">
        <v>45979</v>
      </c>
      <c r="L13" s="5">
        <v>30</v>
      </c>
      <c r="M13" s="5">
        <v>208495</v>
      </c>
      <c r="N13" s="5">
        <v>0</v>
      </c>
    </row>
    <row r="14" spans="1:14">
      <c r="A14" s="5">
        <v>1384</v>
      </c>
      <c r="B14" s="5" t="s">
        <v>549</v>
      </c>
      <c r="C14" s="5">
        <v>324498</v>
      </c>
      <c r="D14" s="5">
        <v>95168</v>
      </c>
      <c r="E14" s="5">
        <v>17003</v>
      </c>
      <c r="F14" s="5">
        <v>1</v>
      </c>
      <c r="G14" s="5">
        <v>212325</v>
      </c>
      <c r="H14" s="5">
        <v>0</v>
      </c>
      <c r="I14" s="5">
        <v>434623</v>
      </c>
      <c r="J14" s="5">
        <v>167528</v>
      </c>
      <c r="K14" s="5">
        <v>20667</v>
      </c>
      <c r="L14" s="5">
        <v>31</v>
      </c>
      <c r="M14" s="5">
        <v>246397</v>
      </c>
      <c r="N14" s="5">
        <v>0</v>
      </c>
    </row>
    <row r="15" spans="1:14">
      <c r="A15" s="5">
        <v>1384</v>
      </c>
      <c r="B15" s="5" t="s">
        <v>550</v>
      </c>
      <c r="C15" s="5">
        <v>5924205</v>
      </c>
      <c r="D15" s="5">
        <v>1642878</v>
      </c>
      <c r="E15" s="5">
        <v>678339</v>
      </c>
      <c r="F15" s="5">
        <v>104625</v>
      </c>
      <c r="G15" s="5">
        <v>3498362</v>
      </c>
      <c r="H15" s="5">
        <v>0</v>
      </c>
      <c r="I15" s="5">
        <v>6748910</v>
      </c>
      <c r="J15" s="5">
        <v>2089481</v>
      </c>
      <c r="K15" s="5">
        <v>749315</v>
      </c>
      <c r="L15" s="5">
        <v>189566</v>
      </c>
      <c r="M15" s="5">
        <v>3720548</v>
      </c>
      <c r="N15" s="5">
        <v>0</v>
      </c>
    </row>
    <row r="16" spans="1:14">
      <c r="A16" s="5">
        <v>1384</v>
      </c>
      <c r="B16" s="5" t="s">
        <v>551</v>
      </c>
      <c r="C16" s="5">
        <v>766885</v>
      </c>
      <c r="D16" s="5">
        <v>68722</v>
      </c>
      <c r="E16" s="5">
        <v>25809</v>
      </c>
      <c r="F16" s="5">
        <v>0</v>
      </c>
      <c r="G16" s="5">
        <v>672354</v>
      </c>
      <c r="H16" s="5">
        <v>0</v>
      </c>
      <c r="I16" s="5">
        <v>1065648</v>
      </c>
      <c r="J16" s="5">
        <v>118091</v>
      </c>
      <c r="K16" s="5">
        <v>44582</v>
      </c>
      <c r="L16" s="5">
        <v>0</v>
      </c>
      <c r="M16" s="5">
        <v>902975</v>
      </c>
      <c r="N16" s="5">
        <v>0</v>
      </c>
    </row>
    <row r="17" spans="1:14">
      <c r="A17" s="5">
        <v>1384</v>
      </c>
      <c r="B17" s="5" t="s">
        <v>552</v>
      </c>
      <c r="C17" s="5">
        <v>9356794</v>
      </c>
      <c r="D17" s="5">
        <v>3409671</v>
      </c>
      <c r="E17" s="5">
        <v>405266</v>
      </c>
      <c r="F17" s="5">
        <v>2653</v>
      </c>
      <c r="G17" s="5">
        <v>5539204</v>
      </c>
      <c r="H17" s="5">
        <v>0</v>
      </c>
      <c r="I17" s="5">
        <v>12798916</v>
      </c>
      <c r="J17" s="5">
        <v>5866169</v>
      </c>
      <c r="K17" s="5">
        <v>670330</v>
      </c>
      <c r="L17" s="5">
        <v>4342</v>
      </c>
      <c r="M17" s="5">
        <v>6258074</v>
      </c>
      <c r="N17" s="5">
        <v>0</v>
      </c>
    </row>
    <row r="18" spans="1:14">
      <c r="A18" s="5">
        <v>1384</v>
      </c>
      <c r="B18" s="5" t="s">
        <v>553</v>
      </c>
      <c r="C18" s="5">
        <v>3308139</v>
      </c>
      <c r="D18" s="5">
        <v>1023560</v>
      </c>
      <c r="E18" s="5">
        <v>481905</v>
      </c>
      <c r="F18" s="5">
        <v>31233</v>
      </c>
      <c r="G18" s="5">
        <v>1771442</v>
      </c>
      <c r="H18" s="5">
        <v>0</v>
      </c>
      <c r="I18" s="5">
        <v>3404636</v>
      </c>
      <c r="J18" s="5">
        <v>1167567</v>
      </c>
      <c r="K18" s="5">
        <v>607756</v>
      </c>
      <c r="L18" s="5">
        <v>45053</v>
      </c>
      <c r="M18" s="5">
        <v>1584261</v>
      </c>
      <c r="N18" s="5">
        <v>0</v>
      </c>
    </row>
    <row r="19" spans="1:14">
      <c r="A19" s="5">
        <v>1384</v>
      </c>
      <c r="B19" s="5" t="s">
        <v>554</v>
      </c>
      <c r="C19" s="5">
        <v>2110921</v>
      </c>
      <c r="D19" s="5">
        <v>550848</v>
      </c>
      <c r="E19" s="5">
        <v>332151</v>
      </c>
      <c r="F19" s="5">
        <v>42448</v>
      </c>
      <c r="G19" s="5">
        <v>1185473</v>
      </c>
      <c r="H19" s="5">
        <v>0</v>
      </c>
      <c r="I19" s="5">
        <v>3050024</v>
      </c>
      <c r="J19" s="5">
        <v>961084</v>
      </c>
      <c r="K19" s="5">
        <v>612713</v>
      </c>
      <c r="L19" s="5">
        <v>23391</v>
      </c>
      <c r="M19" s="5">
        <v>1452836</v>
      </c>
      <c r="N19" s="5">
        <v>0</v>
      </c>
    </row>
    <row r="20" spans="1:14">
      <c r="A20" s="5">
        <v>1384</v>
      </c>
      <c r="B20" s="5" t="s">
        <v>555</v>
      </c>
      <c r="C20" s="5">
        <v>134823</v>
      </c>
      <c r="D20" s="5">
        <v>27193</v>
      </c>
      <c r="E20" s="5">
        <v>56170</v>
      </c>
      <c r="F20" s="5">
        <v>80</v>
      </c>
      <c r="G20" s="5">
        <v>51380</v>
      </c>
      <c r="H20" s="5">
        <v>0</v>
      </c>
      <c r="I20" s="5">
        <v>122761</v>
      </c>
      <c r="J20" s="5">
        <v>31566</v>
      </c>
      <c r="K20" s="5">
        <v>40244</v>
      </c>
      <c r="L20" s="5">
        <v>340</v>
      </c>
      <c r="M20" s="5">
        <v>50611</v>
      </c>
      <c r="N20" s="5">
        <v>0</v>
      </c>
    </row>
    <row r="21" spans="1:14">
      <c r="A21" s="5">
        <v>1384</v>
      </c>
      <c r="B21" s="5" t="s">
        <v>556</v>
      </c>
      <c r="C21" s="5">
        <v>5516558</v>
      </c>
      <c r="D21" s="5">
        <v>762517</v>
      </c>
      <c r="E21" s="5">
        <v>1978773</v>
      </c>
      <c r="F21" s="5">
        <v>12757</v>
      </c>
      <c r="G21" s="5">
        <v>2762511</v>
      </c>
      <c r="H21" s="5">
        <v>0</v>
      </c>
      <c r="I21" s="5">
        <v>5282315</v>
      </c>
      <c r="J21" s="5">
        <v>814201</v>
      </c>
      <c r="K21" s="5">
        <v>1793242</v>
      </c>
      <c r="L21" s="5">
        <v>13707</v>
      </c>
      <c r="M21" s="5">
        <v>2661164</v>
      </c>
      <c r="N21" s="5">
        <v>0</v>
      </c>
    </row>
    <row r="22" spans="1:14">
      <c r="A22" s="5">
        <v>1384</v>
      </c>
      <c r="B22" s="5" t="s">
        <v>557</v>
      </c>
      <c r="C22" s="5">
        <v>7400496</v>
      </c>
      <c r="D22" s="5">
        <v>1946090</v>
      </c>
      <c r="E22" s="5">
        <v>675397</v>
      </c>
      <c r="F22" s="5">
        <v>43213</v>
      </c>
      <c r="G22" s="5">
        <v>4735796</v>
      </c>
      <c r="H22" s="5">
        <v>0</v>
      </c>
      <c r="I22" s="5">
        <v>7998237</v>
      </c>
      <c r="J22" s="5">
        <v>1967541</v>
      </c>
      <c r="K22" s="5">
        <v>851279</v>
      </c>
      <c r="L22" s="5">
        <v>44270</v>
      </c>
      <c r="M22" s="5">
        <v>5135147</v>
      </c>
      <c r="N22" s="5">
        <v>0</v>
      </c>
    </row>
    <row r="23" spans="1:14">
      <c r="A23" s="5">
        <v>1384</v>
      </c>
      <c r="B23" s="5" t="s">
        <v>558</v>
      </c>
      <c r="C23" s="5">
        <v>989349</v>
      </c>
      <c r="D23" s="5">
        <v>260745</v>
      </c>
      <c r="E23" s="5">
        <v>67551</v>
      </c>
      <c r="F23" s="5">
        <v>3459</v>
      </c>
      <c r="G23" s="5">
        <v>657593</v>
      </c>
      <c r="H23" s="5">
        <v>0</v>
      </c>
      <c r="I23" s="5">
        <v>1405652</v>
      </c>
      <c r="J23" s="5">
        <v>419029</v>
      </c>
      <c r="K23" s="5">
        <v>70665</v>
      </c>
      <c r="L23" s="5">
        <v>4523</v>
      </c>
      <c r="M23" s="5">
        <v>911434</v>
      </c>
      <c r="N23" s="5">
        <v>0</v>
      </c>
    </row>
    <row r="24" spans="1:14">
      <c r="A24" s="5">
        <v>1384</v>
      </c>
      <c r="B24" s="5" t="s">
        <v>559</v>
      </c>
      <c r="C24" s="5">
        <v>747025</v>
      </c>
      <c r="D24" s="5">
        <v>147445</v>
      </c>
      <c r="E24" s="5">
        <v>20607</v>
      </c>
      <c r="F24" s="5">
        <v>2292</v>
      </c>
      <c r="G24" s="5">
        <v>576681</v>
      </c>
      <c r="H24" s="5">
        <v>0</v>
      </c>
      <c r="I24" s="5">
        <v>936324</v>
      </c>
      <c r="J24" s="5">
        <v>254525</v>
      </c>
      <c r="K24" s="5">
        <v>41816</v>
      </c>
      <c r="L24" s="5">
        <v>1322</v>
      </c>
      <c r="M24" s="5">
        <v>638661</v>
      </c>
      <c r="N24" s="5">
        <v>0</v>
      </c>
    </row>
    <row r="25" spans="1:14">
      <c r="A25" s="5">
        <v>1384</v>
      </c>
      <c r="B25" s="5" t="s">
        <v>560</v>
      </c>
      <c r="C25" s="5">
        <v>3358431</v>
      </c>
      <c r="D25" s="5">
        <v>741777</v>
      </c>
      <c r="E25" s="5">
        <v>448538</v>
      </c>
      <c r="F25" s="5">
        <v>134093</v>
      </c>
      <c r="G25" s="5">
        <v>2034023</v>
      </c>
      <c r="H25" s="5">
        <v>0</v>
      </c>
      <c r="I25" s="5">
        <v>4583946</v>
      </c>
      <c r="J25" s="5">
        <v>788562</v>
      </c>
      <c r="K25" s="5">
        <v>1136306</v>
      </c>
      <c r="L25" s="5">
        <v>141082</v>
      </c>
      <c r="M25" s="5">
        <v>2517997</v>
      </c>
      <c r="N25" s="5">
        <v>0</v>
      </c>
    </row>
    <row r="26" spans="1:14">
      <c r="A26" s="5">
        <v>1384</v>
      </c>
      <c r="B26" s="5" t="s">
        <v>561</v>
      </c>
      <c r="C26" s="5">
        <v>1303032</v>
      </c>
      <c r="D26" s="5">
        <v>287678</v>
      </c>
      <c r="E26" s="5">
        <v>55989</v>
      </c>
      <c r="F26" s="5">
        <v>4495</v>
      </c>
      <c r="G26" s="5">
        <v>954870</v>
      </c>
      <c r="H26" s="5">
        <v>0</v>
      </c>
      <c r="I26" s="5">
        <v>1684470</v>
      </c>
      <c r="J26" s="5">
        <v>354235</v>
      </c>
      <c r="K26" s="5">
        <v>59011</v>
      </c>
      <c r="L26" s="5">
        <v>2629</v>
      </c>
      <c r="M26" s="5">
        <v>1268595</v>
      </c>
      <c r="N26" s="5">
        <v>0</v>
      </c>
    </row>
    <row r="27" spans="1:14">
      <c r="A27" s="5">
        <v>1384</v>
      </c>
      <c r="B27" s="5" t="s">
        <v>562</v>
      </c>
      <c r="C27" s="5">
        <v>56020</v>
      </c>
      <c r="D27" s="5">
        <v>13045</v>
      </c>
      <c r="E27" s="5">
        <v>6932</v>
      </c>
      <c r="F27" s="5">
        <v>0</v>
      </c>
      <c r="G27" s="5">
        <v>36043</v>
      </c>
      <c r="H27" s="5">
        <v>0</v>
      </c>
      <c r="I27" s="5">
        <v>74423</v>
      </c>
      <c r="J27" s="5">
        <v>28857</v>
      </c>
      <c r="K27" s="5">
        <v>4649</v>
      </c>
      <c r="L27" s="5">
        <v>400</v>
      </c>
      <c r="M27" s="5">
        <v>40516</v>
      </c>
      <c r="N27" s="5">
        <v>0</v>
      </c>
    </row>
    <row r="28" spans="1:14">
      <c r="A28" s="5">
        <v>1384</v>
      </c>
      <c r="B28" s="5" t="s">
        <v>563</v>
      </c>
      <c r="C28" s="5">
        <v>1224750</v>
      </c>
      <c r="D28" s="5">
        <v>244600</v>
      </c>
      <c r="E28" s="5">
        <v>29483</v>
      </c>
      <c r="F28" s="5">
        <v>4258</v>
      </c>
      <c r="G28" s="5">
        <v>946409</v>
      </c>
      <c r="H28" s="5">
        <v>0</v>
      </c>
      <c r="I28" s="5">
        <v>1340374</v>
      </c>
      <c r="J28" s="5">
        <v>355095</v>
      </c>
      <c r="K28" s="5">
        <v>55170</v>
      </c>
      <c r="L28" s="5">
        <v>4731</v>
      </c>
      <c r="M28" s="5">
        <v>925378</v>
      </c>
      <c r="N28" s="5">
        <v>0</v>
      </c>
    </row>
    <row r="29" spans="1:14">
      <c r="A29" s="5">
        <v>1384</v>
      </c>
      <c r="B29" s="5" t="s">
        <v>564</v>
      </c>
      <c r="C29" s="5">
        <v>3353604</v>
      </c>
      <c r="D29" s="5">
        <v>861785</v>
      </c>
      <c r="E29" s="5">
        <v>241168</v>
      </c>
      <c r="F29" s="5">
        <v>13706</v>
      </c>
      <c r="G29" s="5">
        <v>2236945</v>
      </c>
      <c r="H29" s="5">
        <v>0</v>
      </c>
      <c r="I29" s="5">
        <v>4857698</v>
      </c>
      <c r="J29" s="5">
        <v>1130340</v>
      </c>
      <c r="K29" s="5">
        <v>332209</v>
      </c>
      <c r="L29" s="5">
        <v>14720</v>
      </c>
      <c r="M29" s="5">
        <v>3380429</v>
      </c>
      <c r="N29" s="5">
        <v>0</v>
      </c>
    </row>
    <row r="30" spans="1:14">
      <c r="A30" s="5">
        <v>1384</v>
      </c>
      <c r="B30" s="5" t="s">
        <v>565</v>
      </c>
      <c r="C30" s="5">
        <v>937783</v>
      </c>
      <c r="D30" s="5">
        <v>371527</v>
      </c>
      <c r="E30" s="5">
        <v>94196</v>
      </c>
      <c r="F30" s="5">
        <v>752</v>
      </c>
      <c r="G30" s="5">
        <v>471308</v>
      </c>
      <c r="H30" s="5">
        <v>0</v>
      </c>
      <c r="I30" s="5">
        <v>1031528</v>
      </c>
      <c r="J30" s="5">
        <v>530502</v>
      </c>
      <c r="K30" s="5">
        <v>141000</v>
      </c>
      <c r="L30" s="5">
        <v>5097</v>
      </c>
      <c r="M30" s="5">
        <v>354929</v>
      </c>
      <c r="N30" s="5">
        <v>0</v>
      </c>
    </row>
    <row r="31" spans="1:14">
      <c r="A31" s="5">
        <v>1384</v>
      </c>
      <c r="B31" s="5" t="s">
        <v>566</v>
      </c>
      <c r="C31" s="5">
        <v>3467768</v>
      </c>
      <c r="D31" s="5">
        <v>796671</v>
      </c>
      <c r="E31" s="5">
        <v>428106</v>
      </c>
      <c r="F31" s="5">
        <v>21106</v>
      </c>
      <c r="G31" s="5">
        <v>2221884</v>
      </c>
      <c r="H31" s="5">
        <v>0</v>
      </c>
      <c r="I31" s="5">
        <v>3896649</v>
      </c>
      <c r="J31" s="5">
        <v>960760</v>
      </c>
      <c r="K31" s="5">
        <v>515419</v>
      </c>
      <c r="L31" s="5">
        <v>26443</v>
      </c>
      <c r="M31" s="5">
        <v>2394026</v>
      </c>
      <c r="N31" s="5">
        <v>0</v>
      </c>
    </row>
    <row r="32" spans="1:14">
      <c r="A32" s="5">
        <v>1384</v>
      </c>
      <c r="B32" s="5" t="s">
        <v>567</v>
      </c>
      <c r="C32" s="5">
        <v>9804287</v>
      </c>
      <c r="D32" s="5">
        <v>2444893</v>
      </c>
      <c r="E32" s="5">
        <v>1410241</v>
      </c>
      <c r="F32" s="5">
        <v>64314</v>
      </c>
      <c r="G32" s="5">
        <v>5884839</v>
      </c>
      <c r="H32" s="5">
        <v>0</v>
      </c>
      <c r="I32" s="5">
        <v>10936668</v>
      </c>
      <c r="J32" s="5">
        <v>3711118</v>
      </c>
      <c r="K32" s="5">
        <v>1678689</v>
      </c>
      <c r="L32" s="5">
        <v>145897</v>
      </c>
      <c r="M32" s="5">
        <v>5400963</v>
      </c>
      <c r="N32" s="5">
        <v>0</v>
      </c>
    </row>
    <row r="33" spans="1:14">
      <c r="A33" s="5">
        <v>1384</v>
      </c>
      <c r="B33" s="5" t="s">
        <v>568</v>
      </c>
      <c r="C33" s="5">
        <v>1627943</v>
      </c>
      <c r="D33" s="5">
        <v>392783</v>
      </c>
      <c r="E33" s="5">
        <v>310253</v>
      </c>
      <c r="F33" s="5">
        <v>4547</v>
      </c>
      <c r="G33" s="5">
        <v>920360</v>
      </c>
      <c r="H33" s="5">
        <v>0</v>
      </c>
      <c r="I33" s="5">
        <v>1779084</v>
      </c>
      <c r="J33" s="5">
        <v>310038</v>
      </c>
      <c r="K33" s="5">
        <v>420865</v>
      </c>
      <c r="L33" s="5">
        <v>4560</v>
      </c>
      <c r="M33" s="5">
        <v>1043621</v>
      </c>
      <c r="N33" s="5">
        <v>0</v>
      </c>
    </row>
    <row r="34" spans="1:14">
      <c r="A34" s="5">
        <v>1384</v>
      </c>
      <c r="B34" s="5" t="s">
        <v>569</v>
      </c>
      <c r="C34" s="5">
        <v>915849</v>
      </c>
      <c r="D34" s="5">
        <v>394618</v>
      </c>
      <c r="E34" s="5">
        <v>68603</v>
      </c>
      <c r="F34" s="5">
        <v>4235</v>
      </c>
      <c r="G34" s="5">
        <v>448392</v>
      </c>
      <c r="H34" s="5">
        <v>0</v>
      </c>
      <c r="I34" s="5">
        <v>1162680</v>
      </c>
      <c r="J34" s="5">
        <v>521388</v>
      </c>
      <c r="K34" s="5">
        <v>82907</v>
      </c>
      <c r="L34" s="5">
        <v>14473</v>
      </c>
      <c r="M34" s="5">
        <v>543913</v>
      </c>
      <c r="N34" s="5">
        <v>0</v>
      </c>
    </row>
    <row r="35" spans="1:14">
      <c r="A35" s="5">
        <v>1384</v>
      </c>
      <c r="B35" s="5" t="s">
        <v>570</v>
      </c>
      <c r="C35" s="5">
        <v>3751642</v>
      </c>
      <c r="D35" s="5">
        <v>1267956</v>
      </c>
      <c r="E35" s="5">
        <v>545648</v>
      </c>
      <c r="F35" s="5">
        <v>41079</v>
      </c>
      <c r="G35" s="5">
        <v>1896959</v>
      </c>
      <c r="H35" s="5">
        <v>0</v>
      </c>
      <c r="I35" s="5">
        <v>4627602</v>
      </c>
      <c r="J35" s="5">
        <v>1582671</v>
      </c>
      <c r="K35" s="5">
        <v>742036</v>
      </c>
      <c r="L35" s="5">
        <v>41868</v>
      </c>
      <c r="M35" s="5">
        <v>2261027</v>
      </c>
      <c r="N35" s="5">
        <v>0</v>
      </c>
    </row>
  </sheetData>
  <mergeCells count="6">
    <mergeCell ref="A2:A3"/>
    <mergeCell ref="B2:B3"/>
    <mergeCell ref="C1:M1"/>
    <mergeCell ref="A1:B1"/>
    <mergeCell ref="I2:N2"/>
    <mergeCell ref="C2:H2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230"/>
  <sheetViews>
    <sheetView rightToLeft="1" workbookViewId="0">
      <selection sqref="A1:B1"/>
    </sheetView>
  </sheetViews>
  <sheetFormatPr defaultRowHeight="15"/>
  <cols>
    <col min="2" max="2" width="16.28515625" style="1" bestFit="1" customWidth="1"/>
    <col min="3" max="3" width="10.7109375" style="2" bestFit="1" customWidth="1"/>
    <col min="4" max="4" width="58.7109375" style="1" customWidth="1"/>
    <col min="5" max="6" width="13.28515625" style="1" customWidth="1"/>
    <col min="7" max="7" width="16.28515625" style="1" customWidth="1"/>
    <col min="8" max="9" width="13" style="1" customWidth="1"/>
    <col min="10" max="10" width="12.7109375" style="1" customWidth="1"/>
    <col min="11" max="11" width="14" style="1" customWidth="1"/>
  </cols>
  <sheetData>
    <row r="1" spans="1:11" ht="20.25" customHeight="1" thickBot="1">
      <c r="A1" s="11" t="s">
        <v>159</v>
      </c>
      <c r="B1" s="11"/>
      <c r="C1" s="10" t="str">
        <f>CONCATENATE("2-",'فهرست جداول'!B3,"-",MID('فهرست جداول'!B1, 58,10))</f>
        <v>2-شاغلان کارگاه‏ها بر حسب سطح مهارت و فعالیت-84 کل کشور</v>
      </c>
      <c r="D1" s="10"/>
      <c r="E1" s="10"/>
      <c r="F1" s="10"/>
      <c r="G1" s="10"/>
      <c r="H1" s="10"/>
      <c r="I1" s="10"/>
      <c r="J1" s="10"/>
      <c r="K1" s="10"/>
    </row>
    <row r="2" spans="1:11" ht="21" customHeight="1" thickBot="1">
      <c r="A2" s="35" t="s">
        <v>128</v>
      </c>
      <c r="B2" s="35" t="s">
        <v>151</v>
      </c>
      <c r="C2" s="35" t="s">
        <v>0</v>
      </c>
      <c r="D2" s="36" t="s">
        <v>1</v>
      </c>
      <c r="E2" s="27" t="s">
        <v>4</v>
      </c>
      <c r="F2" s="26" t="s">
        <v>5</v>
      </c>
      <c r="G2" s="26"/>
      <c r="H2" s="26"/>
      <c r="I2" s="26"/>
      <c r="J2" s="26"/>
      <c r="K2" s="27" t="s">
        <v>6</v>
      </c>
    </row>
    <row r="3" spans="1:11" ht="22.5" customHeight="1" thickBot="1">
      <c r="A3" s="37"/>
      <c r="B3" s="37"/>
      <c r="C3" s="37"/>
      <c r="D3" s="38"/>
      <c r="E3" s="31"/>
      <c r="F3" s="33" t="s">
        <v>3</v>
      </c>
      <c r="G3" s="33" t="s">
        <v>8</v>
      </c>
      <c r="H3" s="33" t="s">
        <v>9</v>
      </c>
      <c r="I3" s="33" t="s">
        <v>123</v>
      </c>
      <c r="J3" s="33" t="s">
        <v>10</v>
      </c>
      <c r="K3" s="31"/>
    </row>
    <row r="4" spans="1:11">
      <c r="A4" s="5">
        <v>1384</v>
      </c>
      <c r="B4" s="5">
        <v>1</v>
      </c>
      <c r="C4" s="5" t="s">
        <v>162</v>
      </c>
      <c r="D4" s="5" t="s">
        <v>163</v>
      </c>
      <c r="E4" s="5">
        <v>1303458</v>
      </c>
      <c r="F4" s="5">
        <v>1009920</v>
      </c>
      <c r="G4" s="5">
        <v>431525</v>
      </c>
      <c r="H4" s="5">
        <v>442619</v>
      </c>
      <c r="I4" s="5">
        <v>71502</v>
      </c>
      <c r="J4" s="5">
        <v>64274</v>
      </c>
      <c r="K4" s="5">
        <v>293538</v>
      </c>
    </row>
    <row r="5" spans="1:11">
      <c r="A5" s="5">
        <v>1384</v>
      </c>
      <c r="B5" s="5">
        <v>2</v>
      </c>
      <c r="C5" s="5" t="s">
        <v>164</v>
      </c>
      <c r="D5" s="5" t="s">
        <v>165</v>
      </c>
      <c r="E5" s="5">
        <v>154505</v>
      </c>
      <c r="F5" s="5">
        <v>118909</v>
      </c>
      <c r="G5" s="5">
        <v>64497</v>
      </c>
      <c r="H5" s="5">
        <v>42187</v>
      </c>
      <c r="I5" s="5">
        <v>5652</v>
      </c>
      <c r="J5" s="5">
        <v>6573</v>
      </c>
      <c r="K5" s="5">
        <v>35596</v>
      </c>
    </row>
    <row r="6" spans="1:11">
      <c r="A6" s="5">
        <v>1384</v>
      </c>
      <c r="B6" s="5">
        <v>3</v>
      </c>
      <c r="C6" s="5" t="s">
        <v>166</v>
      </c>
      <c r="D6" s="5" t="s">
        <v>167</v>
      </c>
      <c r="E6" s="5">
        <v>16724</v>
      </c>
      <c r="F6" s="5">
        <v>13128</v>
      </c>
      <c r="G6" s="5">
        <v>7164</v>
      </c>
      <c r="H6" s="5">
        <v>5049</v>
      </c>
      <c r="I6" s="5">
        <v>398</v>
      </c>
      <c r="J6" s="5">
        <v>517</v>
      </c>
      <c r="K6" s="5">
        <v>3596</v>
      </c>
    </row>
    <row r="7" spans="1:11">
      <c r="A7" s="5">
        <v>1384</v>
      </c>
      <c r="B7" s="5">
        <v>4</v>
      </c>
      <c r="C7" s="5" t="s">
        <v>168</v>
      </c>
      <c r="D7" s="5" t="s">
        <v>167</v>
      </c>
      <c r="E7" s="5">
        <v>16724</v>
      </c>
      <c r="F7" s="5">
        <v>13128</v>
      </c>
      <c r="G7" s="5">
        <v>7164</v>
      </c>
      <c r="H7" s="5">
        <v>5049</v>
      </c>
      <c r="I7" s="5">
        <v>398</v>
      </c>
      <c r="J7" s="5">
        <v>517</v>
      </c>
      <c r="K7" s="5">
        <v>3596</v>
      </c>
    </row>
    <row r="8" spans="1:11">
      <c r="A8" s="5">
        <v>1384</v>
      </c>
      <c r="B8" s="5">
        <v>3</v>
      </c>
      <c r="C8" s="5" t="s">
        <v>169</v>
      </c>
      <c r="D8" s="5" t="s">
        <v>170</v>
      </c>
      <c r="E8" s="5">
        <v>5067</v>
      </c>
      <c r="F8" s="5">
        <v>4102</v>
      </c>
      <c r="G8" s="5">
        <v>2427</v>
      </c>
      <c r="H8" s="5">
        <v>1199</v>
      </c>
      <c r="I8" s="5">
        <v>165</v>
      </c>
      <c r="J8" s="5">
        <v>311</v>
      </c>
      <c r="K8" s="5">
        <v>965</v>
      </c>
    </row>
    <row r="9" spans="1:11">
      <c r="A9" s="5">
        <v>1384</v>
      </c>
      <c r="B9" s="5">
        <v>4</v>
      </c>
      <c r="C9" s="5" t="s">
        <v>171</v>
      </c>
      <c r="D9" s="5" t="s">
        <v>170</v>
      </c>
      <c r="E9" s="5">
        <v>5067</v>
      </c>
      <c r="F9" s="5">
        <v>4102</v>
      </c>
      <c r="G9" s="5">
        <v>2427</v>
      </c>
      <c r="H9" s="5">
        <v>1199</v>
      </c>
      <c r="I9" s="5">
        <v>165</v>
      </c>
      <c r="J9" s="5">
        <v>311</v>
      </c>
      <c r="K9" s="5">
        <v>965</v>
      </c>
    </row>
    <row r="10" spans="1:11">
      <c r="A10" s="5">
        <v>1384</v>
      </c>
      <c r="B10" s="5">
        <v>3</v>
      </c>
      <c r="C10" s="5" t="s">
        <v>172</v>
      </c>
      <c r="D10" s="5" t="s">
        <v>173</v>
      </c>
      <c r="E10" s="5">
        <v>13943</v>
      </c>
      <c r="F10" s="5">
        <v>11293</v>
      </c>
      <c r="G10" s="5">
        <v>7782</v>
      </c>
      <c r="H10" s="5">
        <v>2713</v>
      </c>
      <c r="I10" s="5">
        <v>323</v>
      </c>
      <c r="J10" s="5">
        <v>475</v>
      </c>
      <c r="K10" s="5">
        <v>2650</v>
      </c>
    </row>
    <row r="11" spans="1:11">
      <c r="A11" s="5">
        <v>1384</v>
      </c>
      <c r="B11" s="5">
        <v>4</v>
      </c>
      <c r="C11" s="5" t="s">
        <v>174</v>
      </c>
      <c r="D11" s="5" t="s">
        <v>173</v>
      </c>
      <c r="E11" s="5">
        <v>13943</v>
      </c>
      <c r="F11" s="5">
        <v>11293</v>
      </c>
      <c r="G11" s="5">
        <v>7782</v>
      </c>
      <c r="H11" s="5">
        <v>2713</v>
      </c>
      <c r="I11" s="5">
        <v>323</v>
      </c>
      <c r="J11" s="5">
        <v>475</v>
      </c>
      <c r="K11" s="5">
        <v>2650</v>
      </c>
    </row>
    <row r="12" spans="1:11">
      <c r="A12" s="5">
        <v>1384</v>
      </c>
      <c r="B12" s="5">
        <v>3</v>
      </c>
      <c r="C12" s="5" t="s">
        <v>175</v>
      </c>
      <c r="D12" s="5" t="s">
        <v>176</v>
      </c>
      <c r="E12" s="5">
        <v>11259</v>
      </c>
      <c r="F12" s="5">
        <v>8191</v>
      </c>
      <c r="G12" s="5">
        <v>3509</v>
      </c>
      <c r="H12" s="5">
        <v>3791</v>
      </c>
      <c r="I12" s="5">
        <v>440</v>
      </c>
      <c r="J12" s="5">
        <v>451</v>
      </c>
      <c r="K12" s="5">
        <v>3068</v>
      </c>
    </row>
    <row r="13" spans="1:11">
      <c r="A13" s="5">
        <v>1384</v>
      </c>
      <c r="B13" s="5">
        <v>4</v>
      </c>
      <c r="C13" s="5" t="s">
        <v>177</v>
      </c>
      <c r="D13" s="5" t="s">
        <v>176</v>
      </c>
      <c r="E13" s="5">
        <v>11259</v>
      </c>
      <c r="F13" s="5">
        <v>8191</v>
      </c>
      <c r="G13" s="5">
        <v>3509</v>
      </c>
      <c r="H13" s="5">
        <v>3791</v>
      </c>
      <c r="I13" s="5">
        <v>440</v>
      </c>
      <c r="J13" s="5">
        <v>451</v>
      </c>
      <c r="K13" s="5">
        <v>3068</v>
      </c>
    </row>
    <row r="14" spans="1:11">
      <c r="A14" s="5">
        <v>1384</v>
      </c>
      <c r="B14" s="5">
        <v>3</v>
      </c>
      <c r="C14" s="5" t="s">
        <v>178</v>
      </c>
      <c r="D14" s="5" t="s">
        <v>179</v>
      </c>
      <c r="E14" s="5">
        <v>19273</v>
      </c>
      <c r="F14" s="5">
        <v>13748</v>
      </c>
      <c r="G14" s="5">
        <v>6673</v>
      </c>
      <c r="H14" s="5">
        <v>4664</v>
      </c>
      <c r="I14" s="5">
        <v>1141</v>
      </c>
      <c r="J14" s="5">
        <v>1270</v>
      </c>
      <c r="K14" s="5">
        <v>5525</v>
      </c>
    </row>
    <row r="15" spans="1:11">
      <c r="A15" s="5">
        <v>1384</v>
      </c>
      <c r="B15" s="5">
        <v>4</v>
      </c>
      <c r="C15" s="5" t="s">
        <v>180</v>
      </c>
      <c r="D15" s="5" t="s">
        <v>179</v>
      </c>
      <c r="E15" s="5">
        <v>19273</v>
      </c>
      <c r="F15" s="5">
        <v>13748</v>
      </c>
      <c r="G15" s="5">
        <v>6673</v>
      </c>
      <c r="H15" s="5">
        <v>4664</v>
      </c>
      <c r="I15" s="5">
        <v>1141</v>
      </c>
      <c r="J15" s="5">
        <v>1270</v>
      </c>
      <c r="K15" s="5">
        <v>5525</v>
      </c>
    </row>
    <row r="16" spans="1:11">
      <c r="A16" s="5">
        <v>1384</v>
      </c>
      <c r="B16" s="5">
        <v>3</v>
      </c>
      <c r="C16" s="5" t="s">
        <v>181</v>
      </c>
      <c r="D16" s="5" t="s">
        <v>182</v>
      </c>
      <c r="E16" s="5">
        <v>11606</v>
      </c>
      <c r="F16" s="5">
        <v>8807</v>
      </c>
      <c r="G16" s="5">
        <v>4874</v>
      </c>
      <c r="H16" s="5">
        <v>2923</v>
      </c>
      <c r="I16" s="5">
        <v>435</v>
      </c>
      <c r="J16" s="5">
        <v>575</v>
      </c>
      <c r="K16" s="5">
        <v>2799</v>
      </c>
    </row>
    <row r="17" spans="1:11">
      <c r="A17" s="5">
        <v>1384</v>
      </c>
      <c r="B17" s="5">
        <v>4</v>
      </c>
      <c r="C17" s="5" t="s">
        <v>183</v>
      </c>
      <c r="D17" s="5" t="s">
        <v>184</v>
      </c>
      <c r="E17" s="5">
        <v>10490</v>
      </c>
      <c r="F17" s="5">
        <v>7983</v>
      </c>
      <c r="G17" s="5">
        <v>4377</v>
      </c>
      <c r="H17" s="5">
        <v>2704</v>
      </c>
      <c r="I17" s="5">
        <v>392</v>
      </c>
      <c r="J17" s="5">
        <v>510</v>
      </c>
      <c r="K17" s="5">
        <v>2507</v>
      </c>
    </row>
    <row r="18" spans="1:11">
      <c r="A18" s="5">
        <v>1384</v>
      </c>
      <c r="B18" s="5">
        <v>4</v>
      </c>
      <c r="C18" s="5" t="s">
        <v>185</v>
      </c>
      <c r="D18" s="5" t="s">
        <v>186</v>
      </c>
      <c r="E18" s="5">
        <v>1116</v>
      </c>
      <c r="F18" s="5">
        <v>824</v>
      </c>
      <c r="G18" s="5">
        <v>497</v>
      </c>
      <c r="H18" s="5">
        <v>219</v>
      </c>
      <c r="I18" s="5">
        <v>43</v>
      </c>
      <c r="J18" s="5">
        <v>65</v>
      </c>
      <c r="K18" s="5">
        <v>292</v>
      </c>
    </row>
    <row r="19" spans="1:11">
      <c r="A19" s="5">
        <v>1384</v>
      </c>
      <c r="B19" s="5">
        <v>3</v>
      </c>
      <c r="C19" s="5" t="s">
        <v>187</v>
      </c>
      <c r="D19" s="5" t="s">
        <v>188</v>
      </c>
      <c r="E19" s="5">
        <v>73034</v>
      </c>
      <c r="F19" s="5">
        <v>57032</v>
      </c>
      <c r="G19" s="5">
        <v>30821</v>
      </c>
      <c r="H19" s="5">
        <v>20816</v>
      </c>
      <c r="I19" s="5">
        <v>2598</v>
      </c>
      <c r="J19" s="5">
        <v>2797</v>
      </c>
      <c r="K19" s="5">
        <v>16002</v>
      </c>
    </row>
    <row r="20" spans="1:11">
      <c r="A20" s="5">
        <v>1384</v>
      </c>
      <c r="B20" s="5">
        <v>4</v>
      </c>
      <c r="C20" s="5" t="s">
        <v>189</v>
      </c>
      <c r="D20" s="5" t="s">
        <v>188</v>
      </c>
      <c r="E20" s="5">
        <v>21691</v>
      </c>
      <c r="F20" s="5">
        <v>17450</v>
      </c>
      <c r="G20" s="5">
        <v>8411</v>
      </c>
      <c r="H20" s="5">
        <v>8129</v>
      </c>
      <c r="I20" s="5">
        <v>417</v>
      </c>
      <c r="J20" s="5">
        <v>493</v>
      </c>
      <c r="K20" s="5">
        <v>4241</v>
      </c>
    </row>
    <row r="21" spans="1:11">
      <c r="A21" s="5">
        <v>1384</v>
      </c>
      <c r="B21" s="5">
        <v>4</v>
      </c>
      <c r="C21" s="5" t="s">
        <v>190</v>
      </c>
      <c r="D21" s="5" t="s">
        <v>191</v>
      </c>
      <c r="E21" s="5">
        <v>25297</v>
      </c>
      <c r="F21" s="5">
        <v>20209</v>
      </c>
      <c r="G21" s="5">
        <v>11211</v>
      </c>
      <c r="H21" s="5">
        <v>6469</v>
      </c>
      <c r="I21" s="5">
        <v>1312</v>
      </c>
      <c r="J21" s="5">
        <v>1217</v>
      </c>
      <c r="K21" s="5">
        <v>5088</v>
      </c>
    </row>
    <row r="22" spans="1:11">
      <c r="A22" s="5">
        <v>1384</v>
      </c>
      <c r="B22" s="5">
        <v>4</v>
      </c>
      <c r="C22" s="5" t="s">
        <v>192</v>
      </c>
      <c r="D22" s="5" t="s">
        <v>193</v>
      </c>
      <c r="E22" s="5">
        <v>3870</v>
      </c>
      <c r="F22" s="5">
        <v>3208</v>
      </c>
      <c r="G22" s="5">
        <v>2011</v>
      </c>
      <c r="H22" s="5">
        <v>903</v>
      </c>
      <c r="I22" s="5">
        <v>133</v>
      </c>
      <c r="J22" s="5">
        <v>161</v>
      </c>
      <c r="K22" s="5">
        <v>662</v>
      </c>
    </row>
    <row r="23" spans="1:11">
      <c r="A23" s="5">
        <v>1384</v>
      </c>
      <c r="B23" s="5">
        <v>4</v>
      </c>
      <c r="C23" s="5" t="s">
        <v>194</v>
      </c>
      <c r="D23" s="5" t="s">
        <v>195</v>
      </c>
      <c r="E23" s="5">
        <v>3461</v>
      </c>
      <c r="F23" s="5">
        <v>2675</v>
      </c>
      <c r="G23" s="5">
        <v>1568</v>
      </c>
      <c r="H23" s="5">
        <v>886</v>
      </c>
      <c r="I23" s="5">
        <v>75</v>
      </c>
      <c r="J23" s="5">
        <v>146</v>
      </c>
      <c r="K23" s="5">
        <v>786</v>
      </c>
    </row>
    <row r="24" spans="1:11">
      <c r="A24" s="5">
        <v>1384</v>
      </c>
      <c r="B24" s="5">
        <v>4</v>
      </c>
      <c r="C24" s="5" t="s">
        <v>196</v>
      </c>
      <c r="D24" s="5" t="s">
        <v>197</v>
      </c>
      <c r="E24" s="5">
        <v>1164</v>
      </c>
      <c r="F24" s="5">
        <v>887</v>
      </c>
      <c r="G24" s="5">
        <v>321</v>
      </c>
      <c r="H24" s="5">
        <v>477</v>
      </c>
      <c r="I24" s="5">
        <v>26</v>
      </c>
      <c r="J24" s="5">
        <v>63</v>
      </c>
      <c r="K24" s="5">
        <v>277</v>
      </c>
    </row>
    <row r="25" spans="1:11">
      <c r="A25" s="5">
        <v>1384</v>
      </c>
      <c r="B25" s="5">
        <v>4</v>
      </c>
      <c r="C25" s="5" t="s">
        <v>198</v>
      </c>
      <c r="D25" s="5" t="s">
        <v>199</v>
      </c>
      <c r="E25" s="5">
        <v>17551</v>
      </c>
      <c r="F25" s="5">
        <v>12603</v>
      </c>
      <c r="G25" s="5">
        <v>7299</v>
      </c>
      <c r="H25" s="5">
        <v>3952</v>
      </c>
      <c r="I25" s="5">
        <v>635</v>
      </c>
      <c r="J25" s="5">
        <v>717</v>
      </c>
      <c r="K25" s="5">
        <v>4948</v>
      </c>
    </row>
    <row r="26" spans="1:11">
      <c r="A26" s="5">
        <v>1384</v>
      </c>
      <c r="B26" s="5">
        <v>3</v>
      </c>
      <c r="C26" s="5" t="s">
        <v>200</v>
      </c>
      <c r="D26" s="5" t="s">
        <v>201</v>
      </c>
      <c r="E26" s="5">
        <v>3599</v>
      </c>
      <c r="F26" s="5">
        <v>2608</v>
      </c>
      <c r="G26" s="5">
        <v>1247</v>
      </c>
      <c r="H26" s="5">
        <v>1032</v>
      </c>
      <c r="I26" s="5">
        <v>152</v>
      </c>
      <c r="J26" s="5">
        <v>177</v>
      </c>
      <c r="K26" s="5">
        <v>991</v>
      </c>
    </row>
    <row r="27" spans="1:11">
      <c r="A27" s="5">
        <v>1384</v>
      </c>
      <c r="B27" s="5">
        <v>4</v>
      </c>
      <c r="C27" s="5" t="s">
        <v>202</v>
      </c>
      <c r="D27" s="5" t="s">
        <v>201</v>
      </c>
      <c r="E27" s="5">
        <v>3599</v>
      </c>
      <c r="F27" s="5">
        <v>2608</v>
      </c>
      <c r="G27" s="5">
        <v>1247</v>
      </c>
      <c r="H27" s="5">
        <v>1032</v>
      </c>
      <c r="I27" s="5">
        <v>152</v>
      </c>
      <c r="J27" s="5">
        <v>177</v>
      </c>
      <c r="K27" s="5">
        <v>991</v>
      </c>
    </row>
    <row r="28" spans="1:11">
      <c r="A28" s="5">
        <v>1384</v>
      </c>
      <c r="B28" s="5">
        <v>2</v>
      </c>
      <c r="C28" s="5" t="s">
        <v>203</v>
      </c>
      <c r="D28" s="5" t="s">
        <v>204</v>
      </c>
      <c r="E28" s="5">
        <v>12868</v>
      </c>
      <c r="F28" s="5">
        <v>8580</v>
      </c>
      <c r="G28" s="5">
        <v>3811</v>
      </c>
      <c r="H28" s="5">
        <v>3825</v>
      </c>
      <c r="I28" s="5">
        <v>540</v>
      </c>
      <c r="J28" s="5">
        <v>404</v>
      </c>
      <c r="K28" s="5">
        <v>4288</v>
      </c>
    </row>
    <row r="29" spans="1:11">
      <c r="A29" s="5">
        <v>1384</v>
      </c>
      <c r="B29" s="5">
        <v>3</v>
      </c>
      <c r="C29" s="5" t="s">
        <v>205</v>
      </c>
      <c r="D29" s="5" t="s">
        <v>204</v>
      </c>
      <c r="E29" s="5">
        <v>12868</v>
      </c>
      <c r="F29" s="5">
        <v>8580</v>
      </c>
      <c r="G29" s="5">
        <v>3811</v>
      </c>
      <c r="H29" s="5">
        <v>3825</v>
      </c>
      <c r="I29" s="5">
        <v>540</v>
      </c>
      <c r="J29" s="5">
        <v>404</v>
      </c>
      <c r="K29" s="5">
        <v>4288</v>
      </c>
    </row>
    <row r="30" spans="1:11">
      <c r="A30" s="5">
        <v>1384</v>
      </c>
      <c r="B30" s="5">
        <v>4</v>
      </c>
      <c r="C30" s="5" t="s">
        <v>206</v>
      </c>
      <c r="D30" s="5" t="s">
        <v>207</v>
      </c>
      <c r="E30" s="5">
        <v>216</v>
      </c>
      <c r="F30" s="5">
        <v>165</v>
      </c>
      <c r="G30" s="5">
        <v>76</v>
      </c>
      <c r="H30" s="5">
        <v>58</v>
      </c>
      <c r="I30" s="5">
        <v>13</v>
      </c>
      <c r="J30" s="5">
        <v>18</v>
      </c>
      <c r="K30" s="5">
        <v>51</v>
      </c>
    </row>
    <row r="31" spans="1:11">
      <c r="A31" s="5">
        <v>1384</v>
      </c>
      <c r="B31" s="5">
        <v>4</v>
      </c>
      <c r="C31" s="5" t="s">
        <v>208</v>
      </c>
      <c r="D31" s="5" t="s">
        <v>209</v>
      </c>
      <c r="E31" s="5">
        <v>78</v>
      </c>
      <c r="F31" s="5">
        <v>56</v>
      </c>
      <c r="G31" s="5">
        <v>33</v>
      </c>
      <c r="H31" s="5">
        <v>18</v>
      </c>
      <c r="I31" s="5">
        <v>1</v>
      </c>
      <c r="J31" s="5">
        <v>4</v>
      </c>
      <c r="K31" s="5">
        <v>22</v>
      </c>
    </row>
    <row r="32" spans="1:11">
      <c r="A32" s="5">
        <v>1384</v>
      </c>
      <c r="B32" s="5">
        <v>4</v>
      </c>
      <c r="C32" s="5" t="s">
        <v>210</v>
      </c>
      <c r="D32" s="5" t="s">
        <v>211</v>
      </c>
      <c r="E32" s="5">
        <v>12574</v>
      </c>
      <c r="F32" s="5">
        <v>8359</v>
      </c>
      <c r="G32" s="5">
        <v>3702</v>
      </c>
      <c r="H32" s="5">
        <v>3749</v>
      </c>
      <c r="I32" s="5">
        <v>526</v>
      </c>
      <c r="J32" s="5">
        <v>382</v>
      </c>
      <c r="K32" s="5">
        <v>4215</v>
      </c>
    </row>
    <row r="33" spans="1:11">
      <c r="A33" s="5">
        <v>1384</v>
      </c>
      <c r="B33" s="5">
        <v>2</v>
      </c>
      <c r="C33" s="5" t="s">
        <v>212</v>
      </c>
      <c r="D33" s="5" t="s">
        <v>213</v>
      </c>
      <c r="E33" s="5">
        <v>5704</v>
      </c>
      <c r="F33" s="5">
        <v>3274</v>
      </c>
      <c r="G33" s="5">
        <v>187</v>
      </c>
      <c r="H33" s="5">
        <v>1168</v>
      </c>
      <c r="I33" s="5">
        <v>1685</v>
      </c>
      <c r="J33" s="5">
        <v>234</v>
      </c>
      <c r="K33" s="5">
        <v>2430</v>
      </c>
    </row>
    <row r="34" spans="1:11">
      <c r="A34" s="5">
        <v>1384</v>
      </c>
      <c r="B34" s="5">
        <v>3</v>
      </c>
      <c r="C34" s="5" t="s">
        <v>214</v>
      </c>
      <c r="D34" s="5" t="s">
        <v>215</v>
      </c>
      <c r="E34" s="5">
        <v>5704</v>
      </c>
      <c r="F34" s="5">
        <v>3274</v>
      </c>
      <c r="G34" s="5">
        <v>187</v>
      </c>
      <c r="H34" s="5">
        <v>1168</v>
      </c>
      <c r="I34" s="5">
        <v>1685</v>
      </c>
      <c r="J34" s="5">
        <v>234</v>
      </c>
      <c r="K34" s="5">
        <v>2430</v>
      </c>
    </row>
    <row r="35" spans="1:11">
      <c r="A35" s="5">
        <v>1384</v>
      </c>
      <c r="B35" s="5">
        <v>4</v>
      </c>
      <c r="C35" s="5" t="s">
        <v>216</v>
      </c>
      <c r="D35" s="5" t="s">
        <v>217</v>
      </c>
      <c r="E35" s="5">
        <v>5704</v>
      </c>
      <c r="F35" s="5">
        <v>3274</v>
      </c>
      <c r="G35" s="5">
        <v>187</v>
      </c>
      <c r="H35" s="5">
        <v>1168</v>
      </c>
      <c r="I35" s="5">
        <v>1685</v>
      </c>
      <c r="J35" s="5">
        <v>234</v>
      </c>
      <c r="K35" s="5">
        <v>2430</v>
      </c>
    </row>
    <row r="36" spans="1:11">
      <c r="A36" s="5">
        <v>1384</v>
      </c>
      <c r="B36" s="5">
        <v>2</v>
      </c>
      <c r="C36" s="5" t="s">
        <v>218</v>
      </c>
      <c r="D36" s="5" t="s">
        <v>219</v>
      </c>
      <c r="E36" s="5">
        <v>130393</v>
      </c>
      <c r="F36" s="5">
        <v>108911</v>
      </c>
      <c r="G36" s="5">
        <v>52517</v>
      </c>
      <c r="H36" s="5">
        <v>50564</v>
      </c>
      <c r="I36" s="5">
        <v>3168</v>
      </c>
      <c r="J36" s="5">
        <v>2662</v>
      </c>
      <c r="K36" s="5">
        <v>21482</v>
      </c>
    </row>
    <row r="37" spans="1:11">
      <c r="A37" s="5">
        <v>1384</v>
      </c>
      <c r="B37" s="5">
        <v>3</v>
      </c>
      <c r="C37" s="5" t="s">
        <v>220</v>
      </c>
      <c r="D37" s="5" t="s">
        <v>221</v>
      </c>
      <c r="E37" s="5">
        <v>88219</v>
      </c>
      <c r="F37" s="5">
        <v>73259</v>
      </c>
      <c r="G37" s="5">
        <v>36427</v>
      </c>
      <c r="H37" s="5">
        <v>32569</v>
      </c>
      <c r="I37" s="5">
        <v>2278</v>
      </c>
      <c r="J37" s="5">
        <v>1985</v>
      </c>
      <c r="K37" s="5">
        <v>14960</v>
      </c>
    </row>
    <row r="38" spans="1:11">
      <c r="A38" s="5">
        <v>1384</v>
      </c>
      <c r="B38" s="5">
        <v>4</v>
      </c>
      <c r="C38" s="5" t="s">
        <v>222</v>
      </c>
      <c r="D38" s="5" t="s">
        <v>223</v>
      </c>
      <c r="E38" s="5">
        <v>59629</v>
      </c>
      <c r="F38" s="5">
        <v>49762</v>
      </c>
      <c r="G38" s="5">
        <v>25439</v>
      </c>
      <c r="H38" s="5">
        <v>21465</v>
      </c>
      <c r="I38" s="5">
        <v>1588</v>
      </c>
      <c r="J38" s="5">
        <v>1270</v>
      </c>
      <c r="K38" s="5">
        <v>9867</v>
      </c>
    </row>
    <row r="39" spans="1:11">
      <c r="A39" s="5">
        <v>1384</v>
      </c>
      <c r="B39" s="5">
        <v>4</v>
      </c>
      <c r="C39" s="5" t="s">
        <v>224</v>
      </c>
      <c r="D39" s="5" t="s">
        <v>225</v>
      </c>
      <c r="E39" s="5">
        <v>19639</v>
      </c>
      <c r="F39" s="5">
        <v>16070</v>
      </c>
      <c r="G39" s="5">
        <v>7053</v>
      </c>
      <c r="H39" s="5">
        <v>8059</v>
      </c>
      <c r="I39" s="5">
        <v>470</v>
      </c>
      <c r="J39" s="5">
        <v>488</v>
      </c>
      <c r="K39" s="5">
        <v>3569</v>
      </c>
    </row>
    <row r="40" spans="1:11">
      <c r="A40" s="5">
        <v>1384</v>
      </c>
      <c r="B40" s="5">
        <v>4</v>
      </c>
      <c r="C40" s="5" t="s">
        <v>226</v>
      </c>
      <c r="D40" s="5" t="s">
        <v>227</v>
      </c>
      <c r="E40" s="5">
        <v>8951</v>
      </c>
      <c r="F40" s="5">
        <v>7427</v>
      </c>
      <c r="G40" s="5">
        <v>3935</v>
      </c>
      <c r="H40" s="5">
        <v>3045</v>
      </c>
      <c r="I40" s="5">
        <v>220</v>
      </c>
      <c r="J40" s="5">
        <v>227</v>
      </c>
      <c r="K40" s="5">
        <v>1524</v>
      </c>
    </row>
    <row r="41" spans="1:11">
      <c r="A41" s="5">
        <v>1384</v>
      </c>
      <c r="B41" s="5">
        <v>3</v>
      </c>
      <c r="C41" s="5" t="s">
        <v>228</v>
      </c>
      <c r="D41" s="5" t="s">
        <v>229</v>
      </c>
      <c r="E41" s="5">
        <v>42174</v>
      </c>
      <c r="F41" s="5">
        <v>35652</v>
      </c>
      <c r="G41" s="5">
        <v>16090</v>
      </c>
      <c r="H41" s="5">
        <v>17995</v>
      </c>
      <c r="I41" s="5">
        <v>890</v>
      </c>
      <c r="J41" s="5">
        <v>677</v>
      </c>
      <c r="K41" s="5">
        <v>6522</v>
      </c>
    </row>
    <row r="42" spans="1:11">
      <c r="A42" s="5">
        <v>1384</v>
      </c>
      <c r="B42" s="5">
        <v>4</v>
      </c>
      <c r="C42" s="5" t="s">
        <v>230</v>
      </c>
      <c r="D42" s="5" t="s">
        <v>231</v>
      </c>
      <c r="E42" s="5">
        <v>476</v>
      </c>
      <c r="F42" s="5">
        <v>413</v>
      </c>
      <c r="G42" s="5">
        <v>252</v>
      </c>
      <c r="H42" s="5">
        <v>140</v>
      </c>
      <c r="I42" s="5">
        <v>6</v>
      </c>
      <c r="J42" s="5">
        <v>15</v>
      </c>
      <c r="K42" s="5">
        <v>63</v>
      </c>
    </row>
    <row r="43" spans="1:11">
      <c r="A43" s="5">
        <v>1384</v>
      </c>
      <c r="B43" s="5">
        <v>4</v>
      </c>
      <c r="C43" s="5" t="s">
        <v>232</v>
      </c>
      <c r="D43" s="5" t="s">
        <v>233</v>
      </c>
      <c r="E43" s="5">
        <v>11355</v>
      </c>
      <c r="F43" s="5">
        <v>9505</v>
      </c>
      <c r="G43" s="5">
        <v>5303</v>
      </c>
      <c r="H43" s="5">
        <v>3667</v>
      </c>
      <c r="I43" s="5">
        <v>302</v>
      </c>
      <c r="J43" s="5">
        <v>233</v>
      </c>
      <c r="K43" s="5">
        <v>1850</v>
      </c>
    </row>
    <row r="44" spans="1:11">
      <c r="A44" s="5">
        <v>1384</v>
      </c>
      <c r="B44" s="5">
        <v>4</v>
      </c>
      <c r="C44" s="5" t="s">
        <v>234</v>
      </c>
      <c r="D44" s="5" t="s">
        <v>235</v>
      </c>
      <c r="E44" s="5">
        <v>27060</v>
      </c>
      <c r="F44" s="5">
        <v>23133</v>
      </c>
      <c r="G44" s="5">
        <v>9336</v>
      </c>
      <c r="H44" s="5">
        <v>12938</v>
      </c>
      <c r="I44" s="5">
        <v>502</v>
      </c>
      <c r="J44" s="5">
        <v>357</v>
      </c>
      <c r="K44" s="5">
        <v>3927</v>
      </c>
    </row>
    <row r="45" spans="1:11">
      <c r="A45" s="5">
        <v>1384</v>
      </c>
      <c r="B45" s="5">
        <v>4</v>
      </c>
      <c r="C45" s="5" t="s">
        <v>236</v>
      </c>
      <c r="D45" s="5" t="s">
        <v>237</v>
      </c>
      <c r="E45" s="5">
        <v>848</v>
      </c>
      <c r="F45" s="5">
        <v>709</v>
      </c>
      <c r="G45" s="5">
        <v>284</v>
      </c>
      <c r="H45" s="5">
        <v>375</v>
      </c>
      <c r="I45" s="5">
        <v>35</v>
      </c>
      <c r="J45" s="5">
        <v>15</v>
      </c>
      <c r="K45" s="5">
        <v>139</v>
      </c>
    </row>
    <row r="46" spans="1:11">
      <c r="A46" s="5">
        <v>1384</v>
      </c>
      <c r="B46" s="5">
        <v>4</v>
      </c>
      <c r="C46" s="5" t="s">
        <v>238</v>
      </c>
      <c r="D46" s="5" t="s">
        <v>239</v>
      </c>
      <c r="E46" s="5">
        <v>2435</v>
      </c>
      <c r="F46" s="5">
        <v>1892</v>
      </c>
      <c r="G46" s="5">
        <v>915</v>
      </c>
      <c r="H46" s="5">
        <v>875</v>
      </c>
      <c r="I46" s="5">
        <v>45</v>
      </c>
      <c r="J46" s="5">
        <v>57</v>
      </c>
      <c r="K46" s="5">
        <v>543</v>
      </c>
    </row>
    <row r="47" spans="1:11">
      <c r="A47" s="5">
        <v>1384</v>
      </c>
      <c r="B47" s="5">
        <v>2</v>
      </c>
      <c r="C47" s="5" t="s">
        <v>240</v>
      </c>
      <c r="D47" s="5" t="s">
        <v>241</v>
      </c>
      <c r="E47" s="5">
        <v>14565</v>
      </c>
      <c r="F47" s="5">
        <v>12495</v>
      </c>
      <c r="G47" s="5">
        <v>4133</v>
      </c>
      <c r="H47" s="5">
        <v>7941</v>
      </c>
      <c r="I47" s="5">
        <v>237</v>
      </c>
      <c r="J47" s="5">
        <v>184</v>
      </c>
      <c r="K47" s="5">
        <v>2070</v>
      </c>
    </row>
    <row r="48" spans="1:11">
      <c r="A48" s="5">
        <v>1384</v>
      </c>
      <c r="B48" s="5">
        <v>3</v>
      </c>
      <c r="C48" s="5" t="s">
        <v>242</v>
      </c>
      <c r="D48" s="5" t="s">
        <v>243</v>
      </c>
      <c r="E48" s="5">
        <v>12647</v>
      </c>
      <c r="F48" s="5">
        <v>10806</v>
      </c>
      <c r="G48" s="5">
        <v>3545</v>
      </c>
      <c r="H48" s="5">
        <v>6949</v>
      </c>
      <c r="I48" s="5">
        <v>171</v>
      </c>
      <c r="J48" s="5">
        <v>141</v>
      </c>
      <c r="K48" s="5">
        <v>1841</v>
      </c>
    </row>
    <row r="49" spans="1:11">
      <c r="A49" s="5">
        <v>1384</v>
      </c>
      <c r="B49" s="5">
        <v>4</v>
      </c>
      <c r="C49" s="5" t="s">
        <v>244</v>
      </c>
      <c r="D49" s="5" t="s">
        <v>243</v>
      </c>
      <c r="E49" s="5">
        <v>12647</v>
      </c>
      <c r="F49" s="5">
        <v>10806</v>
      </c>
      <c r="G49" s="5">
        <v>3545</v>
      </c>
      <c r="H49" s="5">
        <v>6949</v>
      </c>
      <c r="I49" s="5">
        <v>171</v>
      </c>
      <c r="J49" s="5">
        <v>141</v>
      </c>
      <c r="K49" s="5">
        <v>1841</v>
      </c>
    </row>
    <row r="50" spans="1:11">
      <c r="A50" s="5">
        <v>1384</v>
      </c>
      <c r="B50" s="5">
        <v>3</v>
      </c>
      <c r="C50" s="5" t="s">
        <v>245</v>
      </c>
      <c r="D50" s="5" t="s">
        <v>246</v>
      </c>
      <c r="E50" s="5">
        <v>1918</v>
      </c>
      <c r="F50" s="5">
        <v>1689</v>
      </c>
      <c r="G50" s="5">
        <v>588</v>
      </c>
      <c r="H50" s="5">
        <v>992</v>
      </c>
      <c r="I50" s="5">
        <v>66</v>
      </c>
      <c r="J50" s="5">
        <v>43</v>
      </c>
      <c r="K50" s="5">
        <v>229</v>
      </c>
    </row>
    <row r="51" spans="1:11">
      <c r="A51" s="5">
        <v>1384</v>
      </c>
      <c r="B51" s="5">
        <v>4</v>
      </c>
      <c r="C51" s="5" t="s">
        <v>247</v>
      </c>
      <c r="D51" s="5" t="s">
        <v>246</v>
      </c>
      <c r="E51" s="5">
        <v>1918</v>
      </c>
      <c r="F51" s="5">
        <v>1689</v>
      </c>
      <c r="G51" s="5">
        <v>588</v>
      </c>
      <c r="H51" s="5">
        <v>992</v>
      </c>
      <c r="I51" s="5">
        <v>66</v>
      </c>
      <c r="J51" s="5">
        <v>43</v>
      </c>
      <c r="K51" s="5">
        <v>229</v>
      </c>
    </row>
    <row r="52" spans="1:11">
      <c r="A52" s="5">
        <v>1384</v>
      </c>
      <c r="B52" s="5">
        <v>2</v>
      </c>
      <c r="C52" s="5" t="s">
        <v>248</v>
      </c>
      <c r="D52" s="5" t="s">
        <v>249</v>
      </c>
      <c r="E52" s="5">
        <v>10908</v>
      </c>
      <c r="F52" s="5">
        <v>9311</v>
      </c>
      <c r="G52" s="5">
        <v>2787</v>
      </c>
      <c r="H52" s="5">
        <v>6202</v>
      </c>
      <c r="I52" s="5">
        <v>159</v>
      </c>
      <c r="J52" s="5">
        <v>163</v>
      </c>
      <c r="K52" s="5">
        <v>1597</v>
      </c>
    </row>
    <row r="53" spans="1:11">
      <c r="A53" s="5">
        <v>1384</v>
      </c>
      <c r="B53" s="5">
        <v>3</v>
      </c>
      <c r="C53" s="5" t="s">
        <v>250</v>
      </c>
      <c r="D53" s="5" t="s">
        <v>251</v>
      </c>
      <c r="E53" s="5">
        <v>4789</v>
      </c>
      <c r="F53" s="5">
        <v>3963</v>
      </c>
      <c r="G53" s="5">
        <v>1298</v>
      </c>
      <c r="H53" s="5">
        <v>2520</v>
      </c>
      <c r="I53" s="5">
        <v>49</v>
      </c>
      <c r="J53" s="5">
        <v>96</v>
      </c>
      <c r="K53" s="5">
        <v>826</v>
      </c>
    </row>
    <row r="54" spans="1:11">
      <c r="A54" s="5">
        <v>1384</v>
      </c>
      <c r="B54" s="5">
        <v>4</v>
      </c>
      <c r="C54" s="5" t="s">
        <v>252</v>
      </c>
      <c r="D54" s="5" t="s">
        <v>253</v>
      </c>
      <c r="E54" s="5">
        <v>3774</v>
      </c>
      <c r="F54" s="5">
        <v>3106</v>
      </c>
      <c r="G54" s="5">
        <v>1023</v>
      </c>
      <c r="H54" s="5">
        <v>1946</v>
      </c>
      <c r="I54" s="5">
        <v>46</v>
      </c>
      <c r="J54" s="5">
        <v>91</v>
      </c>
      <c r="K54" s="5">
        <v>668</v>
      </c>
    </row>
    <row r="55" spans="1:11">
      <c r="A55" s="5">
        <v>1384</v>
      </c>
      <c r="B55" s="5">
        <v>4</v>
      </c>
      <c r="C55" s="5" t="s">
        <v>254</v>
      </c>
      <c r="D55" s="5" t="s">
        <v>255</v>
      </c>
      <c r="E55" s="5">
        <v>1015</v>
      </c>
      <c r="F55" s="5">
        <v>857</v>
      </c>
      <c r="G55" s="5">
        <v>275</v>
      </c>
      <c r="H55" s="5">
        <v>574</v>
      </c>
      <c r="I55" s="5">
        <v>3</v>
      </c>
      <c r="J55" s="5">
        <v>5</v>
      </c>
      <c r="K55" s="5">
        <v>158</v>
      </c>
    </row>
    <row r="56" spans="1:11">
      <c r="A56" s="5">
        <v>1384</v>
      </c>
      <c r="B56" s="5">
        <v>3</v>
      </c>
      <c r="C56" s="5" t="s">
        <v>256</v>
      </c>
      <c r="D56" s="5" t="s">
        <v>257</v>
      </c>
      <c r="E56" s="5">
        <v>6119</v>
      </c>
      <c r="F56" s="5">
        <v>5348</v>
      </c>
      <c r="G56" s="5">
        <v>1489</v>
      </c>
      <c r="H56" s="5">
        <v>3682</v>
      </c>
      <c r="I56" s="5">
        <v>110</v>
      </c>
      <c r="J56" s="5">
        <v>67</v>
      </c>
      <c r="K56" s="5">
        <v>771</v>
      </c>
    </row>
    <row r="57" spans="1:11">
      <c r="A57" s="5">
        <v>1384</v>
      </c>
      <c r="B57" s="5">
        <v>4</v>
      </c>
      <c r="C57" s="5" t="s">
        <v>258</v>
      </c>
      <c r="D57" s="5" t="s">
        <v>257</v>
      </c>
      <c r="E57" s="5">
        <v>6119</v>
      </c>
      <c r="F57" s="5">
        <v>5348</v>
      </c>
      <c r="G57" s="5">
        <v>1489</v>
      </c>
      <c r="H57" s="5">
        <v>3682</v>
      </c>
      <c r="I57" s="5">
        <v>110</v>
      </c>
      <c r="J57" s="5">
        <v>67</v>
      </c>
      <c r="K57" s="5">
        <v>771</v>
      </c>
    </row>
    <row r="58" spans="1:11">
      <c r="A58" s="5">
        <v>1384</v>
      </c>
      <c r="B58" s="5">
        <v>2</v>
      </c>
      <c r="C58" s="5" t="s">
        <v>259</v>
      </c>
      <c r="D58" s="5" t="s">
        <v>260</v>
      </c>
      <c r="E58" s="5">
        <v>11214</v>
      </c>
      <c r="F58" s="5">
        <v>8733</v>
      </c>
      <c r="G58" s="5">
        <v>3478</v>
      </c>
      <c r="H58" s="5">
        <v>4630</v>
      </c>
      <c r="I58" s="5">
        <v>297</v>
      </c>
      <c r="J58" s="5">
        <v>328</v>
      </c>
      <c r="K58" s="5">
        <v>2481</v>
      </c>
    </row>
    <row r="59" spans="1:11">
      <c r="A59" s="5">
        <v>1384</v>
      </c>
      <c r="B59" s="5">
        <v>3</v>
      </c>
      <c r="C59" s="5" t="s">
        <v>261</v>
      </c>
      <c r="D59" s="5" t="s">
        <v>262</v>
      </c>
      <c r="E59" s="5">
        <v>1729</v>
      </c>
      <c r="F59" s="5">
        <v>1368</v>
      </c>
      <c r="G59" s="5">
        <v>458</v>
      </c>
      <c r="H59" s="5">
        <v>831</v>
      </c>
      <c r="I59" s="5">
        <v>25</v>
      </c>
      <c r="J59" s="5">
        <v>54</v>
      </c>
      <c r="K59" s="5">
        <v>361</v>
      </c>
    </row>
    <row r="60" spans="1:11">
      <c r="A60" s="5">
        <v>1384</v>
      </c>
      <c r="B60" s="5">
        <v>4</v>
      </c>
      <c r="C60" s="5" t="s">
        <v>263</v>
      </c>
      <c r="D60" s="5" t="s">
        <v>262</v>
      </c>
      <c r="E60" s="5">
        <v>1729</v>
      </c>
      <c r="F60" s="5">
        <v>1368</v>
      </c>
      <c r="G60" s="5">
        <v>458</v>
      </c>
      <c r="H60" s="5">
        <v>831</v>
      </c>
      <c r="I60" s="5">
        <v>25</v>
      </c>
      <c r="J60" s="5">
        <v>54</v>
      </c>
      <c r="K60" s="5">
        <v>361</v>
      </c>
    </row>
    <row r="61" spans="1:11">
      <c r="A61" s="5">
        <v>1384</v>
      </c>
      <c r="B61" s="5">
        <v>3</v>
      </c>
      <c r="C61" s="5" t="s">
        <v>264</v>
      </c>
      <c r="D61" s="5" t="s">
        <v>265</v>
      </c>
      <c r="E61" s="5">
        <v>9485</v>
      </c>
      <c r="F61" s="5">
        <v>7365</v>
      </c>
      <c r="G61" s="5">
        <v>3020</v>
      </c>
      <c r="H61" s="5">
        <v>3799</v>
      </c>
      <c r="I61" s="5">
        <v>272</v>
      </c>
      <c r="J61" s="5">
        <v>274</v>
      </c>
      <c r="K61" s="5">
        <v>2120</v>
      </c>
    </row>
    <row r="62" spans="1:11">
      <c r="A62" s="5">
        <v>1384</v>
      </c>
      <c r="B62" s="5">
        <v>4</v>
      </c>
      <c r="C62" s="5" t="s">
        <v>266</v>
      </c>
      <c r="D62" s="5" t="s">
        <v>267</v>
      </c>
      <c r="E62" s="5">
        <v>5873</v>
      </c>
      <c r="F62" s="5">
        <v>4423</v>
      </c>
      <c r="G62" s="5">
        <v>1823</v>
      </c>
      <c r="H62" s="5">
        <v>2222</v>
      </c>
      <c r="I62" s="5">
        <v>191</v>
      </c>
      <c r="J62" s="5">
        <v>187</v>
      </c>
      <c r="K62" s="5">
        <v>1450</v>
      </c>
    </row>
    <row r="63" spans="1:11">
      <c r="A63" s="5">
        <v>1384</v>
      </c>
      <c r="B63" s="5">
        <v>4</v>
      </c>
      <c r="C63" s="5" t="s">
        <v>268</v>
      </c>
      <c r="D63" s="5" t="s">
        <v>269</v>
      </c>
      <c r="E63" s="5">
        <v>1745</v>
      </c>
      <c r="F63" s="5">
        <v>1414</v>
      </c>
      <c r="G63" s="5">
        <v>578</v>
      </c>
      <c r="H63" s="5">
        <v>744</v>
      </c>
      <c r="I63" s="5">
        <v>43</v>
      </c>
      <c r="J63" s="5">
        <v>49</v>
      </c>
      <c r="K63" s="5">
        <v>331</v>
      </c>
    </row>
    <row r="64" spans="1:11">
      <c r="A64" s="5">
        <v>1384</v>
      </c>
      <c r="B64" s="5">
        <v>4</v>
      </c>
      <c r="C64" s="5" t="s">
        <v>270</v>
      </c>
      <c r="D64" s="5" t="s">
        <v>271</v>
      </c>
      <c r="E64" s="5">
        <v>1606</v>
      </c>
      <c r="F64" s="5">
        <v>1318</v>
      </c>
      <c r="G64" s="5">
        <v>538</v>
      </c>
      <c r="H64" s="5">
        <v>717</v>
      </c>
      <c r="I64" s="5">
        <v>32</v>
      </c>
      <c r="J64" s="5">
        <v>31</v>
      </c>
      <c r="K64" s="5">
        <v>288</v>
      </c>
    </row>
    <row r="65" spans="1:11">
      <c r="A65" s="5">
        <v>1384</v>
      </c>
      <c r="B65" s="5">
        <v>4</v>
      </c>
      <c r="C65" s="5" t="s">
        <v>272</v>
      </c>
      <c r="D65" s="5" t="s">
        <v>273</v>
      </c>
      <c r="E65" s="5">
        <v>261</v>
      </c>
      <c r="F65" s="5">
        <v>210</v>
      </c>
      <c r="G65" s="5">
        <v>81</v>
      </c>
      <c r="H65" s="5">
        <v>116</v>
      </c>
      <c r="I65" s="5">
        <v>6</v>
      </c>
      <c r="J65" s="5">
        <v>7</v>
      </c>
      <c r="K65" s="5">
        <v>51</v>
      </c>
    </row>
    <row r="66" spans="1:11">
      <c r="A66" s="5">
        <v>1384</v>
      </c>
      <c r="B66" s="5">
        <v>2</v>
      </c>
      <c r="C66" s="5" t="s">
        <v>274</v>
      </c>
      <c r="D66" s="5" t="s">
        <v>275</v>
      </c>
      <c r="E66" s="5">
        <v>22664</v>
      </c>
      <c r="F66" s="5">
        <v>17238</v>
      </c>
      <c r="G66" s="5">
        <v>7923</v>
      </c>
      <c r="H66" s="5">
        <v>6914</v>
      </c>
      <c r="I66" s="5">
        <v>1502</v>
      </c>
      <c r="J66" s="5">
        <v>899</v>
      </c>
      <c r="K66" s="5">
        <v>5426</v>
      </c>
    </row>
    <row r="67" spans="1:11">
      <c r="A67" s="5">
        <v>1384</v>
      </c>
      <c r="B67" s="5">
        <v>3</v>
      </c>
      <c r="C67" s="5" t="s">
        <v>276</v>
      </c>
      <c r="D67" s="5" t="s">
        <v>275</v>
      </c>
      <c r="E67" s="5">
        <v>22664</v>
      </c>
      <c r="F67" s="5">
        <v>17238</v>
      </c>
      <c r="G67" s="5">
        <v>7923</v>
      </c>
      <c r="H67" s="5">
        <v>6914</v>
      </c>
      <c r="I67" s="5">
        <v>1502</v>
      </c>
      <c r="J67" s="5">
        <v>899</v>
      </c>
      <c r="K67" s="5">
        <v>5426</v>
      </c>
    </row>
    <row r="68" spans="1:11">
      <c r="A68" s="5">
        <v>1384</v>
      </c>
      <c r="B68" s="5">
        <v>4</v>
      </c>
      <c r="C68" s="5" t="s">
        <v>277</v>
      </c>
      <c r="D68" s="5" t="s">
        <v>278</v>
      </c>
      <c r="E68" s="5">
        <v>10255</v>
      </c>
      <c r="F68" s="5">
        <v>7577</v>
      </c>
      <c r="G68" s="5">
        <v>2754</v>
      </c>
      <c r="H68" s="5">
        <v>3261</v>
      </c>
      <c r="I68" s="5">
        <v>1008</v>
      </c>
      <c r="J68" s="5">
        <v>554</v>
      </c>
      <c r="K68" s="5">
        <v>2678</v>
      </c>
    </row>
    <row r="69" spans="1:11">
      <c r="A69" s="5">
        <v>1384</v>
      </c>
      <c r="B69" s="5">
        <v>4</v>
      </c>
      <c r="C69" s="5" t="s">
        <v>279</v>
      </c>
      <c r="D69" s="5" t="s">
        <v>280</v>
      </c>
      <c r="E69" s="5">
        <v>6595</v>
      </c>
      <c r="F69" s="5">
        <v>5120</v>
      </c>
      <c r="G69" s="5">
        <v>2738</v>
      </c>
      <c r="H69" s="5">
        <v>2000</v>
      </c>
      <c r="I69" s="5">
        <v>229</v>
      </c>
      <c r="J69" s="5">
        <v>153</v>
      </c>
      <c r="K69" s="5">
        <v>1475</v>
      </c>
    </row>
    <row r="70" spans="1:11">
      <c r="A70" s="5">
        <v>1384</v>
      </c>
      <c r="B70" s="5">
        <v>4</v>
      </c>
      <c r="C70" s="5" t="s">
        <v>281</v>
      </c>
      <c r="D70" s="5" t="s">
        <v>282</v>
      </c>
      <c r="E70" s="5">
        <v>5814</v>
      </c>
      <c r="F70" s="5">
        <v>4541</v>
      </c>
      <c r="G70" s="5">
        <v>2431</v>
      </c>
      <c r="H70" s="5">
        <v>1653</v>
      </c>
      <c r="I70" s="5">
        <v>265</v>
      </c>
      <c r="J70" s="5">
        <v>192</v>
      </c>
      <c r="K70" s="5">
        <v>1273</v>
      </c>
    </row>
    <row r="71" spans="1:11">
      <c r="A71" s="5">
        <v>1384</v>
      </c>
      <c r="B71" s="5">
        <v>2</v>
      </c>
      <c r="C71" s="5" t="s">
        <v>283</v>
      </c>
      <c r="D71" s="5" t="s">
        <v>284</v>
      </c>
      <c r="E71" s="5">
        <v>12748</v>
      </c>
      <c r="F71" s="5">
        <v>9482</v>
      </c>
      <c r="G71" s="5">
        <v>3439</v>
      </c>
      <c r="H71" s="5">
        <v>5662</v>
      </c>
      <c r="I71" s="5">
        <v>205</v>
      </c>
      <c r="J71" s="5">
        <v>176</v>
      </c>
      <c r="K71" s="5">
        <v>3266</v>
      </c>
    </row>
    <row r="72" spans="1:11">
      <c r="A72" s="5">
        <v>1384</v>
      </c>
      <c r="B72" s="5">
        <v>7</v>
      </c>
      <c r="C72" s="5" t="s">
        <v>285</v>
      </c>
      <c r="D72" s="5" t="s">
        <v>286</v>
      </c>
      <c r="E72" s="5">
        <v>12748</v>
      </c>
      <c r="F72" s="5">
        <v>9482</v>
      </c>
      <c r="G72" s="5">
        <v>3439</v>
      </c>
      <c r="H72" s="5">
        <v>5662</v>
      </c>
      <c r="I72" s="5">
        <v>205</v>
      </c>
      <c r="J72" s="5">
        <v>176</v>
      </c>
      <c r="K72" s="5">
        <v>3266</v>
      </c>
    </row>
    <row r="73" spans="1:11">
      <c r="A73" s="5">
        <v>1384</v>
      </c>
      <c r="B73" s="5">
        <v>4</v>
      </c>
      <c r="C73" s="5" t="s">
        <v>287</v>
      </c>
      <c r="D73" s="5" t="s">
        <v>288</v>
      </c>
      <c r="E73" s="5">
        <v>10863</v>
      </c>
      <c r="F73" s="5">
        <v>7993</v>
      </c>
      <c r="G73" s="5">
        <v>2891</v>
      </c>
      <c r="H73" s="5">
        <v>4744</v>
      </c>
      <c r="I73" s="5">
        <v>194</v>
      </c>
      <c r="J73" s="5">
        <v>164</v>
      </c>
      <c r="K73" s="5">
        <v>2870</v>
      </c>
    </row>
    <row r="74" spans="1:11">
      <c r="A74" s="5">
        <v>1384</v>
      </c>
      <c r="B74" s="5">
        <v>9</v>
      </c>
      <c r="C74" s="5" t="s">
        <v>289</v>
      </c>
      <c r="D74" s="5" t="s">
        <v>290</v>
      </c>
      <c r="E74" s="5">
        <v>1885</v>
      </c>
      <c r="F74" s="5">
        <v>1489</v>
      </c>
      <c r="G74" s="5">
        <v>548</v>
      </c>
      <c r="H74" s="5">
        <v>918</v>
      </c>
      <c r="I74" s="5">
        <v>11</v>
      </c>
      <c r="J74" s="5">
        <v>12</v>
      </c>
      <c r="K74" s="5">
        <v>396</v>
      </c>
    </row>
    <row r="75" spans="1:11">
      <c r="A75" s="5">
        <v>1384</v>
      </c>
      <c r="B75" s="5">
        <v>2</v>
      </c>
      <c r="C75" s="5" t="s">
        <v>291</v>
      </c>
      <c r="D75" s="5" t="s">
        <v>292</v>
      </c>
      <c r="E75" s="5">
        <v>17574</v>
      </c>
      <c r="F75" s="5">
        <v>11907</v>
      </c>
      <c r="G75" s="5">
        <v>2860</v>
      </c>
      <c r="H75" s="5">
        <v>5467</v>
      </c>
      <c r="I75" s="5">
        <v>1887</v>
      </c>
      <c r="J75" s="5">
        <v>1693</v>
      </c>
      <c r="K75" s="5">
        <v>5667</v>
      </c>
    </row>
    <row r="76" spans="1:11">
      <c r="A76" s="5">
        <v>1384</v>
      </c>
      <c r="B76" s="5">
        <v>3</v>
      </c>
      <c r="C76" s="5" t="s">
        <v>293</v>
      </c>
      <c r="D76" s="5" t="s">
        <v>294</v>
      </c>
      <c r="E76" s="5">
        <v>494</v>
      </c>
      <c r="F76" s="5">
        <v>374</v>
      </c>
      <c r="G76" s="5">
        <v>213</v>
      </c>
      <c r="H76" s="5">
        <v>101</v>
      </c>
      <c r="I76" s="5">
        <v>31</v>
      </c>
      <c r="J76" s="5">
        <v>29</v>
      </c>
      <c r="K76" s="5">
        <v>120</v>
      </c>
    </row>
    <row r="77" spans="1:11">
      <c r="A77" s="5">
        <v>1384</v>
      </c>
      <c r="B77" s="5">
        <v>4</v>
      </c>
      <c r="C77" s="5" t="s">
        <v>295</v>
      </c>
      <c r="D77" s="5" t="s">
        <v>296</v>
      </c>
      <c r="E77" s="5">
        <v>494</v>
      </c>
      <c r="F77" s="5">
        <v>374</v>
      </c>
      <c r="G77" s="5">
        <v>213</v>
      </c>
      <c r="H77" s="5">
        <v>101</v>
      </c>
      <c r="I77" s="5">
        <v>31</v>
      </c>
      <c r="J77" s="5">
        <v>29</v>
      </c>
      <c r="K77" s="5">
        <v>120</v>
      </c>
    </row>
    <row r="78" spans="1:11">
      <c r="A78" s="5">
        <v>1384</v>
      </c>
      <c r="B78" s="5">
        <v>3</v>
      </c>
      <c r="C78" s="5" t="s">
        <v>297</v>
      </c>
      <c r="D78" s="5" t="s">
        <v>298</v>
      </c>
      <c r="E78" s="5">
        <v>17080</v>
      </c>
      <c r="F78" s="5">
        <v>11533</v>
      </c>
      <c r="G78" s="5">
        <v>2647</v>
      </c>
      <c r="H78" s="5">
        <v>5366</v>
      </c>
      <c r="I78" s="5">
        <v>1856</v>
      </c>
      <c r="J78" s="5">
        <v>1664</v>
      </c>
      <c r="K78" s="5">
        <v>5547</v>
      </c>
    </row>
    <row r="79" spans="1:11">
      <c r="A79" s="5">
        <v>1384</v>
      </c>
      <c r="B79" s="5">
        <v>4</v>
      </c>
      <c r="C79" s="5" t="s">
        <v>299</v>
      </c>
      <c r="D79" s="5" t="s">
        <v>298</v>
      </c>
      <c r="E79" s="5">
        <v>17080</v>
      </c>
      <c r="F79" s="5">
        <v>11533</v>
      </c>
      <c r="G79" s="5">
        <v>2647</v>
      </c>
      <c r="H79" s="5">
        <v>5366</v>
      </c>
      <c r="I79" s="5">
        <v>1856</v>
      </c>
      <c r="J79" s="5">
        <v>1664</v>
      </c>
      <c r="K79" s="5">
        <v>5547</v>
      </c>
    </row>
    <row r="80" spans="1:11">
      <c r="A80" s="5">
        <v>1384</v>
      </c>
      <c r="B80" s="5">
        <v>2</v>
      </c>
      <c r="C80" s="5" t="s">
        <v>300</v>
      </c>
      <c r="D80" s="5" t="s">
        <v>301</v>
      </c>
      <c r="E80" s="5">
        <v>68158</v>
      </c>
      <c r="F80" s="5">
        <v>48540</v>
      </c>
      <c r="G80" s="5">
        <v>18728</v>
      </c>
      <c r="H80" s="5">
        <v>17361</v>
      </c>
      <c r="I80" s="5">
        <v>6109</v>
      </c>
      <c r="J80" s="5">
        <v>6342</v>
      </c>
      <c r="K80" s="5">
        <v>19618</v>
      </c>
    </row>
    <row r="81" spans="1:11">
      <c r="A81" s="5">
        <v>1384</v>
      </c>
      <c r="B81" s="5">
        <v>3</v>
      </c>
      <c r="C81" s="5" t="s">
        <v>302</v>
      </c>
      <c r="D81" s="5" t="s">
        <v>303</v>
      </c>
      <c r="E81" s="5">
        <v>31075</v>
      </c>
      <c r="F81" s="5">
        <v>22358</v>
      </c>
      <c r="G81" s="5">
        <v>6779</v>
      </c>
      <c r="H81" s="5">
        <v>7466</v>
      </c>
      <c r="I81" s="5">
        <v>4156</v>
      </c>
      <c r="J81" s="5">
        <v>3957</v>
      </c>
      <c r="K81" s="5">
        <v>8717</v>
      </c>
    </row>
    <row r="82" spans="1:11">
      <c r="A82" s="5">
        <v>1384</v>
      </c>
      <c r="B82" s="5">
        <v>4</v>
      </c>
      <c r="C82" s="5" t="s">
        <v>304</v>
      </c>
      <c r="D82" s="5" t="s">
        <v>305</v>
      </c>
      <c r="E82" s="5">
        <v>13233</v>
      </c>
      <c r="F82" s="5">
        <v>9587</v>
      </c>
      <c r="G82" s="5">
        <v>3754</v>
      </c>
      <c r="H82" s="5">
        <v>3466</v>
      </c>
      <c r="I82" s="5">
        <v>1081</v>
      </c>
      <c r="J82" s="5">
        <v>1286</v>
      </c>
      <c r="K82" s="5">
        <v>3646</v>
      </c>
    </row>
    <row r="83" spans="1:11">
      <c r="A83" s="5">
        <v>1384</v>
      </c>
      <c r="B83" s="5">
        <v>4</v>
      </c>
      <c r="C83" s="5" t="s">
        <v>306</v>
      </c>
      <c r="D83" s="5" t="s">
        <v>307</v>
      </c>
      <c r="E83" s="5">
        <v>7665</v>
      </c>
      <c r="F83" s="5">
        <v>5540</v>
      </c>
      <c r="G83" s="5">
        <v>1753</v>
      </c>
      <c r="H83" s="5">
        <v>1775</v>
      </c>
      <c r="I83" s="5">
        <v>1034</v>
      </c>
      <c r="J83" s="5">
        <v>978</v>
      </c>
      <c r="K83" s="5">
        <v>2125</v>
      </c>
    </row>
    <row r="84" spans="1:11">
      <c r="A84" s="5">
        <v>1384</v>
      </c>
      <c r="B84" s="5">
        <v>4</v>
      </c>
      <c r="C84" s="5" t="s">
        <v>308</v>
      </c>
      <c r="D84" s="5" t="s">
        <v>309</v>
      </c>
      <c r="E84" s="5">
        <v>10177</v>
      </c>
      <c r="F84" s="5">
        <v>7231</v>
      </c>
      <c r="G84" s="5">
        <v>1272</v>
      </c>
      <c r="H84" s="5">
        <v>2225</v>
      </c>
      <c r="I84" s="5">
        <v>2041</v>
      </c>
      <c r="J84" s="5">
        <v>1693</v>
      </c>
      <c r="K84" s="5">
        <v>2946</v>
      </c>
    </row>
    <row r="85" spans="1:11">
      <c r="A85" s="5">
        <v>1384</v>
      </c>
      <c r="B85" s="5">
        <v>3</v>
      </c>
      <c r="C85" s="5" t="s">
        <v>310</v>
      </c>
      <c r="D85" s="5" t="s">
        <v>311</v>
      </c>
      <c r="E85" s="5">
        <v>33075</v>
      </c>
      <c r="F85" s="5">
        <v>23427</v>
      </c>
      <c r="G85" s="5">
        <v>11057</v>
      </c>
      <c r="H85" s="5">
        <v>8558</v>
      </c>
      <c r="I85" s="5">
        <v>1722</v>
      </c>
      <c r="J85" s="5">
        <v>2090</v>
      </c>
      <c r="K85" s="5">
        <v>9648</v>
      </c>
    </row>
    <row r="86" spans="1:11">
      <c r="A86" s="5">
        <v>1384</v>
      </c>
      <c r="B86" s="5">
        <v>4</v>
      </c>
      <c r="C86" s="5" t="s">
        <v>312</v>
      </c>
      <c r="D86" s="5" t="s">
        <v>313</v>
      </c>
      <c r="E86" s="5">
        <v>2025</v>
      </c>
      <c r="F86" s="5">
        <v>1470</v>
      </c>
      <c r="G86" s="5">
        <v>589</v>
      </c>
      <c r="H86" s="5">
        <v>668</v>
      </c>
      <c r="I86" s="5">
        <v>73</v>
      </c>
      <c r="J86" s="5">
        <v>140</v>
      </c>
      <c r="K86" s="5">
        <v>555</v>
      </c>
    </row>
    <row r="87" spans="1:11">
      <c r="A87" s="5">
        <v>1384</v>
      </c>
      <c r="B87" s="5">
        <v>4</v>
      </c>
      <c r="C87" s="5" t="s">
        <v>314</v>
      </c>
      <c r="D87" s="5" t="s">
        <v>315</v>
      </c>
      <c r="E87" s="5">
        <v>9838</v>
      </c>
      <c r="F87" s="5">
        <v>6973</v>
      </c>
      <c r="G87" s="5">
        <v>2779</v>
      </c>
      <c r="H87" s="5">
        <v>2833</v>
      </c>
      <c r="I87" s="5">
        <v>572</v>
      </c>
      <c r="J87" s="5">
        <v>789</v>
      </c>
      <c r="K87" s="5">
        <v>2865</v>
      </c>
    </row>
    <row r="88" spans="1:11">
      <c r="A88" s="5">
        <v>1384</v>
      </c>
      <c r="B88" s="5">
        <v>4</v>
      </c>
      <c r="C88" s="5" t="s">
        <v>316</v>
      </c>
      <c r="D88" s="5" t="s">
        <v>317</v>
      </c>
      <c r="E88" s="5">
        <v>14658</v>
      </c>
      <c r="F88" s="5">
        <v>10035</v>
      </c>
      <c r="G88" s="5">
        <v>4938</v>
      </c>
      <c r="H88" s="5">
        <v>3564</v>
      </c>
      <c r="I88" s="5">
        <v>743</v>
      </c>
      <c r="J88" s="5">
        <v>790</v>
      </c>
      <c r="K88" s="5">
        <v>4623</v>
      </c>
    </row>
    <row r="89" spans="1:11">
      <c r="A89" s="5">
        <v>1384</v>
      </c>
      <c r="B89" s="5">
        <v>4</v>
      </c>
      <c r="C89" s="5" t="s">
        <v>318</v>
      </c>
      <c r="D89" s="5" t="s">
        <v>319</v>
      </c>
      <c r="E89" s="5">
        <v>6554</v>
      </c>
      <c r="F89" s="5">
        <v>4949</v>
      </c>
      <c r="G89" s="5">
        <v>2751</v>
      </c>
      <c r="H89" s="5">
        <v>1493</v>
      </c>
      <c r="I89" s="5">
        <v>334</v>
      </c>
      <c r="J89" s="5">
        <v>371</v>
      </c>
      <c r="K89" s="5">
        <v>1605</v>
      </c>
    </row>
    <row r="90" spans="1:11">
      <c r="A90" s="5">
        <v>1384</v>
      </c>
      <c r="B90" s="5">
        <v>3</v>
      </c>
      <c r="C90" s="5" t="s">
        <v>320</v>
      </c>
      <c r="D90" s="5" t="s">
        <v>321</v>
      </c>
      <c r="E90" s="5">
        <v>4008</v>
      </c>
      <c r="F90" s="5">
        <v>2755</v>
      </c>
      <c r="G90" s="5">
        <v>892</v>
      </c>
      <c r="H90" s="5">
        <v>1337</v>
      </c>
      <c r="I90" s="5">
        <v>231</v>
      </c>
      <c r="J90" s="5">
        <v>295</v>
      </c>
      <c r="K90" s="5">
        <v>1253</v>
      </c>
    </row>
    <row r="91" spans="1:11">
      <c r="A91" s="5">
        <v>1384</v>
      </c>
      <c r="B91" s="5">
        <v>4</v>
      </c>
      <c r="C91" s="5" t="s">
        <v>322</v>
      </c>
      <c r="D91" s="5" t="s">
        <v>321</v>
      </c>
      <c r="E91" s="5">
        <v>4008</v>
      </c>
      <c r="F91" s="5">
        <v>2755</v>
      </c>
      <c r="G91" s="5">
        <v>892</v>
      </c>
      <c r="H91" s="5">
        <v>1337</v>
      </c>
      <c r="I91" s="5">
        <v>231</v>
      </c>
      <c r="J91" s="5">
        <v>295</v>
      </c>
      <c r="K91" s="5">
        <v>1253</v>
      </c>
    </row>
    <row r="92" spans="1:11">
      <c r="A92" s="5">
        <v>1384</v>
      </c>
      <c r="B92" s="5">
        <v>2</v>
      </c>
      <c r="C92" s="5" t="s">
        <v>323</v>
      </c>
      <c r="D92" s="5" t="s">
        <v>324</v>
      </c>
      <c r="E92" s="5">
        <v>21748</v>
      </c>
      <c r="F92" s="5">
        <v>13498</v>
      </c>
      <c r="G92" s="5">
        <v>5144</v>
      </c>
      <c r="H92" s="5">
        <v>5505</v>
      </c>
      <c r="I92" s="5">
        <v>1249</v>
      </c>
      <c r="J92" s="5">
        <v>1600</v>
      </c>
      <c r="K92" s="5">
        <v>8250</v>
      </c>
    </row>
    <row r="93" spans="1:11">
      <c r="A93" s="5">
        <v>1384</v>
      </c>
      <c r="B93" s="5">
        <v>3</v>
      </c>
      <c r="C93" s="5" t="s">
        <v>325</v>
      </c>
      <c r="D93" s="5" t="s">
        <v>324</v>
      </c>
      <c r="E93" s="5">
        <v>21748</v>
      </c>
      <c r="F93" s="5">
        <v>13498</v>
      </c>
      <c r="G93" s="5">
        <v>5144</v>
      </c>
      <c r="H93" s="5">
        <v>5505</v>
      </c>
      <c r="I93" s="5">
        <v>1249</v>
      </c>
      <c r="J93" s="5">
        <v>1600</v>
      </c>
      <c r="K93" s="5">
        <v>8250</v>
      </c>
    </row>
    <row r="94" spans="1:11">
      <c r="A94" s="5">
        <v>1384</v>
      </c>
      <c r="B94" s="5">
        <v>4</v>
      </c>
      <c r="C94" s="5" t="s">
        <v>326</v>
      </c>
      <c r="D94" s="5" t="s">
        <v>324</v>
      </c>
      <c r="E94" s="5">
        <v>21748</v>
      </c>
      <c r="F94" s="5">
        <v>13498</v>
      </c>
      <c r="G94" s="5">
        <v>5144</v>
      </c>
      <c r="H94" s="5">
        <v>5505</v>
      </c>
      <c r="I94" s="5">
        <v>1249</v>
      </c>
      <c r="J94" s="5">
        <v>1600</v>
      </c>
      <c r="K94" s="5">
        <v>8250</v>
      </c>
    </row>
    <row r="95" spans="1:11">
      <c r="A95" s="5">
        <v>1384</v>
      </c>
      <c r="B95" s="5">
        <v>2</v>
      </c>
      <c r="C95" s="5" t="s">
        <v>327</v>
      </c>
      <c r="D95" s="5" t="s">
        <v>328</v>
      </c>
      <c r="E95" s="5">
        <v>65958</v>
      </c>
      <c r="F95" s="5">
        <v>51649</v>
      </c>
      <c r="G95" s="5">
        <v>22768</v>
      </c>
      <c r="H95" s="5">
        <v>23482</v>
      </c>
      <c r="I95" s="5">
        <v>2845</v>
      </c>
      <c r="J95" s="5">
        <v>2554</v>
      </c>
      <c r="K95" s="5">
        <v>14309</v>
      </c>
    </row>
    <row r="96" spans="1:11">
      <c r="A96" s="5">
        <v>1384</v>
      </c>
      <c r="B96" s="5">
        <v>3</v>
      </c>
      <c r="C96" s="5" t="s">
        <v>329</v>
      </c>
      <c r="D96" s="5" t="s">
        <v>330</v>
      </c>
      <c r="E96" s="5">
        <v>20315</v>
      </c>
      <c r="F96" s="5">
        <v>14894</v>
      </c>
      <c r="G96" s="5">
        <v>5118</v>
      </c>
      <c r="H96" s="5">
        <v>8090</v>
      </c>
      <c r="I96" s="5">
        <v>1001</v>
      </c>
      <c r="J96" s="5">
        <v>685</v>
      </c>
      <c r="K96" s="5">
        <v>5421</v>
      </c>
    </row>
    <row r="97" spans="1:11">
      <c r="A97" s="5">
        <v>1384</v>
      </c>
      <c r="B97" s="5">
        <v>4</v>
      </c>
      <c r="C97" s="5" t="s">
        <v>331</v>
      </c>
      <c r="D97" s="5" t="s">
        <v>332</v>
      </c>
      <c r="E97" s="5">
        <v>12278</v>
      </c>
      <c r="F97" s="5">
        <v>8421</v>
      </c>
      <c r="G97" s="5">
        <v>1898</v>
      </c>
      <c r="H97" s="5">
        <v>5516</v>
      </c>
      <c r="I97" s="5">
        <v>673</v>
      </c>
      <c r="J97" s="5">
        <v>334</v>
      </c>
      <c r="K97" s="5">
        <v>3857</v>
      </c>
    </row>
    <row r="98" spans="1:11">
      <c r="A98" s="5">
        <v>1384</v>
      </c>
      <c r="B98" s="5">
        <v>4</v>
      </c>
      <c r="C98" s="5" t="s">
        <v>333</v>
      </c>
      <c r="D98" s="5" t="s">
        <v>334</v>
      </c>
      <c r="E98" s="5">
        <v>8037</v>
      </c>
      <c r="F98" s="5">
        <v>6473</v>
      </c>
      <c r="G98" s="5">
        <v>3220</v>
      </c>
      <c r="H98" s="5">
        <v>2574</v>
      </c>
      <c r="I98" s="5">
        <v>328</v>
      </c>
      <c r="J98" s="5">
        <v>351</v>
      </c>
      <c r="K98" s="5">
        <v>1564</v>
      </c>
    </row>
    <row r="99" spans="1:11">
      <c r="A99" s="5">
        <v>1384</v>
      </c>
      <c r="B99" s="5">
        <v>3</v>
      </c>
      <c r="C99" s="5" t="s">
        <v>335</v>
      </c>
      <c r="D99" s="5" t="s">
        <v>336</v>
      </c>
      <c r="E99" s="5">
        <v>45643</v>
      </c>
      <c r="F99" s="5">
        <v>36755</v>
      </c>
      <c r="G99" s="5">
        <v>17650</v>
      </c>
      <c r="H99" s="5">
        <v>15392</v>
      </c>
      <c r="I99" s="5">
        <v>1844</v>
      </c>
      <c r="J99" s="5">
        <v>1869</v>
      </c>
      <c r="K99" s="5">
        <v>8888</v>
      </c>
    </row>
    <row r="100" spans="1:11">
      <c r="A100" s="5">
        <v>1384</v>
      </c>
      <c r="B100" s="5">
        <v>4</v>
      </c>
      <c r="C100" s="5" t="s">
        <v>337</v>
      </c>
      <c r="D100" s="5" t="s">
        <v>336</v>
      </c>
      <c r="E100" s="5">
        <v>45643</v>
      </c>
      <c r="F100" s="5">
        <v>36755</v>
      </c>
      <c r="G100" s="5">
        <v>17650</v>
      </c>
      <c r="H100" s="5">
        <v>15392</v>
      </c>
      <c r="I100" s="5">
        <v>1844</v>
      </c>
      <c r="J100" s="5">
        <v>1869</v>
      </c>
      <c r="K100" s="5">
        <v>8888</v>
      </c>
    </row>
    <row r="101" spans="1:11">
      <c r="A101" s="5">
        <v>1384</v>
      </c>
      <c r="B101" s="5">
        <v>2</v>
      </c>
      <c r="C101" s="5" t="s">
        <v>338</v>
      </c>
      <c r="D101" s="5" t="s">
        <v>339</v>
      </c>
      <c r="E101" s="5">
        <v>193377</v>
      </c>
      <c r="F101" s="5">
        <v>154289</v>
      </c>
      <c r="G101" s="5">
        <v>82806</v>
      </c>
      <c r="H101" s="5">
        <v>59419</v>
      </c>
      <c r="I101" s="5">
        <v>6795</v>
      </c>
      <c r="J101" s="5">
        <v>5269</v>
      </c>
      <c r="K101" s="5">
        <v>39088</v>
      </c>
    </row>
    <row r="102" spans="1:11">
      <c r="A102" s="5">
        <v>1384</v>
      </c>
      <c r="B102" s="5">
        <v>3</v>
      </c>
      <c r="C102" s="5" t="s">
        <v>340</v>
      </c>
      <c r="D102" s="5" t="s">
        <v>341</v>
      </c>
      <c r="E102" s="5">
        <v>17058</v>
      </c>
      <c r="F102" s="5">
        <v>13421</v>
      </c>
      <c r="G102" s="5">
        <v>5690</v>
      </c>
      <c r="H102" s="5">
        <v>6535</v>
      </c>
      <c r="I102" s="5">
        <v>712</v>
      </c>
      <c r="J102" s="5">
        <v>484</v>
      </c>
      <c r="K102" s="5">
        <v>3637</v>
      </c>
    </row>
    <row r="103" spans="1:11">
      <c r="A103" s="5">
        <v>1384</v>
      </c>
      <c r="B103" s="5">
        <v>4</v>
      </c>
      <c r="C103" s="5" t="s">
        <v>342</v>
      </c>
      <c r="D103" s="5" t="s">
        <v>341</v>
      </c>
      <c r="E103" s="5">
        <v>17058</v>
      </c>
      <c r="F103" s="5">
        <v>13421</v>
      </c>
      <c r="G103" s="5">
        <v>5690</v>
      </c>
      <c r="H103" s="5">
        <v>6535</v>
      </c>
      <c r="I103" s="5">
        <v>712</v>
      </c>
      <c r="J103" s="5">
        <v>484</v>
      </c>
      <c r="K103" s="5">
        <v>3637</v>
      </c>
    </row>
    <row r="104" spans="1:11">
      <c r="A104" s="5">
        <v>1384</v>
      </c>
      <c r="B104" s="5">
        <v>3</v>
      </c>
      <c r="C104" s="5" t="s">
        <v>343</v>
      </c>
      <c r="D104" s="5" t="s">
        <v>344</v>
      </c>
      <c r="E104" s="5">
        <v>176319</v>
      </c>
      <c r="F104" s="5">
        <v>140868</v>
      </c>
      <c r="G104" s="5">
        <v>77116</v>
      </c>
      <c r="H104" s="5">
        <v>52884</v>
      </c>
      <c r="I104" s="5">
        <v>6083</v>
      </c>
      <c r="J104" s="5">
        <v>4785</v>
      </c>
      <c r="K104" s="5">
        <v>35451</v>
      </c>
    </row>
    <row r="105" spans="1:11">
      <c r="A105" s="5">
        <v>1384</v>
      </c>
      <c r="B105" s="5">
        <v>4</v>
      </c>
      <c r="C105" s="5" t="s">
        <v>345</v>
      </c>
      <c r="D105" s="5" t="s">
        <v>346</v>
      </c>
      <c r="E105" s="5">
        <v>3757</v>
      </c>
      <c r="F105" s="5">
        <v>2925</v>
      </c>
      <c r="G105" s="5">
        <v>1304</v>
      </c>
      <c r="H105" s="5">
        <v>1312</v>
      </c>
      <c r="I105" s="5">
        <v>164</v>
      </c>
      <c r="J105" s="5">
        <v>145</v>
      </c>
      <c r="K105" s="5">
        <v>832</v>
      </c>
    </row>
    <row r="106" spans="1:11">
      <c r="A106" s="5">
        <v>1384</v>
      </c>
      <c r="B106" s="5">
        <v>4</v>
      </c>
      <c r="C106" s="5" t="s">
        <v>347</v>
      </c>
      <c r="D106" s="5" t="s">
        <v>348</v>
      </c>
      <c r="E106" s="5">
        <v>83951</v>
      </c>
      <c r="F106" s="5">
        <v>69642</v>
      </c>
      <c r="G106" s="5">
        <v>43427</v>
      </c>
      <c r="H106" s="5">
        <v>22247</v>
      </c>
      <c r="I106" s="5">
        <v>2365</v>
      </c>
      <c r="J106" s="5">
        <v>1603</v>
      </c>
      <c r="K106" s="5">
        <v>14309</v>
      </c>
    </row>
    <row r="107" spans="1:11">
      <c r="A107" s="5">
        <v>1384</v>
      </c>
      <c r="B107" s="5">
        <v>4</v>
      </c>
      <c r="C107" s="5" t="s">
        <v>349</v>
      </c>
      <c r="D107" s="5" t="s">
        <v>350</v>
      </c>
      <c r="E107" s="5">
        <v>8584</v>
      </c>
      <c r="F107" s="5">
        <v>7390</v>
      </c>
      <c r="G107" s="5">
        <v>4287</v>
      </c>
      <c r="H107" s="5">
        <v>2702</v>
      </c>
      <c r="I107" s="5">
        <v>176</v>
      </c>
      <c r="J107" s="5">
        <v>225</v>
      </c>
      <c r="K107" s="5">
        <v>1194</v>
      </c>
    </row>
    <row r="108" spans="1:11">
      <c r="A108" s="5">
        <v>1384</v>
      </c>
      <c r="B108" s="5">
        <v>4</v>
      </c>
      <c r="C108" s="5" t="s">
        <v>351</v>
      </c>
      <c r="D108" s="5" t="s">
        <v>352</v>
      </c>
      <c r="E108" s="5">
        <v>24108</v>
      </c>
      <c r="F108" s="5">
        <v>17365</v>
      </c>
      <c r="G108" s="5">
        <v>6342</v>
      </c>
      <c r="H108" s="5">
        <v>8091</v>
      </c>
      <c r="I108" s="5">
        <v>1630</v>
      </c>
      <c r="J108" s="5">
        <v>1302</v>
      </c>
      <c r="K108" s="5">
        <v>6743</v>
      </c>
    </row>
    <row r="109" spans="1:11">
      <c r="A109" s="5">
        <v>1384</v>
      </c>
      <c r="B109" s="5">
        <v>4</v>
      </c>
      <c r="C109" s="5" t="s">
        <v>353</v>
      </c>
      <c r="D109" s="5" t="s">
        <v>354</v>
      </c>
      <c r="E109" s="5">
        <v>23258</v>
      </c>
      <c r="F109" s="5">
        <v>17757</v>
      </c>
      <c r="G109" s="5">
        <v>8815</v>
      </c>
      <c r="H109" s="5">
        <v>7100</v>
      </c>
      <c r="I109" s="5">
        <v>1037</v>
      </c>
      <c r="J109" s="5">
        <v>805</v>
      </c>
      <c r="K109" s="5">
        <v>5501</v>
      </c>
    </row>
    <row r="110" spans="1:11">
      <c r="A110" s="5">
        <v>1384</v>
      </c>
      <c r="B110" s="5">
        <v>4</v>
      </c>
      <c r="C110" s="5" t="s">
        <v>355</v>
      </c>
      <c r="D110" s="5" t="s">
        <v>356</v>
      </c>
      <c r="E110" s="5">
        <v>16508</v>
      </c>
      <c r="F110" s="5">
        <v>13364</v>
      </c>
      <c r="G110" s="5">
        <v>6529</v>
      </c>
      <c r="H110" s="5">
        <v>6417</v>
      </c>
      <c r="I110" s="5">
        <v>212</v>
      </c>
      <c r="J110" s="5">
        <v>206</v>
      </c>
      <c r="K110" s="5">
        <v>3144</v>
      </c>
    </row>
    <row r="111" spans="1:11">
      <c r="A111" s="5">
        <v>1384</v>
      </c>
      <c r="B111" s="5">
        <v>4</v>
      </c>
      <c r="C111" s="5" t="s">
        <v>357</v>
      </c>
      <c r="D111" s="5" t="s">
        <v>358</v>
      </c>
      <c r="E111" s="5">
        <v>16153</v>
      </c>
      <c r="F111" s="5">
        <v>12425</v>
      </c>
      <c r="G111" s="5">
        <v>6412</v>
      </c>
      <c r="H111" s="5">
        <v>5015</v>
      </c>
      <c r="I111" s="5">
        <v>499</v>
      </c>
      <c r="J111" s="5">
        <v>499</v>
      </c>
      <c r="K111" s="5">
        <v>3728</v>
      </c>
    </row>
    <row r="112" spans="1:11">
      <c r="A112" s="5">
        <v>1384</v>
      </c>
      <c r="B112" s="5">
        <v>2</v>
      </c>
      <c r="C112" s="5" t="s">
        <v>359</v>
      </c>
      <c r="D112" s="5" t="s">
        <v>360</v>
      </c>
      <c r="E112" s="5">
        <v>88007</v>
      </c>
      <c r="F112" s="5">
        <v>63346</v>
      </c>
      <c r="G112" s="5">
        <v>21362</v>
      </c>
      <c r="H112" s="5">
        <v>27640</v>
      </c>
      <c r="I112" s="5">
        <v>9208</v>
      </c>
      <c r="J112" s="5">
        <v>5136</v>
      </c>
      <c r="K112" s="5">
        <v>24661</v>
      </c>
    </row>
    <row r="113" spans="1:11">
      <c r="A113" s="5">
        <v>1384</v>
      </c>
      <c r="B113" s="5">
        <v>3</v>
      </c>
      <c r="C113" s="5" t="s">
        <v>361</v>
      </c>
      <c r="D113" s="5" t="s">
        <v>362</v>
      </c>
      <c r="E113" s="5">
        <v>47662</v>
      </c>
      <c r="F113" s="5">
        <v>32103</v>
      </c>
      <c r="G113" s="5">
        <v>10326</v>
      </c>
      <c r="H113" s="5">
        <v>13030</v>
      </c>
      <c r="I113" s="5">
        <v>6393</v>
      </c>
      <c r="J113" s="5">
        <v>2354</v>
      </c>
      <c r="K113" s="5">
        <v>15559</v>
      </c>
    </row>
    <row r="114" spans="1:11">
      <c r="A114" s="5">
        <v>1384</v>
      </c>
      <c r="B114" s="5">
        <v>4</v>
      </c>
      <c r="C114" s="5" t="s">
        <v>363</v>
      </c>
      <c r="D114" s="5" t="s">
        <v>362</v>
      </c>
      <c r="E114" s="5">
        <v>47662</v>
      </c>
      <c r="F114" s="5">
        <v>32103</v>
      </c>
      <c r="G114" s="5">
        <v>10326</v>
      </c>
      <c r="H114" s="5">
        <v>13030</v>
      </c>
      <c r="I114" s="5">
        <v>6393</v>
      </c>
      <c r="J114" s="5">
        <v>2354</v>
      </c>
      <c r="K114" s="5">
        <v>15559</v>
      </c>
    </row>
    <row r="115" spans="1:11">
      <c r="A115" s="5">
        <v>1384</v>
      </c>
      <c r="B115" s="5">
        <v>3</v>
      </c>
      <c r="C115" s="5" t="s">
        <v>364</v>
      </c>
      <c r="D115" s="5" t="s">
        <v>365</v>
      </c>
      <c r="E115" s="5">
        <v>23011</v>
      </c>
      <c r="F115" s="5">
        <v>17215</v>
      </c>
      <c r="G115" s="5">
        <v>6246</v>
      </c>
      <c r="H115" s="5">
        <v>7555</v>
      </c>
      <c r="I115" s="5">
        <v>1660</v>
      </c>
      <c r="J115" s="5">
        <v>1754</v>
      </c>
      <c r="K115" s="5">
        <v>5796</v>
      </c>
    </row>
    <row r="116" spans="1:11">
      <c r="A116" s="5">
        <v>1384</v>
      </c>
      <c r="B116" s="5">
        <v>4</v>
      </c>
      <c r="C116" s="5" t="s">
        <v>366</v>
      </c>
      <c r="D116" s="5" t="s">
        <v>365</v>
      </c>
      <c r="E116" s="5">
        <v>23011</v>
      </c>
      <c r="F116" s="5">
        <v>17215</v>
      </c>
      <c r="G116" s="5">
        <v>6246</v>
      </c>
      <c r="H116" s="5">
        <v>7555</v>
      </c>
      <c r="I116" s="5">
        <v>1660</v>
      </c>
      <c r="J116" s="5">
        <v>1754</v>
      </c>
      <c r="K116" s="5">
        <v>5796</v>
      </c>
    </row>
    <row r="117" spans="1:11">
      <c r="A117" s="5">
        <v>1384</v>
      </c>
      <c r="B117" s="5">
        <v>3</v>
      </c>
      <c r="C117" s="5" t="s">
        <v>367</v>
      </c>
      <c r="D117" s="5" t="s">
        <v>368</v>
      </c>
      <c r="E117" s="5">
        <v>17334</v>
      </c>
      <c r="F117" s="5">
        <v>14028</v>
      </c>
      <c r="G117" s="5">
        <v>4790</v>
      </c>
      <c r="H117" s="5">
        <v>7055</v>
      </c>
      <c r="I117" s="5">
        <v>1155</v>
      </c>
      <c r="J117" s="5">
        <v>1028</v>
      </c>
      <c r="K117" s="5">
        <v>3306</v>
      </c>
    </row>
    <row r="118" spans="1:11">
      <c r="A118" s="5">
        <v>1384</v>
      </c>
      <c r="B118" s="5">
        <v>4</v>
      </c>
      <c r="C118" s="5" t="s">
        <v>369</v>
      </c>
      <c r="D118" s="5" t="s">
        <v>370</v>
      </c>
      <c r="E118" s="5">
        <v>15114</v>
      </c>
      <c r="F118" s="5">
        <v>12230</v>
      </c>
      <c r="G118" s="5">
        <v>4177</v>
      </c>
      <c r="H118" s="5">
        <v>6137</v>
      </c>
      <c r="I118" s="5">
        <v>1000</v>
      </c>
      <c r="J118" s="5">
        <v>916</v>
      </c>
      <c r="K118" s="5">
        <v>2884</v>
      </c>
    </row>
    <row r="119" spans="1:11">
      <c r="A119" s="5">
        <v>1384</v>
      </c>
      <c r="B119" s="5">
        <v>4</v>
      </c>
      <c r="C119" s="5" t="s">
        <v>371</v>
      </c>
      <c r="D119" s="5" t="s">
        <v>372</v>
      </c>
      <c r="E119" s="5">
        <v>2220</v>
      </c>
      <c r="F119" s="5">
        <v>1798</v>
      </c>
      <c r="G119" s="5">
        <v>613</v>
      </c>
      <c r="H119" s="5">
        <v>918</v>
      </c>
      <c r="I119" s="5">
        <v>155</v>
      </c>
      <c r="J119" s="5">
        <v>112</v>
      </c>
      <c r="K119" s="5">
        <v>422</v>
      </c>
    </row>
    <row r="120" spans="1:11">
      <c r="A120" s="5">
        <v>1384</v>
      </c>
      <c r="B120" s="5">
        <v>2</v>
      </c>
      <c r="C120" s="5" t="s">
        <v>373</v>
      </c>
      <c r="D120" s="5" t="s">
        <v>374</v>
      </c>
      <c r="E120" s="5">
        <v>96220</v>
      </c>
      <c r="F120" s="5">
        <v>76454</v>
      </c>
      <c r="G120" s="5">
        <v>28993</v>
      </c>
      <c r="H120" s="5">
        <v>37413</v>
      </c>
      <c r="I120" s="5">
        <v>4872</v>
      </c>
      <c r="J120" s="5">
        <v>5176</v>
      </c>
      <c r="K120" s="5">
        <v>19766</v>
      </c>
    </row>
    <row r="121" spans="1:11">
      <c r="A121" s="5">
        <v>1384</v>
      </c>
      <c r="B121" s="5">
        <v>3</v>
      </c>
      <c r="C121" s="5" t="s">
        <v>375</v>
      </c>
      <c r="D121" s="5" t="s">
        <v>376</v>
      </c>
      <c r="E121" s="5">
        <v>41465</v>
      </c>
      <c r="F121" s="5">
        <v>32123</v>
      </c>
      <c r="G121" s="5">
        <v>11751</v>
      </c>
      <c r="H121" s="5">
        <v>15725</v>
      </c>
      <c r="I121" s="5">
        <v>2224</v>
      </c>
      <c r="J121" s="5">
        <v>2423</v>
      </c>
      <c r="K121" s="5">
        <v>9342</v>
      </c>
    </row>
    <row r="122" spans="1:11">
      <c r="A122" s="5">
        <v>1384</v>
      </c>
      <c r="B122" s="5">
        <v>4</v>
      </c>
      <c r="C122" s="5" t="s">
        <v>377</v>
      </c>
      <c r="D122" s="5" t="s">
        <v>378</v>
      </c>
      <c r="E122" s="5">
        <v>23127</v>
      </c>
      <c r="F122" s="5">
        <v>18162</v>
      </c>
      <c r="G122" s="5">
        <v>6666</v>
      </c>
      <c r="H122" s="5">
        <v>9408</v>
      </c>
      <c r="I122" s="5">
        <v>960</v>
      </c>
      <c r="J122" s="5">
        <v>1128</v>
      </c>
      <c r="K122" s="5">
        <v>4965</v>
      </c>
    </row>
    <row r="123" spans="1:11">
      <c r="A123" s="5">
        <v>1384</v>
      </c>
      <c r="B123" s="5">
        <v>4</v>
      </c>
      <c r="C123" s="5" t="s">
        <v>379</v>
      </c>
      <c r="D123" s="5" t="s">
        <v>380</v>
      </c>
      <c r="E123" s="5">
        <v>18163</v>
      </c>
      <c r="F123" s="5">
        <v>13818</v>
      </c>
      <c r="G123" s="5">
        <v>5048</v>
      </c>
      <c r="H123" s="5">
        <v>6224</v>
      </c>
      <c r="I123" s="5">
        <v>1260</v>
      </c>
      <c r="J123" s="5">
        <v>1286</v>
      </c>
      <c r="K123" s="5">
        <v>4345</v>
      </c>
    </row>
    <row r="124" spans="1:11">
      <c r="A124" s="5">
        <v>1384</v>
      </c>
      <c r="B124" s="5">
        <v>4</v>
      </c>
      <c r="C124" s="5" t="s">
        <v>381</v>
      </c>
      <c r="D124" s="5" t="s">
        <v>382</v>
      </c>
      <c r="E124" s="5">
        <v>175</v>
      </c>
      <c r="F124" s="5">
        <v>143</v>
      </c>
      <c r="G124" s="5">
        <v>37</v>
      </c>
      <c r="H124" s="5">
        <v>93</v>
      </c>
      <c r="I124" s="5">
        <v>4</v>
      </c>
      <c r="J124" s="5">
        <v>9</v>
      </c>
      <c r="K124" s="5">
        <v>32</v>
      </c>
    </row>
    <row r="125" spans="1:11">
      <c r="A125" s="5">
        <v>1384</v>
      </c>
      <c r="B125" s="5">
        <v>3</v>
      </c>
      <c r="C125" s="5" t="s">
        <v>383</v>
      </c>
      <c r="D125" s="5" t="s">
        <v>384</v>
      </c>
      <c r="E125" s="5">
        <v>54755</v>
      </c>
      <c r="F125" s="5">
        <v>44331</v>
      </c>
      <c r="G125" s="5">
        <v>17242</v>
      </c>
      <c r="H125" s="5">
        <v>21688</v>
      </c>
      <c r="I125" s="5">
        <v>2648</v>
      </c>
      <c r="J125" s="5">
        <v>2753</v>
      </c>
      <c r="K125" s="5">
        <v>10424</v>
      </c>
    </row>
    <row r="126" spans="1:11">
      <c r="A126" s="5">
        <v>1384</v>
      </c>
      <c r="B126" s="5">
        <v>4</v>
      </c>
      <c r="C126" s="5" t="s">
        <v>385</v>
      </c>
      <c r="D126" s="5" t="s">
        <v>386</v>
      </c>
      <c r="E126" s="5">
        <v>1961</v>
      </c>
      <c r="F126" s="5">
        <v>1572</v>
      </c>
      <c r="G126" s="5">
        <v>632</v>
      </c>
      <c r="H126" s="5">
        <v>769</v>
      </c>
      <c r="I126" s="5">
        <v>81</v>
      </c>
      <c r="J126" s="5">
        <v>90</v>
      </c>
      <c r="K126" s="5">
        <v>389</v>
      </c>
    </row>
    <row r="127" spans="1:11">
      <c r="A127" s="5">
        <v>1384</v>
      </c>
      <c r="B127" s="5">
        <v>4</v>
      </c>
      <c r="C127" s="5" t="s">
        <v>387</v>
      </c>
      <c r="D127" s="5" t="s">
        <v>388</v>
      </c>
      <c r="E127" s="5">
        <v>12465</v>
      </c>
      <c r="F127" s="5">
        <v>10256</v>
      </c>
      <c r="G127" s="5">
        <v>3573</v>
      </c>
      <c r="H127" s="5">
        <v>5406</v>
      </c>
      <c r="I127" s="5">
        <v>614</v>
      </c>
      <c r="J127" s="5">
        <v>663</v>
      </c>
      <c r="K127" s="5">
        <v>2209</v>
      </c>
    </row>
    <row r="128" spans="1:11">
      <c r="A128" s="5">
        <v>1384</v>
      </c>
      <c r="B128" s="5">
        <v>4</v>
      </c>
      <c r="C128" s="5" t="s">
        <v>389</v>
      </c>
      <c r="D128" s="5" t="s">
        <v>390</v>
      </c>
      <c r="E128" s="5">
        <v>6632</v>
      </c>
      <c r="F128" s="5">
        <v>5272</v>
      </c>
      <c r="G128" s="5">
        <v>1817</v>
      </c>
      <c r="H128" s="5">
        <v>2860</v>
      </c>
      <c r="I128" s="5">
        <v>278</v>
      </c>
      <c r="J128" s="5">
        <v>317</v>
      </c>
      <c r="K128" s="5">
        <v>1360</v>
      </c>
    </row>
    <row r="129" spans="1:11">
      <c r="A129" s="5">
        <v>1384</v>
      </c>
      <c r="B129" s="5">
        <v>4</v>
      </c>
      <c r="C129" s="5" t="s">
        <v>391</v>
      </c>
      <c r="D129" s="5" t="s">
        <v>392</v>
      </c>
      <c r="E129" s="5">
        <v>33697</v>
      </c>
      <c r="F129" s="5">
        <v>27231</v>
      </c>
      <c r="G129" s="5">
        <v>11220</v>
      </c>
      <c r="H129" s="5">
        <v>12653</v>
      </c>
      <c r="I129" s="5">
        <v>1675</v>
      </c>
      <c r="J129" s="5">
        <v>1683</v>
      </c>
      <c r="K129" s="5">
        <v>6466</v>
      </c>
    </row>
    <row r="130" spans="1:11">
      <c r="A130" s="5">
        <v>1384</v>
      </c>
      <c r="B130" s="5">
        <v>2</v>
      </c>
      <c r="C130" s="5" t="s">
        <v>393</v>
      </c>
      <c r="D130" s="5" t="s">
        <v>394</v>
      </c>
      <c r="E130" s="5">
        <v>26388</v>
      </c>
      <c r="F130" s="5">
        <v>18072</v>
      </c>
      <c r="G130" s="5">
        <v>5340</v>
      </c>
      <c r="H130" s="5">
        <v>7862</v>
      </c>
      <c r="I130" s="5">
        <v>2332</v>
      </c>
      <c r="J130" s="5">
        <v>2538</v>
      </c>
      <c r="K130" s="5">
        <v>8316</v>
      </c>
    </row>
    <row r="131" spans="1:11">
      <c r="A131" s="5">
        <v>1384</v>
      </c>
      <c r="B131" s="5">
        <v>3</v>
      </c>
      <c r="C131" s="5" t="s">
        <v>395</v>
      </c>
      <c r="D131" s="5" t="s">
        <v>396</v>
      </c>
      <c r="E131" s="5">
        <v>5058</v>
      </c>
      <c r="F131" s="5">
        <v>3586</v>
      </c>
      <c r="G131" s="5">
        <v>1088</v>
      </c>
      <c r="H131" s="5">
        <v>1588</v>
      </c>
      <c r="I131" s="5">
        <v>439</v>
      </c>
      <c r="J131" s="5">
        <v>471</v>
      </c>
      <c r="K131" s="5">
        <v>1472</v>
      </c>
    </row>
    <row r="132" spans="1:11">
      <c r="A132" s="5">
        <v>1384</v>
      </c>
      <c r="B132" s="5">
        <v>4</v>
      </c>
      <c r="C132" s="5" t="s">
        <v>397</v>
      </c>
      <c r="D132" s="5" t="s">
        <v>396</v>
      </c>
      <c r="E132" s="5">
        <v>5058</v>
      </c>
      <c r="F132" s="5">
        <v>3586</v>
      </c>
      <c r="G132" s="5">
        <v>1088</v>
      </c>
      <c r="H132" s="5">
        <v>1588</v>
      </c>
      <c r="I132" s="5">
        <v>439</v>
      </c>
      <c r="J132" s="5">
        <v>471</v>
      </c>
      <c r="K132" s="5">
        <v>1472</v>
      </c>
    </row>
    <row r="133" spans="1:11">
      <c r="A133" s="5">
        <v>1384</v>
      </c>
      <c r="B133" s="5">
        <v>3</v>
      </c>
      <c r="C133" s="5" t="s">
        <v>398</v>
      </c>
      <c r="D133" s="5" t="s">
        <v>399</v>
      </c>
      <c r="E133" s="5">
        <v>3219</v>
      </c>
      <c r="F133" s="5">
        <v>2002</v>
      </c>
      <c r="G133" s="5">
        <v>341</v>
      </c>
      <c r="H133" s="5">
        <v>772</v>
      </c>
      <c r="I133" s="5">
        <v>279</v>
      </c>
      <c r="J133" s="5">
        <v>610</v>
      </c>
      <c r="K133" s="5">
        <v>1217</v>
      </c>
    </row>
    <row r="134" spans="1:11">
      <c r="A134" s="5">
        <v>1384</v>
      </c>
      <c r="B134" s="5">
        <v>4</v>
      </c>
      <c r="C134" s="5" t="s">
        <v>400</v>
      </c>
      <c r="D134" s="5" t="s">
        <v>399</v>
      </c>
      <c r="E134" s="5">
        <v>3219</v>
      </c>
      <c r="F134" s="5">
        <v>2002</v>
      </c>
      <c r="G134" s="5">
        <v>341</v>
      </c>
      <c r="H134" s="5">
        <v>772</v>
      </c>
      <c r="I134" s="5">
        <v>279</v>
      </c>
      <c r="J134" s="5">
        <v>610</v>
      </c>
      <c r="K134" s="5">
        <v>1217</v>
      </c>
    </row>
    <row r="135" spans="1:11">
      <c r="A135" s="5">
        <v>1384</v>
      </c>
      <c r="B135" s="5">
        <v>3</v>
      </c>
      <c r="C135" s="5" t="s">
        <v>401</v>
      </c>
      <c r="D135" s="5" t="s">
        <v>402</v>
      </c>
      <c r="E135" s="5">
        <v>7428</v>
      </c>
      <c r="F135" s="5">
        <v>4808</v>
      </c>
      <c r="G135" s="5">
        <v>1406</v>
      </c>
      <c r="H135" s="5">
        <v>2133</v>
      </c>
      <c r="I135" s="5">
        <v>638</v>
      </c>
      <c r="J135" s="5">
        <v>631</v>
      </c>
      <c r="K135" s="5">
        <v>2620</v>
      </c>
    </row>
    <row r="136" spans="1:11">
      <c r="A136" s="5">
        <v>1384</v>
      </c>
      <c r="B136" s="5">
        <v>4</v>
      </c>
      <c r="C136" s="5" t="s">
        <v>403</v>
      </c>
      <c r="D136" s="5" t="s">
        <v>402</v>
      </c>
      <c r="E136" s="5">
        <v>7428</v>
      </c>
      <c r="F136" s="5">
        <v>4808</v>
      </c>
      <c r="G136" s="5">
        <v>1406</v>
      </c>
      <c r="H136" s="5">
        <v>2133</v>
      </c>
      <c r="I136" s="5">
        <v>638</v>
      </c>
      <c r="J136" s="5">
        <v>631</v>
      </c>
      <c r="K136" s="5">
        <v>2620</v>
      </c>
    </row>
    <row r="137" spans="1:11">
      <c r="A137" s="5">
        <v>1384</v>
      </c>
      <c r="B137" s="5">
        <v>3</v>
      </c>
      <c r="C137" s="5" t="s">
        <v>404</v>
      </c>
      <c r="D137" s="5" t="s">
        <v>405</v>
      </c>
      <c r="E137" s="5">
        <v>3303</v>
      </c>
      <c r="F137" s="5">
        <v>2404</v>
      </c>
      <c r="G137" s="5">
        <v>838</v>
      </c>
      <c r="H137" s="5">
        <v>1113</v>
      </c>
      <c r="I137" s="5">
        <v>218</v>
      </c>
      <c r="J137" s="5">
        <v>235</v>
      </c>
      <c r="K137" s="5">
        <v>899</v>
      </c>
    </row>
    <row r="138" spans="1:11">
      <c r="A138" s="5">
        <v>1384</v>
      </c>
      <c r="B138" s="5">
        <v>4</v>
      </c>
      <c r="C138" s="5" t="s">
        <v>406</v>
      </c>
      <c r="D138" s="5" t="s">
        <v>405</v>
      </c>
      <c r="E138" s="5">
        <v>3303</v>
      </c>
      <c r="F138" s="5">
        <v>2404</v>
      </c>
      <c r="G138" s="5">
        <v>838</v>
      </c>
      <c r="H138" s="5">
        <v>1113</v>
      </c>
      <c r="I138" s="5">
        <v>218</v>
      </c>
      <c r="J138" s="5">
        <v>235</v>
      </c>
      <c r="K138" s="5">
        <v>899</v>
      </c>
    </row>
    <row r="139" spans="1:11">
      <c r="A139" s="5">
        <v>1384</v>
      </c>
      <c r="B139" s="5">
        <v>3</v>
      </c>
      <c r="C139" s="5" t="s">
        <v>407</v>
      </c>
      <c r="D139" s="5" t="s">
        <v>408</v>
      </c>
      <c r="E139" s="5">
        <v>5671</v>
      </c>
      <c r="F139" s="5">
        <v>4058</v>
      </c>
      <c r="G139" s="5">
        <v>1356</v>
      </c>
      <c r="H139" s="5">
        <v>1800</v>
      </c>
      <c r="I139" s="5">
        <v>494</v>
      </c>
      <c r="J139" s="5">
        <v>408</v>
      </c>
      <c r="K139" s="5">
        <v>1613</v>
      </c>
    </row>
    <row r="140" spans="1:11">
      <c r="A140" s="5">
        <v>1384</v>
      </c>
      <c r="B140" s="5">
        <v>4</v>
      </c>
      <c r="C140" s="5" t="s">
        <v>409</v>
      </c>
      <c r="D140" s="5" t="s">
        <v>410</v>
      </c>
      <c r="E140" s="5">
        <v>5024</v>
      </c>
      <c r="F140" s="5">
        <v>3613</v>
      </c>
      <c r="G140" s="5">
        <v>1240</v>
      </c>
      <c r="H140" s="5">
        <v>1600</v>
      </c>
      <c r="I140" s="5">
        <v>420</v>
      </c>
      <c r="J140" s="5">
        <v>353</v>
      </c>
      <c r="K140" s="5">
        <v>1411</v>
      </c>
    </row>
    <row r="141" spans="1:11">
      <c r="A141" s="5">
        <v>1384</v>
      </c>
      <c r="B141" s="5">
        <v>4</v>
      </c>
      <c r="C141" s="5" t="s">
        <v>411</v>
      </c>
      <c r="D141" s="5" t="s">
        <v>412</v>
      </c>
      <c r="E141" s="5">
        <v>647</v>
      </c>
      <c r="F141" s="5">
        <v>445</v>
      </c>
      <c r="G141" s="5">
        <v>116</v>
      </c>
      <c r="H141" s="5">
        <v>200</v>
      </c>
      <c r="I141" s="5">
        <v>74</v>
      </c>
      <c r="J141" s="5">
        <v>55</v>
      </c>
      <c r="K141" s="5">
        <v>202</v>
      </c>
    </row>
    <row r="142" spans="1:11">
      <c r="A142" s="5">
        <v>1384</v>
      </c>
      <c r="B142" s="5">
        <v>3</v>
      </c>
      <c r="C142" s="5" t="s">
        <v>413</v>
      </c>
      <c r="D142" s="5" t="s">
        <v>414</v>
      </c>
      <c r="E142" s="5">
        <v>590</v>
      </c>
      <c r="F142" s="5">
        <v>434</v>
      </c>
      <c r="G142" s="5">
        <v>134</v>
      </c>
      <c r="H142" s="5">
        <v>151</v>
      </c>
      <c r="I142" s="5">
        <v>86</v>
      </c>
      <c r="J142" s="5">
        <v>63</v>
      </c>
      <c r="K142" s="5">
        <v>156</v>
      </c>
    </row>
    <row r="143" spans="1:11">
      <c r="A143" s="5">
        <v>1384</v>
      </c>
      <c r="B143" s="5">
        <v>4</v>
      </c>
      <c r="C143" s="5" t="s">
        <v>415</v>
      </c>
      <c r="D143" s="5" t="s">
        <v>414</v>
      </c>
      <c r="E143" s="5">
        <v>590</v>
      </c>
      <c r="F143" s="5">
        <v>434</v>
      </c>
      <c r="G143" s="5">
        <v>134</v>
      </c>
      <c r="H143" s="5">
        <v>151</v>
      </c>
      <c r="I143" s="5">
        <v>86</v>
      </c>
      <c r="J143" s="5">
        <v>63</v>
      </c>
      <c r="K143" s="5">
        <v>156</v>
      </c>
    </row>
    <row r="144" spans="1:11">
      <c r="A144" s="5">
        <v>1384</v>
      </c>
      <c r="B144" s="5">
        <v>7</v>
      </c>
      <c r="C144" s="5" t="s">
        <v>416</v>
      </c>
      <c r="D144" s="5" t="s">
        <v>417</v>
      </c>
      <c r="E144" s="5">
        <v>1119</v>
      </c>
      <c r="F144" s="5">
        <v>780</v>
      </c>
      <c r="G144" s="5">
        <v>177</v>
      </c>
      <c r="H144" s="5">
        <v>305</v>
      </c>
      <c r="I144" s="5">
        <v>178</v>
      </c>
      <c r="J144" s="5">
        <v>120</v>
      </c>
      <c r="K144" s="5">
        <v>339</v>
      </c>
    </row>
    <row r="145" spans="1:11">
      <c r="A145" s="5">
        <v>1384</v>
      </c>
      <c r="B145" s="5">
        <v>9</v>
      </c>
      <c r="C145" s="5" t="s">
        <v>418</v>
      </c>
      <c r="D145" s="5" t="s">
        <v>417</v>
      </c>
      <c r="E145" s="5">
        <v>1119</v>
      </c>
      <c r="F145" s="5">
        <v>780</v>
      </c>
      <c r="G145" s="5">
        <v>177</v>
      </c>
      <c r="H145" s="5">
        <v>305</v>
      </c>
      <c r="I145" s="5">
        <v>178</v>
      </c>
      <c r="J145" s="5">
        <v>120</v>
      </c>
      <c r="K145" s="5">
        <v>339</v>
      </c>
    </row>
    <row r="146" spans="1:11">
      <c r="A146" s="5">
        <v>1384</v>
      </c>
      <c r="B146" s="5">
        <v>2</v>
      </c>
      <c r="C146" s="5" t="s">
        <v>419</v>
      </c>
      <c r="D146" s="5" t="s">
        <v>420</v>
      </c>
      <c r="E146" s="5">
        <v>72388</v>
      </c>
      <c r="F146" s="5">
        <v>54741</v>
      </c>
      <c r="G146" s="5">
        <v>22862</v>
      </c>
      <c r="H146" s="5">
        <v>23816</v>
      </c>
      <c r="I146" s="5">
        <v>4419</v>
      </c>
      <c r="J146" s="5">
        <v>3644</v>
      </c>
      <c r="K146" s="5">
        <v>17647</v>
      </c>
    </row>
    <row r="147" spans="1:11">
      <c r="A147" s="5">
        <v>1384</v>
      </c>
      <c r="B147" s="5">
        <v>3</v>
      </c>
      <c r="C147" s="5" t="s">
        <v>421</v>
      </c>
      <c r="D147" s="5" t="s">
        <v>422</v>
      </c>
      <c r="E147" s="5">
        <v>20303</v>
      </c>
      <c r="F147" s="5">
        <v>15924</v>
      </c>
      <c r="G147" s="5">
        <v>5703</v>
      </c>
      <c r="H147" s="5">
        <v>7131</v>
      </c>
      <c r="I147" s="5">
        <v>1648</v>
      </c>
      <c r="J147" s="5">
        <v>1442</v>
      </c>
      <c r="K147" s="5">
        <v>4379</v>
      </c>
    </row>
    <row r="148" spans="1:11">
      <c r="A148" s="5">
        <v>1384</v>
      </c>
      <c r="B148" s="5">
        <v>4</v>
      </c>
      <c r="C148" s="5" t="s">
        <v>423</v>
      </c>
      <c r="D148" s="5" t="s">
        <v>422</v>
      </c>
      <c r="E148" s="5">
        <v>20303</v>
      </c>
      <c r="F148" s="5">
        <v>15924</v>
      </c>
      <c r="G148" s="5">
        <v>5703</v>
      </c>
      <c r="H148" s="5">
        <v>7131</v>
      </c>
      <c r="I148" s="5">
        <v>1648</v>
      </c>
      <c r="J148" s="5">
        <v>1442</v>
      </c>
      <c r="K148" s="5">
        <v>4379</v>
      </c>
    </row>
    <row r="149" spans="1:11">
      <c r="A149" s="5">
        <v>1384</v>
      </c>
      <c r="B149" s="5">
        <v>3</v>
      </c>
      <c r="C149" s="5" t="s">
        <v>424</v>
      </c>
      <c r="D149" s="5" t="s">
        <v>425</v>
      </c>
      <c r="E149" s="5">
        <v>4610</v>
      </c>
      <c r="F149" s="5">
        <v>2949</v>
      </c>
      <c r="G149" s="5">
        <v>1829</v>
      </c>
      <c r="H149" s="5">
        <v>839</v>
      </c>
      <c r="I149" s="5">
        <v>122</v>
      </c>
      <c r="J149" s="5">
        <v>159</v>
      </c>
      <c r="K149" s="5">
        <v>1661</v>
      </c>
    </row>
    <row r="150" spans="1:11">
      <c r="A150" s="5">
        <v>1384</v>
      </c>
      <c r="B150" s="5">
        <v>4</v>
      </c>
      <c r="C150" s="5" t="s">
        <v>426</v>
      </c>
      <c r="D150" s="5" t="s">
        <v>425</v>
      </c>
      <c r="E150" s="5">
        <v>4610</v>
      </c>
      <c r="F150" s="5">
        <v>2949</v>
      </c>
      <c r="G150" s="5">
        <v>1829</v>
      </c>
      <c r="H150" s="5">
        <v>839</v>
      </c>
      <c r="I150" s="5">
        <v>122</v>
      </c>
      <c r="J150" s="5">
        <v>159</v>
      </c>
      <c r="K150" s="5">
        <v>1661</v>
      </c>
    </row>
    <row r="151" spans="1:11">
      <c r="A151" s="5">
        <v>1384</v>
      </c>
      <c r="B151" s="5">
        <v>3</v>
      </c>
      <c r="C151" s="5" t="s">
        <v>427</v>
      </c>
      <c r="D151" s="5" t="s">
        <v>428</v>
      </c>
      <c r="E151" s="5">
        <v>11877</v>
      </c>
      <c r="F151" s="5">
        <v>8416</v>
      </c>
      <c r="G151" s="5">
        <v>2844</v>
      </c>
      <c r="H151" s="5">
        <v>4321</v>
      </c>
      <c r="I151" s="5">
        <v>723</v>
      </c>
      <c r="J151" s="5">
        <v>528</v>
      </c>
      <c r="K151" s="5">
        <v>3461</v>
      </c>
    </row>
    <row r="152" spans="1:11">
      <c r="A152" s="5">
        <v>1384</v>
      </c>
      <c r="B152" s="5">
        <v>14</v>
      </c>
      <c r="C152" s="5" t="s">
        <v>429</v>
      </c>
      <c r="D152" s="5" t="s">
        <v>430</v>
      </c>
      <c r="E152" s="5">
        <v>11877</v>
      </c>
      <c r="F152" s="5">
        <v>8416</v>
      </c>
      <c r="G152" s="5">
        <v>2844</v>
      </c>
      <c r="H152" s="5">
        <v>4321</v>
      </c>
      <c r="I152" s="5">
        <v>723</v>
      </c>
      <c r="J152" s="5">
        <v>528</v>
      </c>
      <c r="K152" s="5">
        <v>3461</v>
      </c>
    </row>
    <row r="153" spans="1:11">
      <c r="A153" s="5">
        <v>1384</v>
      </c>
      <c r="B153" s="5">
        <v>3</v>
      </c>
      <c r="C153" s="5" t="s">
        <v>431</v>
      </c>
      <c r="D153" s="5" t="s">
        <v>432</v>
      </c>
      <c r="E153" s="5">
        <v>6556</v>
      </c>
      <c r="F153" s="5">
        <v>5191</v>
      </c>
      <c r="G153" s="5">
        <v>2348</v>
      </c>
      <c r="H153" s="5">
        <v>2175</v>
      </c>
      <c r="I153" s="5">
        <v>301</v>
      </c>
      <c r="J153" s="5">
        <v>367</v>
      </c>
      <c r="K153" s="5">
        <v>1365</v>
      </c>
    </row>
    <row r="154" spans="1:11">
      <c r="A154" s="5">
        <v>1384</v>
      </c>
      <c r="B154" s="5">
        <v>4</v>
      </c>
      <c r="C154" s="5" t="s">
        <v>433</v>
      </c>
      <c r="D154" s="5" t="s">
        <v>432</v>
      </c>
      <c r="E154" s="5">
        <v>6556</v>
      </c>
      <c r="F154" s="5">
        <v>5191</v>
      </c>
      <c r="G154" s="5">
        <v>2348</v>
      </c>
      <c r="H154" s="5">
        <v>2175</v>
      </c>
      <c r="I154" s="5">
        <v>301</v>
      </c>
      <c r="J154" s="5">
        <v>367</v>
      </c>
      <c r="K154" s="5">
        <v>1365</v>
      </c>
    </row>
    <row r="155" spans="1:11">
      <c r="A155" s="5">
        <v>1384</v>
      </c>
      <c r="B155" s="5">
        <v>3</v>
      </c>
      <c r="C155" s="5" t="s">
        <v>434</v>
      </c>
      <c r="D155" s="5" t="s">
        <v>435</v>
      </c>
      <c r="E155" s="5">
        <v>25856</v>
      </c>
      <c r="F155" s="5">
        <v>19827</v>
      </c>
      <c r="G155" s="5">
        <v>9394</v>
      </c>
      <c r="H155" s="5">
        <v>8045</v>
      </c>
      <c r="I155" s="5">
        <v>1388</v>
      </c>
      <c r="J155" s="5">
        <v>1000</v>
      </c>
      <c r="K155" s="5">
        <v>6029</v>
      </c>
    </row>
    <row r="156" spans="1:11">
      <c r="A156" s="5">
        <v>1384</v>
      </c>
      <c r="B156" s="5">
        <v>4</v>
      </c>
      <c r="C156" s="5" t="s">
        <v>436</v>
      </c>
      <c r="D156" s="5" t="s">
        <v>435</v>
      </c>
      <c r="E156" s="5">
        <v>25856</v>
      </c>
      <c r="F156" s="5">
        <v>19827</v>
      </c>
      <c r="G156" s="5">
        <v>9394</v>
      </c>
      <c r="H156" s="5">
        <v>8045</v>
      </c>
      <c r="I156" s="5">
        <v>1388</v>
      </c>
      <c r="J156" s="5">
        <v>1000</v>
      </c>
      <c r="K156" s="5">
        <v>6029</v>
      </c>
    </row>
    <row r="157" spans="1:11">
      <c r="A157" s="5">
        <v>1384</v>
      </c>
      <c r="B157" s="5">
        <v>3</v>
      </c>
      <c r="C157" s="5" t="s">
        <v>437</v>
      </c>
      <c r="D157" s="5" t="s">
        <v>438</v>
      </c>
      <c r="E157" s="5">
        <v>3186</v>
      </c>
      <c r="F157" s="5">
        <v>2434</v>
      </c>
      <c r="G157" s="5">
        <v>744</v>
      </c>
      <c r="H157" s="5">
        <v>1305</v>
      </c>
      <c r="I157" s="5">
        <v>237</v>
      </c>
      <c r="J157" s="5">
        <v>148</v>
      </c>
      <c r="K157" s="5">
        <v>752</v>
      </c>
    </row>
    <row r="158" spans="1:11">
      <c r="A158" s="5">
        <v>1384</v>
      </c>
      <c r="B158" s="5">
        <v>4</v>
      </c>
      <c r="C158" s="5" t="s">
        <v>439</v>
      </c>
      <c r="D158" s="5" t="s">
        <v>438</v>
      </c>
      <c r="E158" s="5">
        <v>3186</v>
      </c>
      <c r="F158" s="5">
        <v>2434</v>
      </c>
      <c r="G158" s="5">
        <v>744</v>
      </c>
      <c r="H158" s="5">
        <v>1305</v>
      </c>
      <c r="I158" s="5">
        <v>237</v>
      </c>
      <c r="J158" s="5">
        <v>148</v>
      </c>
      <c r="K158" s="5">
        <v>752</v>
      </c>
    </row>
    <row r="159" spans="1:11">
      <c r="A159" s="5">
        <v>1384</v>
      </c>
      <c r="B159" s="5">
        <v>2</v>
      </c>
      <c r="C159" s="5" t="s">
        <v>440</v>
      </c>
      <c r="D159" s="5" t="s">
        <v>441</v>
      </c>
      <c r="E159" s="5">
        <v>85424</v>
      </c>
      <c r="F159" s="5">
        <v>66984</v>
      </c>
      <c r="G159" s="5">
        <v>23305</v>
      </c>
      <c r="H159" s="5">
        <v>31944</v>
      </c>
      <c r="I159" s="5">
        <v>5732</v>
      </c>
      <c r="J159" s="5">
        <v>6003</v>
      </c>
      <c r="K159" s="5">
        <v>18440</v>
      </c>
    </row>
    <row r="160" spans="1:11">
      <c r="A160" s="5">
        <v>1384</v>
      </c>
      <c r="B160" s="5">
        <v>3</v>
      </c>
      <c r="C160" s="5" t="s">
        <v>442</v>
      </c>
      <c r="D160" s="5" t="s">
        <v>443</v>
      </c>
      <c r="E160" s="5">
        <v>55987</v>
      </c>
      <c r="F160" s="5">
        <v>43959</v>
      </c>
      <c r="G160" s="5">
        <v>15733</v>
      </c>
      <c r="H160" s="5">
        <v>20731</v>
      </c>
      <c r="I160" s="5">
        <v>3716</v>
      </c>
      <c r="J160" s="5">
        <v>3779</v>
      </c>
      <c r="K160" s="5">
        <v>12028</v>
      </c>
    </row>
    <row r="161" spans="1:11">
      <c r="A161" s="5">
        <v>1384</v>
      </c>
      <c r="B161" s="5">
        <v>4</v>
      </c>
      <c r="C161" s="5" t="s">
        <v>444</v>
      </c>
      <c r="D161" s="5" t="s">
        <v>445</v>
      </c>
      <c r="E161" s="5">
        <v>7023</v>
      </c>
      <c r="F161" s="5">
        <v>5373</v>
      </c>
      <c r="G161" s="5">
        <v>1653</v>
      </c>
      <c r="H161" s="5">
        <v>2447</v>
      </c>
      <c r="I161" s="5">
        <v>592</v>
      </c>
      <c r="J161" s="5">
        <v>681</v>
      </c>
      <c r="K161" s="5">
        <v>1650</v>
      </c>
    </row>
    <row r="162" spans="1:11">
      <c r="A162" s="5">
        <v>1384</v>
      </c>
      <c r="B162" s="5">
        <v>4</v>
      </c>
      <c r="C162" s="5" t="s">
        <v>446</v>
      </c>
      <c r="D162" s="5" t="s">
        <v>447</v>
      </c>
      <c r="E162" s="5">
        <v>528</v>
      </c>
      <c r="F162" s="5">
        <v>458</v>
      </c>
      <c r="G162" s="5">
        <v>205</v>
      </c>
      <c r="H162" s="5">
        <v>167</v>
      </c>
      <c r="I162" s="5">
        <v>31</v>
      </c>
      <c r="J162" s="5">
        <v>55</v>
      </c>
      <c r="K162" s="5">
        <v>70</v>
      </c>
    </row>
    <row r="163" spans="1:11">
      <c r="A163" s="5">
        <v>1384</v>
      </c>
      <c r="B163" s="5">
        <v>4</v>
      </c>
      <c r="C163" s="5" t="s">
        <v>448</v>
      </c>
      <c r="D163" s="5" t="s">
        <v>449</v>
      </c>
      <c r="E163" s="5">
        <v>10961</v>
      </c>
      <c r="F163" s="5">
        <v>8671</v>
      </c>
      <c r="G163" s="5">
        <v>3472</v>
      </c>
      <c r="H163" s="5">
        <v>3751</v>
      </c>
      <c r="I163" s="5">
        <v>748</v>
      </c>
      <c r="J163" s="5">
        <v>700</v>
      </c>
      <c r="K163" s="5">
        <v>2290</v>
      </c>
    </row>
    <row r="164" spans="1:11">
      <c r="A164" s="5">
        <v>1384</v>
      </c>
      <c r="B164" s="5">
        <v>4</v>
      </c>
      <c r="C164" s="5" t="s">
        <v>450</v>
      </c>
      <c r="D164" s="5" t="s">
        <v>451</v>
      </c>
      <c r="E164" s="5">
        <v>3288</v>
      </c>
      <c r="F164" s="5">
        <v>2734</v>
      </c>
      <c r="G164" s="5">
        <v>942</v>
      </c>
      <c r="H164" s="5">
        <v>1343</v>
      </c>
      <c r="I164" s="5">
        <v>227</v>
      </c>
      <c r="J164" s="5">
        <v>222</v>
      </c>
      <c r="K164" s="5">
        <v>554</v>
      </c>
    </row>
    <row r="165" spans="1:11">
      <c r="A165" s="5">
        <v>1384</v>
      </c>
      <c r="B165" s="5">
        <v>4</v>
      </c>
      <c r="C165" s="5" t="s">
        <v>452</v>
      </c>
      <c r="D165" s="5" t="s">
        <v>453</v>
      </c>
      <c r="E165" s="5">
        <v>2483</v>
      </c>
      <c r="F165" s="5">
        <v>1880</v>
      </c>
      <c r="G165" s="5">
        <v>823</v>
      </c>
      <c r="H165" s="5">
        <v>805</v>
      </c>
      <c r="I165" s="5">
        <v>123</v>
      </c>
      <c r="J165" s="5">
        <v>129</v>
      </c>
      <c r="K165" s="5">
        <v>603</v>
      </c>
    </row>
    <row r="166" spans="1:11">
      <c r="A166" s="5">
        <v>1384</v>
      </c>
      <c r="B166" s="5">
        <v>4</v>
      </c>
      <c r="C166" s="5" t="s">
        <v>454</v>
      </c>
      <c r="D166" s="5" t="s">
        <v>455</v>
      </c>
      <c r="E166" s="5">
        <v>9795</v>
      </c>
      <c r="F166" s="5">
        <v>7321</v>
      </c>
      <c r="G166" s="5">
        <v>2075</v>
      </c>
      <c r="H166" s="5">
        <v>3622</v>
      </c>
      <c r="I166" s="5">
        <v>907</v>
      </c>
      <c r="J166" s="5">
        <v>717</v>
      </c>
      <c r="K166" s="5">
        <v>2474</v>
      </c>
    </row>
    <row r="167" spans="1:11">
      <c r="A167" s="5">
        <v>1384</v>
      </c>
      <c r="B167" s="5">
        <v>4</v>
      </c>
      <c r="C167" s="5" t="s">
        <v>456</v>
      </c>
      <c r="D167" s="5" t="s">
        <v>457</v>
      </c>
      <c r="E167" s="5">
        <v>314</v>
      </c>
      <c r="F167" s="5">
        <v>240</v>
      </c>
      <c r="G167" s="5">
        <v>87</v>
      </c>
      <c r="H167" s="5">
        <v>106</v>
      </c>
      <c r="I167" s="5">
        <v>17</v>
      </c>
      <c r="J167" s="5">
        <v>30</v>
      </c>
      <c r="K167" s="5">
        <v>74</v>
      </c>
    </row>
    <row r="168" spans="1:11">
      <c r="A168" s="5">
        <v>1384</v>
      </c>
      <c r="B168" s="5">
        <v>9</v>
      </c>
      <c r="C168" s="5" t="s">
        <v>458</v>
      </c>
      <c r="D168" s="5" t="s">
        <v>459</v>
      </c>
      <c r="E168" s="5">
        <v>21595</v>
      </c>
      <c r="F168" s="5">
        <v>17282</v>
      </c>
      <c r="G168" s="5">
        <v>6476</v>
      </c>
      <c r="H168" s="5">
        <v>8490</v>
      </c>
      <c r="I168" s="5">
        <v>1071</v>
      </c>
      <c r="J168" s="5">
        <v>1245</v>
      </c>
      <c r="K168" s="5">
        <v>4313</v>
      </c>
    </row>
    <row r="169" spans="1:11">
      <c r="A169" s="5">
        <v>1384</v>
      </c>
      <c r="B169" s="5">
        <v>3</v>
      </c>
      <c r="C169" s="5" t="s">
        <v>460</v>
      </c>
      <c r="D169" s="5" t="s">
        <v>461</v>
      </c>
      <c r="E169" s="5">
        <v>29437</v>
      </c>
      <c r="F169" s="5">
        <v>23025</v>
      </c>
      <c r="G169" s="5">
        <v>7572</v>
      </c>
      <c r="H169" s="5">
        <v>11213</v>
      </c>
      <c r="I169" s="5">
        <v>2016</v>
      </c>
      <c r="J169" s="5">
        <v>2224</v>
      </c>
      <c r="K169" s="5">
        <v>6412</v>
      </c>
    </row>
    <row r="170" spans="1:11">
      <c r="A170" s="5">
        <v>1384</v>
      </c>
      <c r="B170" s="5">
        <v>4</v>
      </c>
      <c r="C170" s="5" t="s">
        <v>462</v>
      </c>
      <c r="D170" s="5" t="s">
        <v>463</v>
      </c>
      <c r="E170" s="5">
        <v>6669</v>
      </c>
      <c r="F170" s="5">
        <v>5137</v>
      </c>
      <c r="G170" s="5">
        <v>1832</v>
      </c>
      <c r="H170" s="5">
        <v>2549</v>
      </c>
      <c r="I170" s="5">
        <v>361</v>
      </c>
      <c r="J170" s="5">
        <v>395</v>
      </c>
      <c r="K170" s="5">
        <v>1532</v>
      </c>
    </row>
    <row r="171" spans="1:11">
      <c r="A171" s="5">
        <v>1384</v>
      </c>
      <c r="B171" s="5">
        <v>4</v>
      </c>
      <c r="C171" s="5" t="s">
        <v>464</v>
      </c>
      <c r="D171" s="5" t="s">
        <v>465</v>
      </c>
      <c r="E171" s="5">
        <v>5506</v>
      </c>
      <c r="F171" s="5">
        <v>4356</v>
      </c>
      <c r="G171" s="5">
        <v>1342</v>
      </c>
      <c r="H171" s="5">
        <v>2164</v>
      </c>
      <c r="I171" s="5">
        <v>424</v>
      </c>
      <c r="J171" s="5">
        <v>426</v>
      </c>
      <c r="K171" s="5">
        <v>1150</v>
      </c>
    </row>
    <row r="172" spans="1:11">
      <c r="A172" s="5">
        <v>1384</v>
      </c>
      <c r="B172" s="5">
        <v>4</v>
      </c>
      <c r="C172" s="5" t="s">
        <v>466</v>
      </c>
      <c r="D172" s="5" t="s">
        <v>467</v>
      </c>
      <c r="E172" s="5">
        <v>507</v>
      </c>
      <c r="F172" s="5">
        <v>417</v>
      </c>
      <c r="G172" s="5">
        <v>132</v>
      </c>
      <c r="H172" s="5">
        <v>188</v>
      </c>
      <c r="I172" s="5">
        <v>48</v>
      </c>
      <c r="J172" s="5">
        <v>49</v>
      </c>
      <c r="K172" s="5">
        <v>90</v>
      </c>
    </row>
    <row r="173" spans="1:11">
      <c r="A173" s="5">
        <v>1384</v>
      </c>
      <c r="B173" s="5">
        <v>4</v>
      </c>
      <c r="C173" s="5" t="s">
        <v>468</v>
      </c>
      <c r="D173" s="5" t="s">
        <v>469</v>
      </c>
      <c r="E173" s="5">
        <v>7337</v>
      </c>
      <c r="F173" s="5">
        <v>5607</v>
      </c>
      <c r="G173" s="5">
        <v>1921</v>
      </c>
      <c r="H173" s="5">
        <v>2713</v>
      </c>
      <c r="I173" s="5">
        <v>407</v>
      </c>
      <c r="J173" s="5">
        <v>566</v>
      </c>
      <c r="K173" s="5">
        <v>1730</v>
      </c>
    </row>
    <row r="174" spans="1:11">
      <c r="A174" s="5">
        <v>1384</v>
      </c>
      <c r="B174" s="5">
        <v>4</v>
      </c>
      <c r="C174" s="5" t="s">
        <v>470</v>
      </c>
      <c r="D174" s="5" t="s">
        <v>471</v>
      </c>
      <c r="E174" s="5">
        <v>3445</v>
      </c>
      <c r="F174" s="5">
        <v>2761</v>
      </c>
      <c r="G174" s="5">
        <v>863</v>
      </c>
      <c r="H174" s="5">
        <v>1472</v>
      </c>
      <c r="I174" s="5">
        <v>177</v>
      </c>
      <c r="J174" s="5">
        <v>249</v>
      </c>
      <c r="K174" s="5">
        <v>684</v>
      </c>
    </row>
    <row r="175" spans="1:11">
      <c r="A175" s="5">
        <v>1384</v>
      </c>
      <c r="B175" s="5">
        <v>4</v>
      </c>
      <c r="C175" s="5" t="s">
        <v>472</v>
      </c>
      <c r="D175" s="5" t="s">
        <v>473</v>
      </c>
      <c r="E175" s="5">
        <v>1389</v>
      </c>
      <c r="F175" s="5">
        <v>1131</v>
      </c>
      <c r="G175" s="5">
        <v>473</v>
      </c>
      <c r="H175" s="5">
        <v>518</v>
      </c>
      <c r="I175" s="5">
        <v>84</v>
      </c>
      <c r="J175" s="5">
        <v>56</v>
      </c>
      <c r="K175" s="5">
        <v>258</v>
      </c>
    </row>
    <row r="176" spans="1:11">
      <c r="A176" s="5">
        <v>1384</v>
      </c>
      <c r="B176" s="5">
        <v>4</v>
      </c>
      <c r="C176" s="5" t="s">
        <v>474</v>
      </c>
      <c r="D176" s="5" t="s">
        <v>475</v>
      </c>
      <c r="E176" s="5">
        <v>4584</v>
      </c>
      <c r="F176" s="5">
        <v>3616</v>
      </c>
      <c r="G176" s="5">
        <v>1009</v>
      </c>
      <c r="H176" s="5">
        <v>1609</v>
      </c>
      <c r="I176" s="5">
        <v>515</v>
      </c>
      <c r="J176" s="5">
        <v>483</v>
      </c>
      <c r="K176" s="5">
        <v>968</v>
      </c>
    </row>
    <row r="177" spans="1:11">
      <c r="A177" s="5">
        <v>1384</v>
      </c>
      <c r="B177" s="5">
        <v>2</v>
      </c>
      <c r="C177" s="5" t="s">
        <v>476</v>
      </c>
      <c r="D177" s="5" t="s">
        <v>477</v>
      </c>
      <c r="E177" s="5">
        <v>133057</v>
      </c>
      <c r="F177" s="5">
        <v>105649</v>
      </c>
      <c r="G177" s="5">
        <v>34068</v>
      </c>
      <c r="H177" s="5">
        <v>52962</v>
      </c>
      <c r="I177" s="5">
        <v>9252</v>
      </c>
      <c r="J177" s="5">
        <v>9367</v>
      </c>
      <c r="K177" s="5">
        <v>27408</v>
      </c>
    </row>
    <row r="178" spans="1:11">
      <c r="A178" s="5">
        <v>1384</v>
      </c>
      <c r="B178" s="5">
        <v>3</v>
      </c>
      <c r="C178" s="5" t="s">
        <v>478</v>
      </c>
      <c r="D178" s="5" t="s">
        <v>479</v>
      </c>
      <c r="E178" s="5">
        <v>51516</v>
      </c>
      <c r="F178" s="5">
        <v>39846</v>
      </c>
      <c r="G178" s="5">
        <v>7630</v>
      </c>
      <c r="H178" s="5">
        <v>22954</v>
      </c>
      <c r="I178" s="5">
        <v>4963</v>
      </c>
      <c r="J178" s="5">
        <v>4299</v>
      </c>
      <c r="K178" s="5">
        <v>11670</v>
      </c>
    </row>
    <row r="179" spans="1:11">
      <c r="A179" s="5">
        <v>1384</v>
      </c>
      <c r="B179" s="5">
        <v>4</v>
      </c>
      <c r="C179" s="5" t="s">
        <v>480</v>
      </c>
      <c r="D179" s="5" t="s">
        <v>479</v>
      </c>
      <c r="E179" s="5">
        <v>51516</v>
      </c>
      <c r="F179" s="5">
        <v>39846</v>
      </c>
      <c r="G179" s="5">
        <v>7630</v>
      </c>
      <c r="H179" s="5">
        <v>22954</v>
      </c>
      <c r="I179" s="5">
        <v>4963</v>
      </c>
      <c r="J179" s="5">
        <v>4299</v>
      </c>
      <c r="K179" s="5">
        <v>11670</v>
      </c>
    </row>
    <row r="180" spans="1:11">
      <c r="A180" s="5">
        <v>1384</v>
      </c>
      <c r="B180" s="5">
        <v>3</v>
      </c>
      <c r="C180" s="5" t="s">
        <v>481</v>
      </c>
      <c r="D180" s="5" t="s">
        <v>482</v>
      </c>
      <c r="E180" s="5">
        <v>5674</v>
      </c>
      <c r="F180" s="5">
        <v>4721</v>
      </c>
      <c r="G180" s="5">
        <v>2222</v>
      </c>
      <c r="H180" s="5">
        <v>1985</v>
      </c>
      <c r="I180" s="5">
        <v>243</v>
      </c>
      <c r="J180" s="5">
        <v>271</v>
      </c>
      <c r="K180" s="5">
        <v>953</v>
      </c>
    </row>
    <row r="181" spans="1:11">
      <c r="A181" s="5">
        <v>1384</v>
      </c>
      <c r="B181" s="5">
        <v>4</v>
      </c>
      <c r="C181" s="5" t="s">
        <v>483</v>
      </c>
      <c r="D181" s="5" t="s">
        <v>482</v>
      </c>
      <c r="E181" s="5">
        <v>5674</v>
      </c>
      <c r="F181" s="5">
        <v>4721</v>
      </c>
      <c r="G181" s="5">
        <v>2222</v>
      </c>
      <c r="H181" s="5">
        <v>1985</v>
      </c>
      <c r="I181" s="5">
        <v>243</v>
      </c>
      <c r="J181" s="5">
        <v>271</v>
      </c>
      <c r="K181" s="5">
        <v>953</v>
      </c>
    </row>
    <row r="182" spans="1:11">
      <c r="A182" s="5">
        <v>1384</v>
      </c>
      <c r="B182" s="5">
        <v>3</v>
      </c>
      <c r="C182" s="5" t="s">
        <v>484</v>
      </c>
      <c r="D182" s="5" t="s">
        <v>485</v>
      </c>
      <c r="E182" s="5">
        <v>75867</v>
      </c>
      <c r="F182" s="5">
        <v>61082</v>
      </c>
      <c r="G182" s="5">
        <v>24216</v>
      </c>
      <c r="H182" s="5">
        <v>28023</v>
      </c>
      <c r="I182" s="5">
        <v>4046</v>
      </c>
      <c r="J182" s="5">
        <v>4797</v>
      </c>
      <c r="K182" s="5">
        <v>14785</v>
      </c>
    </row>
    <row r="183" spans="1:11">
      <c r="A183" s="5">
        <v>1384</v>
      </c>
      <c r="B183" s="5">
        <v>4</v>
      </c>
      <c r="C183" s="5" t="s">
        <v>486</v>
      </c>
      <c r="D183" s="5" t="s">
        <v>485</v>
      </c>
      <c r="E183" s="5">
        <v>75867</v>
      </c>
      <c r="F183" s="5">
        <v>61082</v>
      </c>
      <c r="G183" s="5">
        <v>24216</v>
      </c>
      <c r="H183" s="5">
        <v>28023</v>
      </c>
      <c r="I183" s="5">
        <v>4046</v>
      </c>
      <c r="J183" s="5">
        <v>4797</v>
      </c>
      <c r="K183" s="5">
        <v>14785</v>
      </c>
    </row>
    <row r="184" spans="1:11">
      <c r="A184" s="5">
        <v>1384</v>
      </c>
      <c r="B184" s="5">
        <v>2</v>
      </c>
      <c r="C184" s="5" t="s">
        <v>487</v>
      </c>
      <c r="D184" s="5" t="s">
        <v>488</v>
      </c>
      <c r="E184" s="5">
        <v>25053</v>
      </c>
      <c r="F184" s="5">
        <v>19940</v>
      </c>
      <c r="G184" s="5">
        <v>9031</v>
      </c>
      <c r="H184" s="5">
        <v>6825</v>
      </c>
      <c r="I184" s="5">
        <v>1890</v>
      </c>
      <c r="J184" s="5">
        <v>2194</v>
      </c>
      <c r="K184" s="5">
        <v>5113</v>
      </c>
    </row>
    <row r="185" spans="1:11">
      <c r="A185" s="5">
        <v>1384</v>
      </c>
      <c r="B185" s="5">
        <v>3</v>
      </c>
      <c r="C185" s="5" t="s">
        <v>489</v>
      </c>
      <c r="D185" s="5" t="s">
        <v>490</v>
      </c>
      <c r="E185" s="5">
        <v>10172</v>
      </c>
      <c r="F185" s="5">
        <v>8509</v>
      </c>
      <c r="G185" s="5">
        <v>4589</v>
      </c>
      <c r="H185" s="5">
        <v>2109</v>
      </c>
      <c r="I185" s="5">
        <v>591</v>
      </c>
      <c r="J185" s="5">
        <v>1220</v>
      </c>
      <c r="K185" s="5">
        <v>1663</v>
      </c>
    </row>
    <row r="186" spans="1:11">
      <c r="A186" s="5">
        <v>1384</v>
      </c>
      <c r="B186" s="5">
        <v>4</v>
      </c>
      <c r="C186" s="5" t="s">
        <v>491</v>
      </c>
      <c r="D186" s="5" t="s">
        <v>492</v>
      </c>
      <c r="E186" s="5">
        <v>10016</v>
      </c>
      <c r="F186" s="5">
        <v>8375</v>
      </c>
      <c r="G186" s="5">
        <v>4531</v>
      </c>
      <c r="H186" s="5">
        <v>2059</v>
      </c>
      <c r="I186" s="5">
        <v>573</v>
      </c>
      <c r="J186" s="5">
        <v>1212</v>
      </c>
      <c r="K186" s="5">
        <v>1641</v>
      </c>
    </row>
    <row r="187" spans="1:11">
      <c r="A187" s="5">
        <v>1384</v>
      </c>
      <c r="B187" s="5">
        <v>4</v>
      </c>
      <c r="C187" s="5" t="s">
        <v>493</v>
      </c>
      <c r="D187" s="5" t="s">
        <v>494</v>
      </c>
      <c r="E187" s="5">
        <v>156</v>
      </c>
      <c r="F187" s="5">
        <v>134</v>
      </c>
      <c r="G187" s="5">
        <v>58</v>
      </c>
      <c r="H187" s="5">
        <v>50</v>
      </c>
      <c r="I187" s="5">
        <v>18</v>
      </c>
      <c r="J187" s="5">
        <v>8</v>
      </c>
      <c r="K187" s="5">
        <v>22</v>
      </c>
    </row>
    <row r="188" spans="1:11">
      <c r="A188" s="5">
        <v>1384</v>
      </c>
      <c r="B188" s="5">
        <v>3</v>
      </c>
      <c r="C188" s="5" t="s">
        <v>495</v>
      </c>
      <c r="D188" s="5" t="s">
        <v>496</v>
      </c>
      <c r="E188" s="5">
        <v>3021</v>
      </c>
      <c r="F188" s="5">
        <v>2618</v>
      </c>
      <c r="G188" s="5">
        <v>603</v>
      </c>
      <c r="H188" s="5">
        <v>1442</v>
      </c>
      <c r="I188" s="5">
        <v>289</v>
      </c>
      <c r="J188" s="5">
        <v>284</v>
      </c>
      <c r="K188" s="5">
        <v>403</v>
      </c>
    </row>
    <row r="189" spans="1:11">
      <c r="A189" s="5">
        <v>1384</v>
      </c>
      <c r="B189" s="5">
        <v>4</v>
      </c>
      <c r="C189" s="5" t="s">
        <v>497</v>
      </c>
      <c r="D189" s="5" t="s">
        <v>496</v>
      </c>
      <c r="E189" s="5">
        <v>3021</v>
      </c>
      <c r="F189" s="5">
        <v>2618</v>
      </c>
      <c r="G189" s="5">
        <v>603</v>
      </c>
      <c r="H189" s="5">
        <v>1442</v>
      </c>
      <c r="I189" s="5">
        <v>289</v>
      </c>
      <c r="J189" s="5">
        <v>284</v>
      </c>
      <c r="K189" s="5">
        <v>403</v>
      </c>
    </row>
    <row r="190" spans="1:11">
      <c r="A190" s="5">
        <v>1384</v>
      </c>
      <c r="B190" s="5">
        <v>3</v>
      </c>
      <c r="C190" s="5" t="s">
        <v>498</v>
      </c>
      <c r="D190" s="5" t="s">
        <v>499</v>
      </c>
      <c r="E190" s="5">
        <v>11860</v>
      </c>
      <c r="F190" s="5">
        <v>8813</v>
      </c>
      <c r="G190" s="5">
        <v>3839</v>
      </c>
      <c r="H190" s="5">
        <v>3274</v>
      </c>
      <c r="I190" s="5">
        <v>1010</v>
      </c>
      <c r="J190" s="5">
        <v>690</v>
      </c>
      <c r="K190" s="5">
        <v>3047</v>
      </c>
    </row>
    <row r="191" spans="1:11">
      <c r="A191" s="5">
        <v>1384</v>
      </c>
      <c r="B191" s="5">
        <v>4</v>
      </c>
      <c r="C191" s="5" t="s">
        <v>500</v>
      </c>
      <c r="D191" s="5" t="s">
        <v>501</v>
      </c>
      <c r="E191" s="5">
        <v>7218</v>
      </c>
      <c r="F191" s="5">
        <v>5601</v>
      </c>
      <c r="G191" s="5">
        <v>3062</v>
      </c>
      <c r="H191" s="5">
        <v>1967</v>
      </c>
      <c r="I191" s="5">
        <v>263</v>
      </c>
      <c r="J191" s="5">
        <v>309</v>
      </c>
      <c r="K191" s="5">
        <v>1617</v>
      </c>
    </row>
    <row r="192" spans="1:11">
      <c r="A192" s="5">
        <v>1384</v>
      </c>
      <c r="B192" s="5">
        <v>4</v>
      </c>
      <c r="C192" s="5" t="s">
        <v>502</v>
      </c>
      <c r="D192" s="5" t="s">
        <v>503</v>
      </c>
      <c r="E192" s="5">
        <v>747</v>
      </c>
      <c r="F192" s="5">
        <v>596</v>
      </c>
      <c r="G192" s="5">
        <v>255</v>
      </c>
      <c r="H192" s="5">
        <v>205</v>
      </c>
      <c r="I192" s="5">
        <v>94</v>
      </c>
      <c r="J192" s="5">
        <v>42</v>
      </c>
      <c r="K192" s="5">
        <v>151</v>
      </c>
    </row>
    <row r="193" spans="1:11">
      <c r="A193" s="5">
        <v>1384</v>
      </c>
      <c r="B193" s="5">
        <v>4</v>
      </c>
      <c r="C193" s="5" t="s">
        <v>504</v>
      </c>
      <c r="D193" s="5" t="s">
        <v>499</v>
      </c>
      <c r="E193" s="5">
        <v>3895</v>
      </c>
      <c r="F193" s="5">
        <v>2616</v>
      </c>
      <c r="G193" s="5">
        <v>522</v>
      </c>
      <c r="H193" s="5">
        <v>1102</v>
      </c>
      <c r="I193" s="5">
        <v>653</v>
      </c>
      <c r="J193" s="5">
        <v>339</v>
      </c>
      <c r="K193" s="5">
        <v>1279</v>
      </c>
    </row>
    <row r="194" spans="1:11">
      <c r="A194" s="5">
        <v>1384</v>
      </c>
      <c r="B194" s="5">
        <v>2</v>
      </c>
      <c r="C194" s="5" t="s">
        <v>505</v>
      </c>
      <c r="D194" s="5" t="s">
        <v>506</v>
      </c>
      <c r="E194" s="5">
        <v>17562</v>
      </c>
      <c r="F194" s="5">
        <v>14227</v>
      </c>
      <c r="G194" s="5">
        <v>6316</v>
      </c>
      <c r="H194" s="5">
        <v>7313</v>
      </c>
      <c r="I194" s="5">
        <v>286</v>
      </c>
      <c r="J194" s="5">
        <v>312</v>
      </c>
      <c r="K194" s="5">
        <v>3335</v>
      </c>
    </row>
    <row r="195" spans="1:11">
      <c r="A195" s="5">
        <v>1384</v>
      </c>
      <c r="B195" s="5">
        <v>3</v>
      </c>
      <c r="C195" s="5" t="s">
        <v>507</v>
      </c>
      <c r="D195" s="5" t="s">
        <v>506</v>
      </c>
      <c r="E195" s="5">
        <v>17562</v>
      </c>
      <c r="F195" s="5">
        <v>14227</v>
      </c>
      <c r="G195" s="5">
        <v>6316</v>
      </c>
      <c r="H195" s="5">
        <v>7313</v>
      </c>
      <c r="I195" s="5">
        <v>286</v>
      </c>
      <c r="J195" s="5">
        <v>312</v>
      </c>
      <c r="K195" s="5">
        <v>3335</v>
      </c>
    </row>
    <row r="196" spans="1:11">
      <c r="A196" s="5">
        <v>1384</v>
      </c>
      <c r="B196" s="5">
        <v>4</v>
      </c>
      <c r="C196" s="5" t="s">
        <v>508</v>
      </c>
      <c r="D196" s="5" t="s">
        <v>506</v>
      </c>
      <c r="E196" s="5">
        <v>17562</v>
      </c>
      <c r="F196" s="5">
        <v>14227</v>
      </c>
      <c r="G196" s="5">
        <v>6316</v>
      </c>
      <c r="H196" s="5">
        <v>7313</v>
      </c>
      <c r="I196" s="5">
        <v>286</v>
      </c>
      <c r="J196" s="5">
        <v>312</v>
      </c>
      <c r="K196" s="5">
        <v>3335</v>
      </c>
    </row>
    <row r="197" spans="1:11">
      <c r="A197" s="5">
        <v>1384</v>
      </c>
      <c r="B197" s="5">
        <v>2</v>
      </c>
      <c r="C197" s="5" t="s">
        <v>509</v>
      </c>
      <c r="D197" s="5" t="s">
        <v>510</v>
      </c>
      <c r="E197" s="5">
        <v>13923</v>
      </c>
      <c r="F197" s="5">
        <v>11111</v>
      </c>
      <c r="G197" s="5">
        <v>4433</v>
      </c>
      <c r="H197" s="5">
        <v>5155</v>
      </c>
      <c r="I197" s="5">
        <v>862</v>
      </c>
      <c r="J197" s="5">
        <v>661</v>
      </c>
      <c r="K197" s="5">
        <v>2812</v>
      </c>
    </row>
    <row r="198" spans="1:11">
      <c r="A198" s="5">
        <v>1384</v>
      </c>
      <c r="B198" s="5">
        <v>3</v>
      </c>
      <c r="C198" s="5" t="s">
        <v>511</v>
      </c>
      <c r="D198" s="5" t="s">
        <v>512</v>
      </c>
      <c r="E198" s="5">
        <v>458</v>
      </c>
      <c r="F198" s="5">
        <v>381</v>
      </c>
      <c r="G198" s="5">
        <v>147</v>
      </c>
      <c r="H198" s="5">
        <v>207</v>
      </c>
      <c r="I198" s="5">
        <v>19</v>
      </c>
      <c r="J198" s="5">
        <v>8</v>
      </c>
      <c r="K198" s="5">
        <v>77</v>
      </c>
    </row>
    <row r="199" spans="1:11">
      <c r="A199" s="5">
        <v>1384</v>
      </c>
      <c r="B199" s="5">
        <v>9</v>
      </c>
      <c r="C199" s="5" t="s">
        <v>513</v>
      </c>
      <c r="D199" s="5" t="s">
        <v>514</v>
      </c>
      <c r="E199" s="5">
        <v>458</v>
      </c>
      <c r="F199" s="5">
        <v>381</v>
      </c>
      <c r="G199" s="5">
        <v>147</v>
      </c>
      <c r="H199" s="5">
        <v>207</v>
      </c>
      <c r="I199" s="5">
        <v>19</v>
      </c>
      <c r="J199" s="5">
        <v>8</v>
      </c>
      <c r="K199" s="5">
        <v>77</v>
      </c>
    </row>
    <row r="200" spans="1:11">
      <c r="A200" s="5">
        <v>1384</v>
      </c>
      <c r="B200" s="5">
        <v>3</v>
      </c>
      <c r="C200" s="5" t="s">
        <v>515</v>
      </c>
      <c r="D200" s="5" t="s">
        <v>516</v>
      </c>
      <c r="E200" s="5">
        <v>303</v>
      </c>
      <c r="F200" s="5">
        <v>246</v>
      </c>
      <c r="G200" s="5">
        <v>111</v>
      </c>
      <c r="H200" s="5">
        <v>104</v>
      </c>
      <c r="I200" s="5">
        <v>12</v>
      </c>
      <c r="J200" s="5">
        <v>19</v>
      </c>
      <c r="K200" s="5">
        <v>57</v>
      </c>
    </row>
    <row r="201" spans="1:11">
      <c r="A201" s="5">
        <v>1384</v>
      </c>
      <c r="B201" s="5">
        <v>4</v>
      </c>
      <c r="C201" s="5" t="s">
        <v>517</v>
      </c>
      <c r="D201" s="5" t="s">
        <v>516</v>
      </c>
      <c r="E201" s="5">
        <v>303</v>
      </c>
      <c r="F201" s="5">
        <v>246</v>
      </c>
      <c r="G201" s="5">
        <v>111</v>
      </c>
      <c r="H201" s="5">
        <v>104</v>
      </c>
      <c r="I201" s="5">
        <v>12</v>
      </c>
      <c r="J201" s="5">
        <v>19</v>
      </c>
      <c r="K201" s="5">
        <v>57</v>
      </c>
    </row>
    <row r="202" spans="1:11">
      <c r="A202" s="5">
        <v>1384</v>
      </c>
      <c r="B202" s="5">
        <v>3</v>
      </c>
      <c r="C202" s="5" t="s">
        <v>518</v>
      </c>
      <c r="D202" s="5" t="s">
        <v>519</v>
      </c>
      <c r="E202" s="5">
        <v>250</v>
      </c>
      <c r="F202" s="5">
        <v>199</v>
      </c>
      <c r="G202" s="5">
        <v>97</v>
      </c>
      <c r="H202" s="5">
        <v>86</v>
      </c>
      <c r="I202" s="5">
        <v>9</v>
      </c>
      <c r="J202" s="5">
        <v>7</v>
      </c>
      <c r="K202" s="5">
        <v>51</v>
      </c>
    </row>
    <row r="203" spans="1:11">
      <c r="A203" s="5">
        <v>1384</v>
      </c>
      <c r="B203" s="5">
        <v>4</v>
      </c>
      <c r="C203" s="5" t="s">
        <v>520</v>
      </c>
      <c r="D203" s="5" t="s">
        <v>519</v>
      </c>
      <c r="E203" s="5">
        <v>250</v>
      </c>
      <c r="F203" s="5">
        <v>199</v>
      </c>
      <c r="G203" s="5">
        <v>97</v>
      </c>
      <c r="H203" s="5">
        <v>86</v>
      </c>
      <c r="I203" s="5">
        <v>9</v>
      </c>
      <c r="J203" s="5">
        <v>7</v>
      </c>
      <c r="K203" s="5">
        <v>51</v>
      </c>
    </row>
    <row r="204" spans="1:11">
      <c r="A204" s="5">
        <v>1384</v>
      </c>
      <c r="B204" s="5">
        <v>3</v>
      </c>
      <c r="C204" s="5" t="s">
        <v>521</v>
      </c>
      <c r="D204" s="5" t="s">
        <v>522</v>
      </c>
      <c r="E204" s="5">
        <v>8368</v>
      </c>
      <c r="F204" s="5">
        <v>6629</v>
      </c>
      <c r="G204" s="5">
        <v>2527</v>
      </c>
      <c r="H204" s="5">
        <v>3026</v>
      </c>
      <c r="I204" s="5">
        <v>642</v>
      </c>
      <c r="J204" s="5">
        <v>434</v>
      </c>
      <c r="K204" s="5">
        <v>1739</v>
      </c>
    </row>
    <row r="205" spans="1:11">
      <c r="A205" s="5">
        <v>1384</v>
      </c>
      <c r="B205" s="5">
        <v>4</v>
      </c>
      <c r="C205" s="5" t="s">
        <v>523</v>
      </c>
      <c r="D205" s="5" t="s">
        <v>522</v>
      </c>
      <c r="E205" s="5">
        <v>8368</v>
      </c>
      <c r="F205" s="5">
        <v>6629</v>
      </c>
      <c r="G205" s="5">
        <v>2527</v>
      </c>
      <c r="H205" s="5">
        <v>3026</v>
      </c>
      <c r="I205" s="5">
        <v>642</v>
      </c>
      <c r="J205" s="5">
        <v>434</v>
      </c>
      <c r="K205" s="5">
        <v>1739</v>
      </c>
    </row>
    <row r="206" spans="1:11">
      <c r="A206" s="5">
        <v>1384</v>
      </c>
      <c r="B206" s="5">
        <v>7</v>
      </c>
      <c r="C206" s="5" t="s">
        <v>524</v>
      </c>
      <c r="D206" s="5" t="s">
        <v>525</v>
      </c>
      <c r="E206" s="5">
        <v>4544</v>
      </c>
      <c r="F206" s="5">
        <v>3656</v>
      </c>
      <c r="G206" s="5">
        <v>1551</v>
      </c>
      <c r="H206" s="5">
        <v>1732</v>
      </c>
      <c r="I206" s="5">
        <v>180</v>
      </c>
      <c r="J206" s="5">
        <v>193</v>
      </c>
      <c r="K206" s="5">
        <v>888</v>
      </c>
    </row>
    <row r="207" spans="1:11">
      <c r="A207" s="5">
        <v>1384</v>
      </c>
      <c r="B207" s="5">
        <v>9</v>
      </c>
      <c r="C207" s="5" t="s">
        <v>526</v>
      </c>
      <c r="D207" s="5" t="s">
        <v>525</v>
      </c>
      <c r="E207" s="5">
        <v>4544</v>
      </c>
      <c r="F207" s="5">
        <v>3656</v>
      </c>
      <c r="G207" s="5">
        <v>1551</v>
      </c>
      <c r="H207" s="5">
        <v>1732</v>
      </c>
      <c r="I207" s="5">
        <v>180</v>
      </c>
      <c r="J207" s="5">
        <v>193</v>
      </c>
      <c r="K207" s="5">
        <v>888</v>
      </c>
    </row>
    <row r="208" spans="1:11">
      <c r="A208" s="5">
        <v>1384</v>
      </c>
      <c r="B208" s="5">
        <v>2</v>
      </c>
      <c r="C208" s="5" t="s">
        <v>527</v>
      </c>
      <c r="D208" s="5" t="s">
        <v>528</v>
      </c>
      <c r="E208" s="5">
        <v>3052</v>
      </c>
      <c r="F208" s="5">
        <v>2580</v>
      </c>
      <c r="G208" s="5">
        <v>737</v>
      </c>
      <c r="H208" s="5">
        <v>1362</v>
      </c>
      <c r="I208" s="5">
        <v>319</v>
      </c>
      <c r="J208" s="5">
        <v>162</v>
      </c>
      <c r="K208" s="5">
        <v>472</v>
      </c>
    </row>
    <row r="209" spans="1:11">
      <c r="A209" s="5">
        <v>1384</v>
      </c>
      <c r="B209" s="5">
        <v>7</v>
      </c>
      <c r="C209" s="5" t="s">
        <v>529</v>
      </c>
      <c r="D209" s="5" t="s">
        <v>530</v>
      </c>
      <c r="E209" s="5">
        <v>3052</v>
      </c>
      <c r="F209" s="5">
        <v>2580</v>
      </c>
      <c r="G209" s="5">
        <v>737</v>
      </c>
      <c r="H209" s="5">
        <v>1362</v>
      </c>
      <c r="I209" s="5">
        <v>319</v>
      </c>
      <c r="J209" s="5">
        <v>162</v>
      </c>
      <c r="K209" s="5">
        <v>472</v>
      </c>
    </row>
    <row r="210" spans="1:11">
      <c r="A210" s="5">
        <v>1384</v>
      </c>
      <c r="B210" s="5">
        <v>19</v>
      </c>
      <c r="C210" s="5" t="s">
        <v>531</v>
      </c>
      <c r="D210" s="5" t="s">
        <v>532</v>
      </c>
      <c r="E210" s="5">
        <v>70</v>
      </c>
      <c r="F210" s="5">
        <v>54</v>
      </c>
      <c r="G210" s="5">
        <v>0</v>
      </c>
      <c r="H210" s="5">
        <v>39</v>
      </c>
      <c r="I210" s="5">
        <v>2</v>
      </c>
      <c r="J210" s="5">
        <v>13</v>
      </c>
      <c r="K210" s="5">
        <v>16</v>
      </c>
    </row>
    <row r="211" spans="1:11">
      <c r="A211" s="5">
        <v>1384</v>
      </c>
      <c r="B211" s="5">
        <v>4</v>
      </c>
      <c r="C211" s="5" t="s">
        <v>533</v>
      </c>
      <c r="D211" s="5" t="s">
        <v>534</v>
      </c>
      <c r="E211" s="5">
        <v>1029</v>
      </c>
      <c r="F211" s="5">
        <v>765</v>
      </c>
      <c r="G211" s="5">
        <v>302</v>
      </c>
      <c r="H211" s="5">
        <v>334</v>
      </c>
      <c r="I211" s="5">
        <v>96</v>
      </c>
      <c r="J211" s="5">
        <v>33</v>
      </c>
      <c r="K211" s="5">
        <v>264</v>
      </c>
    </row>
    <row r="212" spans="1:11">
      <c r="A212" s="5">
        <v>1384</v>
      </c>
      <c r="B212" s="5">
        <v>4</v>
      </c>
      <c r="C212" s="5" t="s">
        <v>535</v>
      </c>
      <c r="D212" s="5" t="s">
        <v>536</v>
      </c>
      <c r="E212" s="5">
        <v>865</v>
      </c>
      <c r="F212" s="5">
        <v>703</v>
      </c>
      <c r="G212" s="5">
        <v>202</v>
      </c>
      <c r="H212" s="5">
        <v>260</v>
      </c>
      <c r="I212" s="5">
        <v>171</v>
      </c>
      <c r="J212" s="5">
        <v>70</v>
      </c>
      <c r="K212" s="5">
        <v>162</v>
      </c>
    </row>
    <row r="213" spans="1:11">
      <c r="A213" s="5">
        <v>1384</v>
      </c>
      <c r="B213" s="5">
        <v>4</v>
      </c>
      <c r="C213" s="5" t="s">
        <v>537</v>
      </c>
      <c r="D213" s="5" t="s">
        <v>538</v>
      </c>
      <c r="E213" s="5">
        <v>1088</v>
      </c>
      <c r="F213" s="5">
        <v>1058</v>
      </c>
      <c r="G213" s="5">
        <v>233</v>
      </c>
      <c r="H213" s="5">
        <v>729</v>
      </c>
      <c r="I213" s="5">
        <v>50</v>
      </c>
      <c r="J213" s="5">
        <v>46</v>
      </c>
      <c r="K213" s="5">
        <v>30</v>
      </c>
    </row>
    <row r="214" spans="1:11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</row>
    <row r="215" spans="1:11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</row>
    <row r="216" spans="1:11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</row>
    <row r="217" spans="1:11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</row>
    <row r="218" spans="1:11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</row>
    <row r="219" spans="1:11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</row>
    <row r="220" spans="1:11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</row>
    <row r="221" spans="1:11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</row>
    <row r="222" spans="1:11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</row>
    <row r="223" spans="1:11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</row>
    <row r="224" spans="1:11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</row>
    <row r="225" spans="1:11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</row>
    <row r="226" spans="1:11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</row>
    <row r="227" spans="1:11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</row>
    <row r="228" spans="1:11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</row>
    <row r="229" spans="1:11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</row>
    <row r="230" spans="1:11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</row>
  </sheetData>
  <mergeCells count="9">
    <mergeCell ref="C1:K1"/>
    <mergeCell ref="A1:B1"/>
    <mergeCell ref="A2:A3"/>
    <mergeCell ref="K2:K3"/>
    <mergeCell ref="F2:J2"/>
    <mergeCell ref="B2:B3"/>
    <mergeCell ref="C2:C3"/>
    <mergeCell ref="D2:D3"/>
    <mergeCell ref="E2:E3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230"/>
  <sheetViews>
    <sheetView rightToLeft="1" workbookViewId="0">
      <selection sqref="A1:B1"/>
    </sheetView>
  </sheetViews>
  <sheetFormatPr defaultRowHeight="15"/>
  <cols>
    <col min="2" max="2" width="15.140625" style="3" bestFit="1" customWidth="1"/>
    <col min="3" max="3" width="9.140625" style="4"/>
    <col min="4" max="4" width="58.7109375" style="3" customWidth="1"/>
    <col min="5" max="5" width="13.7109375" style="3" customWidth="1"/>
    <col min="6" max="6" width="13.85546875" style="3" customWidth="1"/>
    <col min="7" max="7" width="12" style="3" customWidth="1"/>
    <col min="8" max="9" width="13" style="3" customWidth="1"/>
    <col min="10" max="10" width="12.7109375" style="3" customWidth="1"/>
    <col min="11" max="11" width="14" style="3" customWidth="1"/>
    <col min="12" max="12" width="12.5703125" style="3" customWidth="1"/>
    <col min="13" max="13" width="13.7109375" style="3" customWidth="1"/>
    <col min="14" max="14" width="14.28515625" style="3" customWidth="1"/>
  </cols>
  <sheetData>
    <row r="1" spans="1:14" ht="15.75" thickBot="1">
      <c r="A1" s="11" t="s">
        <v>159</v>
      </c>
      <c r="B1" s="11"/>
      <c r="C1" s="10" t="str">
        <f>CONCATENATE("3-",'فهرست جداول'!B4,"-",MID('فهرست جداول'!B1, 58,10))</f>
        <v>3-شاغلان کارگاه‏ها بر حسب وضع سواد، مدرک تحصیلی و فعالیت-84 کل کشور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4" ht="15.75" thickBot="1">
      <c r="A2" s="35" t="s">
        <v>128</v>
      </c>
      <c r="B2" s="35" t="s">
        <v>151</v>
      </c>
      <c r="C2" s="35" t="s">
        <v>0</v>
      </c>
      <c r="D2" s="36" t="s">
        <v>1</v>
      </c>
      <c r="E2" s="27" t="s">
        <v>11</v>
      </c>
      <c r="F2" s="27" t="s">
        <v>4</v>
      </c>
      <c r="G2" s="27" t="s">
        <v>12</v>
      </c>
      <c r="H2" s="26" t="s">
        <v>13</v>
      </c>
      <c r="I2" s="26"/>
      <c r="J2" s="26"/>
      <c r="K2" s="26"/>
      <c r="L2" s="26"/>
      <c r="M2" s="26"/>
      <c r="N2" s="26"/>
    </row>
    <row r="3" spans="1:14" ht="30" customHeight="1" thickBot="1">
      <c r="A3" s="37" t="s">
        <v>128</v>
      </c>
      <c r="B3" s="37"/>
      <c r="C3" s="37"/>
      <c r="D3" s="38"/>
      <c r="E3" s="31"/>
      <c r="F3" s="31"/>
      <c r="G3" s="31"/>
      <c r="H3" s="39" t="s">
        <v>2</v>
      </c>
      <c r="I3" s="33" t="s">
        <v>14</v>
      </c>
      <c r="J3" s="39" t="s">
        <v>15</v>
      </c>
      <c r="K3" s="33" t="s">
        <v>16</v>
      </c>
      <c r="L3" s="39" t="s">
        <v>17</v>
      </c>
      <c r="M3" s="33" t="s">
        <v>18</v>
      </c>
      <c r="N3" s="39" t="s">
        <v>19</v>
      </c>
    </row>
    <row r="4" spans="1:14">
      <c r="A4" s="5">
        <v>1384</v>
      </c>
      <c r="B4" s="5">
        <v>1</v>
      </c>
      <c r="C4" s="5" t="s">
        <v>162</v>
      </c>
      <c r="D4" s="5" t="s">
        <v>163</v>
      </c>
      <c r="E4" s="5">
        <v>22903</v>
      </c>
      <c r="F4" s="5">
        <v>1303458</v>
      </c>
      <c r="G4" s="5">
        <v>35531</v>
      </c>
      <c r="H4" s="5">
        <v>1267927</v>
      </c>
      <c r="I4" s="5">
        <v>584787</v>
      </c>
      <c r="J4" s="5">
        <v>480175</v>
      </c>
      <c r="K4" s="5">
        <v>76798</v>
      </c>
      <c r="L4" s="5">
        <v>114402</v>
      </c>
      <c r="M4" s="5">
        <v>9580</v>
      </c>
      <c r="N4" s="5">
        <v>2185</v>
      </c>
    </row>
    <row r="5" spans="1:14">
      <c r="A5" s="5">
        <v>1384</v>
      </c>
      <c r="B5" s="5">
        <v>2</v>
      </c>
      <c r="C5" s="5" t="s">
        <v>164</v>
      </c>
      <c r="D5" s="5" t="s">
        <v>165</v>
      </c>
      <c r="E5" s="5">
        <v>2592</v>
      </c>
      <c r="F5" s="5">
        <v>154505</v>
      </c>
      <c r="G5" s="5">
        <v>6541</v>
      </c>
      <c r="H5" s="5">
        <v>147964</v>
      </c>
      <c r="I5" s="5">
        <v>75645</v>
      </c>
      <c r="J5" s="5">
        <v>51560</v>
      </c>
      <c r="K5" s="5">
        <v>7239</v>
      </c>
      <c r="L5" s="5">
        <v>12422</v>
      </c>
      <c r="M5" s="5">
        <v>757</v>
      </c>
      <c r="N5" s="5">
        <v>341</v>
      </c>
    </row>
    <row r="6" spans="1:14">
      <c r="A6" s="5">
        <v>1384</v>
      </c>
      <c r="B6" s="5">
        <v>3</v>
      </c>
      <c r="C6" s="5" t="s">
        <v>166</v>
      </c>
      <c r="D6" s="5" t="s">
        <v>167</v>
      </c>
      <c r="E6" s="5">
        <v>317</v>
      </c>
      <c r="F6" s="5">
        <v>16724</v>
      </c>
      <c r="G6" s="5">
        <v>866</v>
      </c>
      <c r="H6" s="5">
        <v>15858</v>
      </c>
      <c r="I6" s="5">
        <v>9090</v>
      </c>
      <c r="J6" s="5">
        <v>4905</v>
      </c>
      <c r="K6" s="5">
        <v>603</v>
      </c>
      <c r="L6" s="5">
        <v>1035</v>
      </c>
      <c r="M6" s="5">
        <v>70</v>
      </c>
      <c r="N6" s="5">
        <v>155</v>
      </c>
    </row>
    <row r="7" spans="1:14">
      <c r="A7" s="5">
        <v>1384</v>
      </c>
      <c r="B7" s="5">
        <v>4</v>
      </c>
      <c r="C7" s="5" t="s">
        <v>168</v>
      </c>
      <c r="D7" s="5" t="s">
        <v>167</v>
      </c>
      <c r="E7" s="5">
        <v>317</v>
      </c>
      <c r="F7" s="5">
        <v>16724</v>
      </c>
      <c r="G7" s="5">
        <v>866</v>
      </c>
      <c r="H7" s="5">
        <v>15858</v>
      </c>
      <c r="I7" s="5">
        <v>9090</v>
      </c>
      <c r="J7" s="5">
        <v>4905</v>
      </c>
      <c r="K7" s="5">
        <v>603</v>
      </c>
      <c r="L7" s="5">
        <v>1035</v>
      </c>
      <c r="M7" s="5">
        <v>70</v>
      </c>
      <c r="N7" s="5">
        <v>155</v>
      </c>
    </row>
    <row r="8" spans="1:14">
      <c r="A8" s="5">
        <v>1384</v>
      </c>
      <c r="B8" s="5">
        <v>3</v>
      </c>
      <c r="C8" s="5" t="s">
        <v>169</v>
      </c>
      <c r="D8" s="5" t="s">
        <v>170</v>
      </c>
      <c r="E8" s="5">
        <v>52</v>
      </c>
      <c r="F8" s="5">
        <v>5067</v>
      </c>
      <c r="G8" s="5">
        <v>179</v>
      </c>
      <c r="H8" s="5">
        <v>4888</v>
      </c>
      <c r="I8" s="5">
        <v>2548</v>
      </c>
      <c r="J8" s="5">
        <v>1602</v>
      </c>
      <c r="K8" s="5">
        <v>209</v>
      </c>
      <c r="L8" s="5">
        <v>441</v>
      </c>
      <c r="M8" s="5">
        <v>71</v>
      </c>
      <c r="N8" s="5">
        <v>17</v>
      </c>
    </row>
    <row r="9" spans="1:14">
      <c r="A9" s="5">
        <v>1384</v>
      </c>
      <c r="B9" s="5">
        <v>4</v>
      </c>
      <c r="C9" s="5" t="s">
        <v>171</v>
      </c>
      <c r="D9" s="5" t="s">
        <v>170</v>
      </c>
      <c r="E9" s="5">
        <v>52</v>
      </c>
      <c r="F9" s="5">
        <v>5067</v>
      </c>
      <c r="G9" s="5">
        <v>179</v>
      </c>
      <c r="H9" s="5">
        <v>4888</v>
      </c>
      <c r="I9" s="5">
        <v>2548</v>
      </c>
      <c r="J9" s="5">
        <v>1602</v>
      </c>
      <c r="K9" s="5">
        <v>209</v>
      </c>
      <c r="L9" s="5">
        <v>441</v>
      </c>
      <c r="M9" s="5">
        <v>71</v>
      </c>
      <c r="N9" s="5">
        <v>17</v>
      </c>
    </row>
    <row r="10" spans="1:14">
      <c r="A10" s="5">
        <v>1384</v>
      </c>
      <c r="B10" s="5">
        <v>3</v>
      </c>
      <c r="C10" s="5" t="s">
        <v>172</v>
      </c>
      <c r="D10" s="5" t="s">
        <v>173</v>
      </c>
      <c r="E10" s="5">
        <v>300</v>
      </c>
      <c r="F10" s="5">
        <v>13943</v>
      </c>
      <c r="G10" s="5">
        <v>1171</v>
      </c>
      <c r="H10" s="5">
        <v>12772</v>
      </c>
      <c r="I10" s="5">
        <v>6371</v>
      </c>
      <c r="J10" s="5">
        <v>4855</v>
      </c>
      <c r="K10" s="5">
        <v>450</v>
      </c>
      <c r="L10" s="5">
        <v>1032</v>
      </c>
      <c r="M10" s="5">
        <v>54</v>
      </c>
      <c r="N10" s="5">
        <v>10</v>
      </c>
    </row>
    <row r="11" spans="1:14">
      <c r="A11" s="5">
        <v>1384</v>
      </c>
      <c r="B11" s="5">
        <v>4</v>
      </c>
      <c r="C11" s="5" t="s">
        <v>174</v>
      </c>
      <c r="D11" s="5" t="s">
        <v>173</v>
      </c>
      <c r="E11" s="5">
        <v>300</v>
      </c>
      <c r="F11" s="5">
        <v>13943</v>
      </c>
      <c r="G11" s="5">
        <v>1171</v>
      </c>
      <c r="H11" s="5">
        <v>12772</v>
      </c>
      <c r="I11" s="5">
        <v>6371</v>
      </c>
      <c r="J11" s="5">
        <v>4855</v>
      </c>
      <c r="K11" s="5">
        <v>450</v>
      </c>
      <c r="L11" s="5">
        <v>1032</v>
      </c>
      <c r="M11" s="5">
        <v>54</v>
      </c>
      <c r="N11" s="5">
        <v>10</v>
      </c>
    </row>
    <row r="12" spans="1:14">
      <c r="A12" s="5">
        <v>1384</v>
      </c>
      <c r="B12" s="5">
        <v>3</v>
      </c>
      <c r="C12" s="5" t="s">
        <v>175</v>
      </c>
      <c r="D12" s="5" t="s">
        <v>176</v>
      </c>
      <c r="E12" s="5">
        <v>48</v>
      </c>
      <c r="F12" s="5">
        <v>11259</v>
      </c>
      <c r="G12" s="5">
        <v>179</v>
      </c>
      <c r="H12" s="5">
        <v>11080</v>
      </c>
      <c r="I12" s="5">
        <v>5510</v>
      </c>
      <c r="J12" s="5">
        <v>3945</v>
      </c>
      <c r="K12" s="5">
        <v>607</v>
      </c>
      <c r="L12" s="5">
        <v>923</v>
      </c>
      <c r="M12" s="5">
        <v>87</v>
      </c>
      <c r="N12" s="5">
        <v>8</v>
      </c>
    </row>
    <row r="13" spans="1:14">
      <c r="A13" s="5">
        <v>1384</v>
      </c>
      <c r="B13" s="5">
        <v>4</v>
      </c>
      <c r="C13" s="5" t="s">
        <v>177</v>
      </c>
      <c r="D13" s="5" t="s">
        <v>176</v>
      </c>
      <c r="E13" s="5">
        <v>48</v>
      </c>
      <c r="F13" s="5">
        <v>11259</v>
      </c>
      <c r="G13" s="5">
        <v>179</v>
      </c>
      <c r="H13" s="5">
        <v>11080</v>
      </c>
      <c r="I13" s="5">
        <v>5510</v>
      </c>
      <c r="J13" s="5">
        <v>3945</v>
      </c>
      <c r="K13" s="5">
        <v>607</v>
      </c>
      <c r="L13" s="5">
        <v>923</v>
      </c>
      <c r="M13" s="5">
        <v>87</v>
      </c>
      <c r="N13" s="5">
        <v>8</v>
      </c>
    </row>
    <row r="14" spans="1:14">
      <c r="A14" s="5">
        <v>1384</v>
      </c>
      <c r="B14" s="5">
        <v>3</v>
      </c>
      <c r="C14" s="5" t="s">
        <v>178</v>
      </c>
      <c r="D14" s="5" t="s">
        <v>179</v>
      </c>
      <c r="E14" s="5">
        <v>223</v>
      </c>
      <c r="F14" s="5">
        <v>19273</v>
      </c>
      <c r="G14" s="5">
        <v>229</v>
      </c>
      <c r="H14" s="5">
        <v>19044</v>
      </c>
      <c r="I14" s="5">
        <v>7629</v>
      </c>
      <c r="J14" s="5">
        <v>7539</v>
      </c>
      <c r="K14" s="5">
        <v>1358</v>
      </c>
      <c r="L14" s="5">
        <v>2330</v>
      </c>
      <c r="M14" s="5">
        <v>163</v>
      </c>
      <c r="N14" s="5">
        <v>25</v>
      </c>
    </row>
    <row r="15" spans="1:14">
      <c r="A15" s="5">
        <v>1384</v>
      </c>
      <c r="B15" s="5">
        <v>4</v>
      </c>
      <c r="C15" s="5" t="s">
        <v>180</v>
      </c>
      <c r="D15" s="5" t="s">
        <v>179</v>
      </c>
      <c r="E15" s="5">
        <v>223</v>
      </c>
      <c r="F15" s="5">
        <v>19273</v>
      </c>
      <c r="G15" s="5">
        <v>229</v>
      </c>
      <c r="H15" s="5">
        <v>19044</v>
      </c>
      <c r="I15" s="5">
        <v>7629</v>
      </c>
      <c r="J15" s="5">
        <v>7539</v>
      </c>
      <c r="K15" s="5">
        <v>1358</v>
      </c>
      <c r="L15" s="5">
        <v>2330</v>
      </c>
      <c r="M15" s="5">
        <v>163</v>
      </c>
      <c r="N15" s="5">
        <v>25</v>
      </c>
    </row>
    <row r="16" spans="1:14">
      <c r="A16" s="5">
        <v>1384</v>
      </c>
      <c r="B16" s="5">
        <v>3</v>
      </c>
      <c r="C16" s="5" t="s">
        <v>181</v>
      </c>
      <c r="D16" s="5" t="s">
        <v>182</v>
      </c>
      <c r="E16" s="5">
        <v>345</v>
      </c>
      <c r="F16" s="5">
        <v>11606</v>
      </c>
      <c r="G16" s="5">
        <v>661</v>
      </c>
      <c r="H16" s="5">
        <v>10945</v>
      </c>
      <c r="I16" s="5">
        <v>5848</v>
      </c>
      <c r="J16" s="5">
        <v>3432</v>
      </c>
      <c r="K16" s="5">
        <v>560</v>
      </c>
      <c r="L16" s="5">
        <v>1045</v>
      </c>
      <c r="M16" s="5">
        <v>54</v>
      </c>
      <c r="N16" s="5">
        <v>6</v>
      </c>
    </row>
    <row r="17" spans="1:14">
      <c r="A17" s="5">
        <v>1384</v>
      </c>
      <c r="B17" s="5">
        <v>4</v>
      </c>
      <c r="C17" s="5" t="s">
        <v>183</v>
      </c>
      <c r="D17" s="5" t="s">
        <v>184</v>
      </c>
      <c r="E17" s="5">
        <v>317</v>
      </c>
      <c r="F17" s="5">
        <v>10490</v>
      </c>
      <c r="G17" s="5">
        <v>633</v>
      </c>
      <c r="H17" s="5">
        <v>9857</v>
      </c>
      <c r="I17" s="5">
        <v>5276</v>
      </c>
      <c r="J17" s="5">
        <v>3126</v>
      </c>
      <c r="K17" s="5">
        <v>503</v>
      </c>
      <c r="L17" s="5">
        <v>908</v>
      </c>
      <c r="M17" s="5">
        <v>39</v>
      </c>
      <c r="N17" s="5">
        <v>5</v>
      </c>
    </row>
    <row r="18" spans="1:14">
      <c r="A18" s="5">
        <v>1384</v>
      </c>
      <c r="B18" s="5">
        <v>4</v>
      </c>
      <c r="C18" s="5" t="s">
        <v>185</v>
      </c>
      <c r="D18" s="5" t="s">
        <v>186</v>
      </c>
      <c r="E18" s="5">
        <v>28</v>
      </c>
      <c r="F18" s="5">
        <v>1116</v>
      </c>
      <c r="G18" s="5">
        <v>28</v>
      </c>
      <c r="H18" s="5">
        <v>1088</v>
      </c>
      <c r="I18" s="5">
        <v>572</v>
      </c>
      <c r="J18" s="5">
        <v>306</v>
      </c>
      <c r="K18" s="5">
        <v>57</v>
      </c>
      <c r="L18" s="5">
        <v>137</v>
      </c>
      <c r="M18" s="5">
        <v>15</v>
      </c>
      <c r="N18" s="5">
        <v>1</v>
      </c>
    </row>
    <row r="19" spans="1:14">
      <c r="A19" s="5">
        <v>1384</v>
      </c>
      <c r="B19" s="5">
        <v>3</v>
      </c>
      <c r="C19" s="5" t="s">
        <v>187</v>
      </c>
      <c r="D19" s="5" t="s">
        <v>188</v>
      </c>
      <c r="E19" s="5">
        <v>1213</v>
      </c>
      <c r="F19" s="5">
        <v>73034</v>
      </c>
      <c r="G19" s="5">
        <v>3138</v>
      </c>
      <c r="H19" s="5">
        <v>69896</v>
      </c>
      <c r="I19" s="5">
        <v>36821</v>
      </c>
      <c r="J19" s="5">
        <v>24265</v>
      </c>
      <c r="K19" s="5">
        <v>3259</v>
      </c>
      <c r="L19" s="5">
        <v>5243</v>
      </c>
      <c r="M19" s="5">
        <v>226</v>
      </c>
      <c r="N19" s="5">
        <v>82</v>
      </c>
    </row>
    <row r="20" spans="1:14">
      <c r="A20" s="5">
        <v>1384</v>
      </c>
      <c r="B20" s="5">
        <v>4</v>
      </c>
      <c r="C20" s="5" t="s">
        <v>189</v>
      </c>
      <c r="D20" s="5" t="s">
        <v>188</v>
      </c>
      <c r="E20" s="5">
        <v>476</v>
      </c>
      <c r="F20" s="5">
        <v>21691</v>
      </c>
      <c r="G20" s="5">
        <v>465</v>
      </c>
      <c r="H20" s="5">
        <v>21226</v>
      </c>
      <c r="I20" s="5">
        <v>10591</v>
      </c>
      <c r="J20" s="5">
        <v>8765</v>
      </c>
      <c r="K20" s="5">
        <v>668</v>
      </c>
      <c r="L20" s="5">
        <v>1129</v>
      </c>
      <c r="M20" s="5">
        <v>46</v>
      </c>
      <c r="N20" s="5">
        <v>27</v>
      </c>
    </row>
    <row r="21" spans="1:14">
      <c r="A21" s="5">
        <v>1384</v>
      </c>
      <c r="B21" s="5">
        <v>4</v>
      </c>
      <c r="C21" s="5" t="s">
        <v>190</v>
      </c>
      <c r="D21" s="5" t="s">
        <v>191</v>
      </c>
      <c r="E21" s="5">
        <v>81</v>
      </c>
      <c r="F21" s="5">
        <v>25297</v>
      </c>
      <c r="G21" s="5">
        <v>1727</v>
      </c>
      <c r="H21" s="5">
        <v>23570</v>
      </c>
      <c r="I21" s="5">
        <v>13801</v>
      </c>
      <c r="J21" s="5">
        <v>6667</v>
      </c>
      <c r="K21" s="5">
        <v>1283</v>
      </c>
      <c r="L21" s="5">
        <v>1738</v>
      </c>
      <c r="M21" s="5">
        <v>61</v>
      </c>
      <c r="N21" s="5">
        <v>20</v>
      </c>
    </row>
    <row r="22" spans="1:14">
      <c r="A22" s="5">
        <v>1384</v>
      </c>
      <c r="B22" s="5">
        <v>4</v>
      </c>
      <c r="C22" s="5" t="s">
        <v>192</v>
      </c>
      <c r="D22" s="5" t="s">
        <v>193</v>
      </c>
      <c r="E22" s="5">
        <v>73</v>
      </c>
      <c r="F22" s="5">
        <v>3870</v>
      </c>
      <c r="G22" s="5">
        <v>149</v>
      </c>
      <c r="H22" s="5">
        <v>3721</v>
      </c>
      <c r="I22" s="5">
        <v>1869</v>
      </c>
      <c r="J22" s="5">
        <v>1343</v>
      </c>
      <c r="K22" s="5">
        <v>190</v>
      </c>
      <c r="L22" s="5">
        <v>299</v>
      </c>
      <c r="M22" s="5">
        <v>16</v>
      </c>
      <c r="N22" s="5">
        <v>4</v>
      </c>
    </row>
    <row r="23" spans="1:14">
      <c r="A23" s="5">
        <v>1384</v>
      </c>
      <c r="B23" s="5">
        <v>4</v>
      </c>
      <c r="C23" s="5" t="s">
        <v>194</v>
      </c>
      <c r="D23" s="5" t="s">
        <v>195</v>
      </c>
      <c r="E23" s="5">
        <v>138</v>
      </c>
      <c r="F23" s="5">
        <v>3461</v>
      </c>
      <c r="G23" s="5">
        <v>72</v>
      </c>
      <c r="H23" s="5">
        <v>3389</v>
      </c>
      <c r="I23" s="5">
        <v>1655</v>
      </c>
      <c r="J23" s="5">
        <v>1278</v>
      </c>
      <c r="K23" s="5">
        <v>144</v>
      </c>
      <c r="L23" s="5">
        <v>299</v>
      </c>
      <c r="M23" s="5">
        <v>12</v>
      </c>
      <c r="N23" s="5">
        <v>1</v>
      </c>
    </row>
    <row r="24" spans="1:14">
      <c r="A24" s="5">
        <v>1384</v>
      </c>
      <c r="B24" s="5">
        <v>4</v>
      </c>
      <c r="C24" s="5" t="s">
        <v>196</v>
      </c>
      <c r="D24" s="5" t="s">
        <v>197</v>
      </c>
      <c r="E24" s="5">
        <v>28</v>
      </c>
      <c r="F24" s="5">
        <v>1164</v>
      </c>
      <c r="G24" s="5">
        <v>19</v>
      </c>
      <c r="H24" s="5">
        <v>1145</v>
      </c>
      <c r="I24" s="5">
        <v>536</v>
      </c>
      <c r="J24" s="5">
        <v>455</v>
      </c>
      <c r="K24" s="5">
        <v>32</v>
      </c>
      <c r="L24" s="5">
        <v>103</v>
      </c>
      <c r="M24" s="5">
        <v>5</v>
      </c>
      <c r="N24" s="5">
        <v>14</v>
      </c>
    </row>
    <row r="25" spans="1:14">
      <c r="A25" s="5">
        <v>1384</v>
      </c>
      <c r="B25" s="5">
        <v>4</v>
      </c>
      <c r="C25" s="5" t="s">
        <v>198</v>
      </c>
      <c r="D25" s="5" t="s">
        <v>199</v>
      </c>
      <c r="E25" s="5">
        <v>417</v>
      </c>
      <c r="F25" s="5">
        <v>17551</v>
      </c>
      <c r="G25" s="5">
        <v>706</v>
      </c>
      <c r="H25" s="5">
        <v>16845</v>
      </c>
      <c r="I25" s="5">
        <v>8369</v>
      </c>
      <c r="J25" s="5">
        <v>5757</v>
      </c>
      <c r="K25" s="5">
        <v>942</v>
      </c>
      <c r="L25" s="5">
        <v>1675</v>
      </c>
      <c r="M25" s="5">
        <v>86</v>
      </c>
      <c r="N25" s="5">
        <v>16</v>
      </c>
    </row>
    <row r="26" spans="1:14">
      <c r="A26" s="5">
        <v>1384</v>
      </c>
      <c r="B26" s="5">
        <v>3</v>
      </c>
      <c r="C26" s="5" t="s">
        <v>200</v>
      </c>
      <c r="D26" s="5" t="s">
        <v>201</v>
      </c>
      <c r="E26" s="5">
        <v>94</v>
      </c>
      <c r="F26" s="5">
        <v>3599</v>
      </c>
      <c r="G26" s="5">
        <v>118</v>
      </c>
      <c r="H26" s="5">
        <v>3481</v>
      </c>
      <c r="I26" s="5">
        <v>1828</v>
      </c>
      <c r="J26" s="5">
        <v>1017</v>
      </c>
      <c r="K26" s="5">
        <v>193</v>
      </c>
      <c r="L26" s="5">
        <v>373</v>
      </c>
      <c r="M26" s="5">
        <v>32</v>
      </c>
      <c r="N26" s="5">
        <v>38</v>
      </c>
    </row>
    <row r="27" spans="1:14">
      <c r="A27" s="5">
        <v>1384</v>
      </c>
      <c r="B27" s="5">
        <v>4</v>
      </c>
      <c r="C27" s="5" t="s">
        <v>202</v>
      </c>
      <c r="D27" s="5" t="s">
        <v>201</v>
      </c>
      <c r="E27" s="5">
        <v>94</v>
      </c>
      <c r="F27" s="5">
        <v>3599</v>
      </c>
      <c r="G27" s="5">
        <v>118</v>
      </c>
      <c r="H27" s="5">
        <v>3481</v>
      </c>
      <c r="I27" s="5">
        <v>1828</v>
      </c>
      <c r="J27" s="5">
        <v>1017</v>
      </c>
      <c r="K27" s="5">
        <v>193</v>
      </c>
      <c r="L27" s="5">
        <v>373</v>
      </c>
      <c r="M27" s="5">
        <v>32</v>
      </c>
      <c r="N27" s="5">
        <v>38</v>
      </c>
    </row>
    <row r="28" spans="1:14">
      <c r="A28" s="5">
        <v>1384</v>
      </c>
      <c r="B28" s="5">
        <v>2</v>
      </c>
      <c r="C28" s="5" t="s">
        <v>203</v>
      </c>
      <c r="D28" s="5" t="s">
        <v>204</v>
      </c>
      <c r="E28" s="5">
        <v>106</v>
      </c>
      <c r="F28" s="5">
        <v>12868</v>
      </c>
      <c r="G28" s="5">
        <v>274</v>
      </c>
      <c r="H28" s="5">
        <v>12594</v>
      </c>
      <c r="I28" s="5">
        <v>6191</v>
      </c>
      <c r="J28" s="5">
        <v>4640</v>
      </c>
      <c r="K28" s="5">
        <v>738</v>
      </c>
      <c r="L28" s="5">
        <v>941</v>
      </c>
      <c r="M28" s="5">
        <v>72</v>
      </c>
      <c r="N28" s="5">
        <v>12</v>
      </c>
    </row>
    <row r="29" spans="1:14">
      <c r="A29" s="5">
        <v>1384</v>
      </c>
      <c r="B29" s="5">
        <v>3</v>
      </c>
      <c r="C29" s="5" t="s">
        <v>205</v>
      </c>
      <c r="D29" s="5" t="s">
        <v>204</v>
      </c>
      <c r="E29" s="5">
        <v>106</v>
      </c>
      <c r="F29" s="5">
        <v>12868</v>
      </c>
      <c r="G29" s="5">
        <v>274</v>
      </c>
      <c r="H29" s="5">
        <v>12594</v>
      </c>
      <c r="I29" s="5">
        <v>6191</v>
      </c>
      <c r="J29" s="5">
        <v>4640</v>
      </c>
      <c r="K29" s="5">
        <v>738</v>
      </c>
      <c r="L29" s="5">
        <v>941</v>
      </c>
      <c r="M29" s="5">
        <v>72</v>
      </c>
      <c r="N29" s="5">
        <v>12</v>
      </c>
    </row>
    <row r="30" spans="1:14">
      <c r="A30" s="5">
        <v>1384</v>
      </c>
      <c r="B30" s="5">
        <v>4</v>
      </c>
      <c r="C30" s="5" t="s">
        <v>206</v>
      </c>
      <c r="D30" s="5" t="s">
        <v>207</v>
      </c>
      <c r="E30" s="5">
        <v>8</v>
      </c>
      <c r="F30" s="5">
        <v>216</v>
      </c>
      <c r="G30" s="5">
        <v>7</v>
      </c>
      <c r="H30" s="5">
        <v>209</v>
      </c>
      <c r="I30" s="5">
        <v>71</v>
      </c>
      <c r="J30" s="5">
        <v>101</v>
      </c>
      <c r="K30" s="5">
        <v>10</v>
      </c>
      <c r="L30" s="5">
        <v>24</v>
      </c>
      <c r="M30" s="5">
        <v>3</v>
      </c>
      <c r="N30" s="5">
        <v>0</v>
      </c>
    </row>
    <row r="31" spans="1:14">
      <c r="A31" s="5">
        <v>1384</v>
      </c>
      <c r="B31" s="5">
        <v>4</v>
      </c>
      <c r="C31" s="5" t="s">
        <v>208</v>
      </c>
      <c r="D31" s="5" t="s">
        <v>209</v>
      </c>
      <c r="E31" s="5">
        <v>6</v>
      </c>
      <c r="F31" s="5">
        <v>78</v>
      </c>
      <c r="G31" s="5">
        <v>3</v>
      </c>
      <c r="H31" s="5">
        <v>75</v>
      </c>
      <c r="I31" s="5">
        <v>35</v>
      </c>
      <c r="J31" s="5">
        <v>33</v>
      </c>
      <c r="K31" s="5">
        <v>1</v>
      </c>
      <c r="L31" s="5">
        <v>5</v>
      </c>
      <c r="M31" s="5">
        <v>0</v>
      </c>
      <c r="N31" s="5">
        <v>1</v>
      </c>
    </row>
    <row r="32" spans="1:14">
      <c r="A32" s="5">
        <v>1384</v>
      </c>
      <c r="B32" s="5">
        <v>4</v>
      </c>
      <c r="C32" s="5" t="s">
        <v>210</v>
      </c>
      <c r="D32" s="5" t="s">
        <v>211</v>
      </c>
      <c r="E32" s="5">
        <v>92</v>
      </c>
      <c r="F32" s="5">
        <v>12574</v>
      </c>
      <c r="G32" s="5">
        <v>264</v>
      </c>
      <c r="H32" s="5">
        <v>12310</v>
      </c>
      <c r="I32" s="5">
        <v>6085</v>
      </c>
      <c r="J32" s="5">
        <v>4506</v>
      </c>
      <c r="K32" s="5">
        <v>727</v>
      </c>
      <c r="L32" s="5">
        <v>912</v>
      </c>
      <c r="M32" s="5">
        <v>69</v>
      </c>
      <c r="N32" s="5">
        <v>11</v>
      </c>
    </row>
    <row r="33" spans="1:14">
      <c r="A33" s="5">
        <v>1384</v>
      </c>
      <c r="B33" s="5">
        <v>2</v>
      </c>
      <c r="C33" s="5" t="s">
        <v>212</v>
      </c>
      <c r="D33" s="5" t="s">
        <v>213</v>
      </c>
      <c r="E33" s="5">
        <v>9</v>
      </c>
      <c r="F33" s="5">
        <v>5704</v>
      </c>
      <c r="G33" s="5">
        <v>0</v>
      </c>
      <c r="H33" s="5">
        <v>5704</v>
      </c>
      <c r="I33" s="5">
        <v>1972</v>
      </c>
      <c r="J33" s="5">
        <v>1837</v>
      </c>
      <c r="K33" s="5">
        <v>646</v>
      </c>
      <c r="L33" s="5">
        <v>1206</v>
      </c>
      <c r="M33" s="5">
        <v>43</v>
      </c>
      <c r="N33" s="5">
        <v>0</v>
      </c>
    </row>
    <row r="34" spans="1:14">
      <c r="A34" s="5">
        <v>1384</v>
      </c>
      <c r="B34" s="5">
        <v>3</v>
      </c>
      <c r="C34" s="5" t="s">
        <v>214</v>
      </c>
      <c r="D34" s="5" t="s">
        <v>215</v>
      </c>
      <c r="E34" s="5">
        <v>9</v>
      </c>
      <c r="F34" s="5">
        <v>5704</v>
      </c>
      <c r="G34" s="5">
        <v>0</v>
      </c>
      <c r="H34" s="5">
        <v>5704</v>
      </c>
      <c r="I34" s="5">
        <v>1972</v>
      </c>
      <c r="J34" s="5">
        <v>1837</v>
      </c>
      <c r="K34" s="5">
        <v>646</v>
      </c>
      <c r="L34" s="5">
        <v>1206</v>
      </c>
      <c r="M34" s="5">
        <v>43</v>
      </c>
      <c r="N34" s="5">
        <v>0</v>
      </c>
    </row>
    <row r="35" spans="1:14">
      <c r="A35" s="5">
        <v>1384</v>
      </c>
      <c r="B35" s="5">
        <v>4</v>
      </c>
      <c r="C35" s="5" t="s">
        <v>216</v>
      </c>
      <c r="D35" s="5" t="s">
        <v>217</v>
      </c>
      <c r="E35" s="5">
        <v>9</v>
      </c>
      <c r="F35" s="5">
        <v>5704</v>
      </c>
      <c r="G35" s="5">
        <v>0</v>
      </c>
      <c r="H35" s="5">
        <v>5704</v>
      </c>
      <c r="I35" s="5">
        <v>1972</v>
      </c>
      <c r="J35" s="5">
        <v>1837</v>
      </c>
      <c r="K35" s="5">
        <v>646</v>
      </c>
      <c r="L35" s="5">
        <v>1206</v>
      </c>
      <c r="M35" s="5">
        <v>43</v>
      </c>
      <c r="N35" s="5">
        <v>0</v>
      </c>
    </row>
    <row r="36" spans="1:14">
      <c r="A36" s="5">
        <v>1384</v>
      </c>
      <c r="B36" s="5">
        <v>2</v>
      </c>
      <c r="C36" s="5" t="s">
        <v>218</v>
      </c>
      <c r="D36" s="5" t="s">
        <v>219</v>
      </c>
      <c r="E36" s="5">
        <v>2258</v>
      </c>
      <c r="F36" s="5">
        <v>130393</v>
      </c>
      <c r="G36" s="5">
        <v>2469</v>
      </c>
      <c r="H36" s="5">
        <v>127924</v>
      </c>
      <c r="I36" s="5">
        <v>73358</v>
      </c>
      <c r="J36" s="5">
        <v>44747</v>
      </c>
      <c r="K36" s="5">
        <v>3944</v>
      </c>
      <c r="L36" s="5">
        <v>5516</v>
      </c>
      <c r="M36" s="5">
        <v>321</v>
      </c>
      <c r="N36" s="5">
        <v>38</v>
      </c>
    </row>
    <row r="37" spans="1:14">
      <c r="A37" s="5">
        <v>1384</v>
      </c>
      <c r="B37" s="5">
        <v>3</v>
      </c>
      <c r="C37" s="5" t="s">
        <v>220</v>
      </c>
      <c r="D37" s="5" t="s">
        <v>221</v>
      </c>
      <c r="E37" s="5">
        <v>1103</v>
      </c>
      <c r="F37" s="5">
        <v>88219</v>
      </c>
      <c r="G37" s="5">
        <v>1677</v>
      </c>
      <c r="H37" s="5">
        <v>86542</v>
      </c>
      <c r="I37" s="5">
        <v>48860</v>
      </c>
      <c r="J37" s="5">
        <v>30987</v>
      </c>
      <c r="K37" s="5">
        <v>2670</v>
      </c>
      <c r="L37" s="5">
        <v>3759</v>
      </c>
      <c r="M37" s="5">
        <v>243</v>
      </c>
      <c r="N37" s="5">
        <v>23</v>
      </c>
    </row>
    <row r="38" spans="1:14">
      <c r="A38" s="5">
        <v>1384</v>
      </c>
      <c r="B38" s="5">
        <v>4</v>
      </c>
      <c r="C38" s="5" t="s">
        <v>222</v>
      </c>
      <c r="D38" s="5" t="s">
        <v>223</v>
      </c>
      <c r="E38" s="5">
        <v>649</v>
      </c>
      <c r="F38" s="5">
        <v>59629</v>
      </c>
      <c r="G38" s="5">
        <v>1028</v>
      </c>
      <c r="H38" s="5">
        <v>58601</v>
      </c>
      <c r="I38" s="5">
        <v>33302</v>
      </c>
      <c r="J38" s="5">
        <v>20886</v>
      </c>
      <c r="K38" s="5">
        <v>1779</v>
      </c>
      <c r="L38" s="5">
        <v>2459</v>
      </c>
      <c r="M38" s="5">
        <v>158</v>
      </c>
      <c r="N38" s="5">
        <v>17</v>
      </c>
    </row>
    <row r="39" spans="1:14">
      <c r="A39" s="5">
        <v>1384</v>
      </c>
      <c r="B39" s="5">
        <v>4</v>
      </c>
      <c r="C39" s="5" t="s">
        <v>224</v>
      </c>
      <c r="D39" s="5" t="s">
        <v>225</v>
      </c>
      <c r="E39" s="5">
        <v>283</v>
      </c>
      <c r="F39" s="5">
        <v>19639</v>
      </c>
      <c r="G39" s="5">
        <v>518</v>
      </c>
      <c r="H39" s="5">
        <v>19121</v>
      </c>
      <c r="I39" s="5">
        <v>10109</v>
      </c>
      <c r="J39" s="5">
        <v>7459</v>
      </c>
      <c r="K39" s="5">
        <v>598</v>
      </c>
      <c r="L39" s="5">
        <v>897</v>
      </c>
      <c r="M39" s="5">
        <v>53</v>
      </c>
      <c r="N39" s="5">
        <v>5</v>
      </c>
    </row>
    <row r="40" spans="1:14">
      <c r="A40" s="5">
        <v>1384</v>
      </c>
      <c r="B40" s="5">
        <v>4</v>
      </c>
      <c r="C40" s="5" t="s">
        <v>226</v>
      </c>
      <c r="D40" s="5" t="s">
        <v>227</v>
      </c>
      <c r="E40" s="5">
        <v>171</v>
      </c>
      <c r="F40" s="5">
        <v>8951</v>
      </c>
      <c r="G40" s="5">
        <v>131</v>
      </c>
      <c r="H40" s="5">
        <v>8820</v>
      </c>
      <c r="I40" s="5">
        <v>5449</v>
      </c>
      <c r="J40" s="5">
        <v>2642</v>
      </c>
      <c r="K40" s="5">
        <v>293</v>
      </c>
      <c r="L40" s="5">
        <v>403</v>
      </c>
      <c r="M40" s="5">
        <v>32</v>
      </c>
      <c r="N40" s="5">
        <v>1</v>
      </c>
    </row>
    <row r="41" spans="1:14">
      <c r="A41" s="5">
        <v>1384</v>
      </c>
      <c r="B41" s="5">
        <v>3</v>
      </c>
      <c r="C41" s="5" t="s">
        <v>228</v>
      </c>
      <c r="D41" s="5" t="s">
        <v>229</v>
      </c>
      <c r="E41" s="5">
        <v>1155</v>
      </c>
      <c r="F41" s="5">
        <v>42174</v>
      </c>
      <c r="G41" s="5">
        <v>792</v>
      </c>
      <c r="H41" s="5">
        <v>41382</v>
      </c>
      <c r="I41" s="5">
        <v>24498</v>
      </c>
      <c r="J41" s="5">
        <v>13760</v>
      </c>
      <c r="K41" s="5">
        <v>1274</v>
      </c>
      <c r="L41" s="5">
        <v>1757</v>
      </c>
      <c r="M41" s="5">
        <v>78</v>
      </c>
      <c r="N41" s="5">
        <v>15</v>
      </c>
    </row>
    <row r="42" spans="1:14">
      <c r="A42" s="5">
        <v>1384</v>
      </c>
      <c r="B42" s="5">
        <v>4</v>
      </c>
      <c r="C42" s="5" t="s">
        <v>230</v>
      </c>
      <c r="D42" s="5" t="s">
        <v>231</v>
      </c>
      <c r="E42" s="5">
        <v>11</v>
      </c>
      <c r="F42" s="5">
        <v>476</v>
      </c>
      <c r="G42" s="5">
        <v>7</v>
      </c>
      <c r="H42" s="5">
        <v>469</v>
      </c>
      <c r="I42" s="5">
        <v>306</v>
      </c>
      <c r="J42" s="5">
        <v>127</v>
      </c>
      <c r="K42" s="5">
        <v>7</v>
      </c>
      <c r="L42" s="5">
        <v>29</v>
      </c>
      <c r="M42" s="5">
        <v>0</v>
      </c>
      <c r="N42" s="5">
        <v>0</v>
      </c>
    </row>
    <row r="43" spans="1:14">
      <c r="A43" s="5">
        <v>1384</v>
      </c>
      <c r="B43" s="5">
        <v>4</v>
      </c>
      <c r="C43" s="5" t="s">
        <v>232</v>
      </c>
      <c r="D43" s="5" t="s">
        <v>233</v>
      </c>
      <c r="E43" s="5">
        <v>215</v>
      </c>
      <c r="F43" s="5">
        <v>11355</v>
      </c>
      <c r="G43" s="5">
        <v>190</v>
      </c>
      <c r="H43" s="5">
        <v>11165</v>
      </c>
      <c r="I43" s="5">
        <v>5707</v>
      </c>
      <c r="J43" s="5">
        <v>4433</v>
      </c>
      <c r="K43" s="5">
        <v>445</v>
      </c>
      <c r="L43" s="5">
        <v>547</v>
      </c>
      <c r="M43" s="5">
        <v>28</v>
      </c>
      <c r="N43" s="5">
        <v>5</v>
      </c>
    </row>
    <row r="44" spans="1:14">
      <c r="A44" s="5">
        <v>1384</v>
      </c>
      <c r="B44" s="5">
        <v>4</v>
      </c>
      <c r="C44" s="5" t="s">
        <v>234</v>
      </c>
      <c r="D44" s="5" t="s">
        <v>235</v>
      </c>
      <c r="E44" s="5">
        <v>846</v>
      </c>
      <c r="F44" s="5">
        <v>27060</v>
      </c>
      <c r="G44" s="5">
        <v>562</v>
      </c>
      <c r="H44" s="5">
        <v>26498</v>
      </c>
      <c r="I44" s="5">
        <v>16690</v>
      </c>
      <c r="J44" s="5">
        <v>8040</v>
      </c>
      <c r="K44" s="5">
        <v>710</v>
      </c>
      <c r="L44" s="5">
        <v>1018</v>
      </c>
      <c r="M44" s="5">
        <v>34</v>
      </c>
      <c r="N44" s="5">
        <v>6</v>
      </c>
    </row>
    <row r="45" spans="1:14">
      <c r="A45" s="5">
        <v>1384</v>
      </c>
      <c r="B45" s="5">
        <v>4</v>
      </c>
      <c r="C45" s="5" t="s">
        <v>236</v>
      </c>
      <c r="D45" s="5" t="s">
        <v>237</v>
      </c>
      <c r="E45" s="5">
        <v>24</v>
      </c>
      <c r="F45" s="5">
        <v>848</v>
      </c>
      <c r="G45" s="5">
        <v>2</v>
      </c>
      <c r="H45" s="5">
        <v>846</v>
      </c>
      <c r="I45" s="5">
        <v>445</v>
      </c>
      <c r="J45" s="5">
        <v>336</v>
      </c>
      <c r="K45" s="5">
        <v>34</v>
      </c>
      <c r="L45" s="5">
        <v>28</v>
      </c>
      <c r="M45" s="5">
        <v>2</v>
      </c>
      <c r="N45" s="5">
        <v>1</v>
      </c>
    </row>
    <row r="46" spans="1:14">
      <c r="A46" s="5">
        <v>1384</v>
      </c>
      <c r="B46" s="5">
        <v>4</v>
      </c>
      <c r="C46" s="5" t="s">
        <v>238</v>
      </c>
      <c r="D46" s="5" t="s">
        <v>239</v>
      </c>
      <c r="E46" s="5">
        <v>59</v>
      </c>
      <c r="F46" s="5">
        <v>2435</v>
      </c>
      <c r="G46" s="5">
        <v>31</v>
      </c>
      <c r="H46" s="5">
        <v>2404</v>
      </c>
      <c r="I46" s="5">
        <v>1350</v>
      </c>
      <c r="J46" s="5">
        <v>824</v>
      </c>
      <c r="K46" s="5">
        <v>78</v>
      </c>
      <c r="L46" s="5">
        <v>135</v>
      </c>
      <c r="M46" s="5">
        <v>14</v>
      </c>
      <c r="N46" s="5">
        <v>3</v>
      </c>
    </row>
    <row r="47" spans="1:14">
      <c r="A47" s="5">
        <v>1384</v>
      </c>
      <c r="B47" s="5">
        <v>2</v>
      </c>
      <c r="C47" s="5" t="s">
        <v>240</v>
      </c>
      <c r="D47" s="5" t="s">
        <v>241</v>
      </c>
      <c r="E47" s="5">
        <v>385</v>
      </c>
      <c r="F47" s="5">
        <v>14565</v>
      </c>
      <c r="G47" s="5">
        <v>234</v>
      </c>
      <c r="H47" s="5">
        <v>14331</v>
      </c>
      <c r="I47" s="5">
        <v>7856</v>
      </c>
      <c r="J47" s="5">
        <v>5449</v>
      </c>
      <c r="K47" s="5">
        <v>507</v>
      </c>
      <c r="L47" s="5">
        <v>481</v>
      </c>
      <c r="M47" s="5">
        <v>36</v>
      </c>
      <c r="N47" s="5">
        <v>2</v>
      </c>
    </row>
    <row r="48" spans="1:14">
      <c r="A48" s="5">
        <v>1384</v>
      </c>
      <c r="B48" s="5">
        <v>3</v>
      </c>
      <c r="C48" s="5" t="s">
        <v>242</v>
      </c>
      <c r="D48" s="5" t="s">
        <v>243</v>
      </c>
      <c r="E48" s="5">
        <v>310</v>
      </c>
      <c r="F48" s="5">
        <v>12647</v>
      </c>
      <c r="G48" s="5">
        <v>219</v>
      </c>
      <c r="H48" s="5">
        <v>12428</v>
      </c>
      <c r="I48" s="5">
        <v>6603</v>
      </c>
      <c r="J48" s="5">
        <v>4958</v>
      </c>
      <c r="K48" s="5">
        <v>415</v>
      </c>
      <c r="L48" s="5">
        <v>419</v>
      </c>
      <c r="M48" s="5">
        <v>31</v>
      </c>
      <c r="N48" s="5">
        <v>2</v>
      </c>
    </row>
    <row r="49" spans="1:14">
      <c r="A49" s="5">
        <v>1384</v>
      </c>
      <c r="B49" s="5">
        <v>4</v>
      </c>
      <c r="C49" s="5" t="s">
        <v>244</v>
      </c>
      <c r="D49" s="5" t="s">
        <v>243</v>
      </c>
      <c r="E49" s="5">
        <v>310</v>
      </c>
      <c r="F49" s="5">
        <v>12647</v>
      </c>
      <c r="G49" s="5">
        <v>219</v>
      </c>
      <c r="H49" s="5">
        <v>12428</v>
      </c>
      <c r="I49" s="5">
        <v>6603</v>
      </c>
      <c r="J49" s="5">
        <v>4958</v>
      </c>
      <c r="K49" s="5">
        <v>415</v>
      </c>
      <c r="L49" s="5">
        <v>419</v>
      </c>
      <c r="M49" s="5">
        <v>31</v>
      </c>
      <c r="N49" s="5">
        <v>2</v>
      </c>
    </row>
    <row r="50" spans="1:14">
      <c r="A50" s="5">
        <v>1384</v>
      </c>
      <c r="B50" s="5">
        <v>3</v>
      </c>
      <c r="C50" s="5" t="s">
        <v>245</v>
      </c>
      <c r="D50" s="5" t="s">
        <v>246</v>
      </c>
      <c r="E50" s="5">
        <v>75</v>
      </c>
      <c r="F50" s="5">
        <v>1918</v>
      </c>
      <c r="G50" s="5">
        <v>15</v>
      </c>
      <c r="H50" s="5">
        <v>1903</v>
      </c>
      <c r="I50" s="5">
        <v>1253</v>
      </c>
      <c r="J50" s="5">
        <v>491</v>
      </c>
      <c r="K50" s="5">
        <v>92</v>
      </c>
      <c r="L50" s="5">
        <v>62</v>
      </c>
      <c r="M50" s="5">
        <v>5</v>
      </c>
      <c r="N50" s="5">
        <v>0</v>
      </c>
    </row>
    <row r="51" spans="1:14">
      <c r="A51" s="5">
        <v>1384</v>
      </c>
      <c r="B51" s="5">
        <v>4</v>
      </c>
      <c r="C51" s="5" t="s">
        <v>247</v>
      </c>
      <c r="D51" s="5" t="s">
        <v>246</v>
      </c>
      <c r="E51" s="5">
        <v>75</v>
      </c>
      <c r="F51" s="5">
        <v>1918</v>
      </c>
      <c r="G51" s="5">
        <v>15</v>
      </c>
      <c r="H51" s="5">
        <v>1903</v>
      </c>
      <c r="I51" s="5">
        <v>1253</v>
      </c>
      <c r="J51" s="5">
        <v>491</v>
      </c>
      <c r="K51" s="5">
        <v>92</v>
      </c>
      <c r="L51" s="5">
        <v>62</v>
      </c>
      <c r="M51" s="5">
        <v>5</v>
      </c>
      <c r="N51" s="5">
        <v>0</v>
      </c>
    </row>
    <row r="52" spans="1:14">
      <c r="A52" s="5">
        <v>1384</v>
      </c>
      <c r="B52" s="5">
        <v>2</v>
      </c>
      <c r="C52" s="5" t="s">
        <v>248</v>
      </c>
      <c r="D52" s="5" t="s">
        <v>249</v>
      </c>
      <c r="E52" s="5">
        <v>373</v>
      </c>
      <c r="F52" s="5">
        <v>10908</v>
      </c>
      <c r="G52" s="5">
        <v>455</v>
      </c>
      <c r="H52" s="5">
        <v>10453</v>
      </c>
      <c r="I52" s="5">
        <v>6528</v>
      </c>
      <c r="J52" s="5">
        <v>3315</v>
      </c>
      <c r="K52" s="5">
        <v>221</v>
      </c>
      <c r="L52" s="5">
        <v>365</v>
      </c>
      <c r="M52" s="5">
        <v>12</v>
      </c>
      <c r="N52" s="5">
        <v>12</v>
      </c>
    </row>
    <row r="53" spans="1:14">
      <c r="A53" s="5">
        <v>1384</v>
      </c>
      <c r="B53" s="5">
        <v>3</v>
      </c>
      <c r="C53" s="5" t="s">
        <v>250</v>
      </c>
      <c r="D53" s="5" t="s">
        <v>251</v>
      </c>
      <c r="E53" s="5">
        <v>188</v>
      </c>
      <c r="F53" s="5">
        <v>4789</v>
      </c>
      <c r="G53" s="5">
        <v>222</v>
      </c>
      <c r="H53" s="5">
        <v>4567</v>
      </c>
      <c r="I53" s="5">
        <v>2870</v>
      </c>
      <c r="J53" s="5">
        <v>1429</v>
      </c>
      <c r="K53" s="5">
        <v>66</v>
      </c>
      <c r="L53" s="5">
        <v>182</v>
      </c>
      <c r="M53" s="5">
        <v>10</v>
      </c>
      <c r="N53" s="5">
        <v>10</v>
      </c>
    </row>
    <row r="54" spans="1:14">
      <c r="A54" s="5">
        <v>1384</v>
      </c>
      <c r="B54" s="5">
        <v>4</v>
      </c>
      <c r="C54" s="5" t="s">
        <v>252</v>
      </c>
      <c r="D54" s="5" t="s">
        <v>253</v>
      </c>
      <c r="E54" s="5">
        <v>135</v>
      </c>
      <c r="F54" s="5">
        <v>3774</v>
      </c>
      <c r="G54" s="5">
        <v>204</v>
      </c>
      <c r="H54" s="5">
        <v>3570</v>
      </c>
      <c r="I54" s="5">
        <v>2229</v>
      </c>
      <c r="J54" s="5">
        <v>1095</v>
      </c>
      <c r="K54" s="5">
        <v>62</v>
      </c>
      <c r="L54" s="5">
        <v>167</v>
      </c>
      <c r="M54" s="5">
        <v>7</v>
      </c>
      <c r="N54" s="5">
        <v>10</v>
      </c>
    </row>
    <row r="55" spans="1:14">
      <c r="A55" s="5">
        <v>1384</v>
      </c>
      <c r="B55" s="5">
        <v>4</v>
      </c>
      <c r="C55" s="5" t="s">
        <v>254</v>
      </c>
      <c r="D55" s="5" t="s">
        <v>255</v>
      </c>
      <c r="E55" s="5">
        <v>53</v>
      </c>
      <c r="F55" s="5">
        <v>1015</v>
      </c>
      <c r="G55" s="5">
        <v>18</v>
      </c>
      <c r="H55" s="5">
        <v>997</v>
      </c>
      <c r="I55" s="5">
        <v>641</v>
      </c>
      <c r="J55" s="5">
        <v>334</v>
      </c>
      <c r="K55" s="5">
        <v>4</v>
      </c>
      <c r="L55" s="5">
        <v>15</v>
      </c>
      <c r="M55" s="5">
        <v>3</v>
      </c>
      <c r="N55" s="5">
        <v>0</v>
      </c>
    </row>
    <row r="56" spans="1:14">
      <c r="A56" s="5">
        <v>1384</v>
      </c>
      <c r="B56" s="5">
        <v>3</v>
      </c>
      <c r="C56" s="5" t="s">
        <v>256</v>
      </c>
      <c r="D56" s="5" t="s">
        <v>257</v>
      </c>
      <c r="E56" s="5">
        <v>185</v>
      </c>
      <c r="F56" s="5">
        <v>6119</v>
      </c>
      <c r="G56" s="5">
        <v>233</v>
      </c>
      <c r="H56" s="5">
        <v>5886</v>
      </c>
      <c r="I56" s="5">
        <v>3658</v>
      </c>
      <c r="J56" s="5">
        <v>1886</v>
      </c>
      <c r="K56" s="5">
        <v>155</v>
      </c>
      <c r="L56" s="5">
        <v>183</v>
      </c>
      <c r="M56" s="5">
        <v>2</v>
      </c>
      <c r="N56" s="5">
        <v>2</v>
      </c>
    </row>
    <row r="57" spans="1:14">
      <c r="A57" s="5">
        <v>1384</v>
      </c>
      <c r="B57" s="5">
        <v>4</v>
      </c>
      <c r="C57" s="5" t="s">
        <v>258</v>
      </c>
      <c r="D57" s="5" t="s">
        <v>257</v>
      </c>
      <c r="E57" s="5">
        <v>185</v>
      </c>
      <c r="F57" s="5">
        <v>6119</v>
      </c>
      <c r="G57" s="5">
        <v>233</v>
      </c>
      <c r="H57" s="5">
        <v>5886</v>
      </c>
      <c r="I57" s="5">
        <v>3658</v>
      </c>
      <c r="J57" s="5">
        <v>1886</v>
      </c>
      <c r="K57" s="5">
        <v>155</v>
      </c>
      <c r="L57" s="5">
        <v>183</v>
      </c>
      <c r="M57" s="5">
        <v>2</v>
      </c>
      <c r="N57" s="5">
        <v>2</v>
      </c>
    </row>
    <row r="58" spans="1:14">
      <c r="A58" s="5">
        <v>1384</v>
      </c>
      <c r="B58" s="5">
        <v>2</v>
      </c>
      <c r="C58" s="5" t="s">
        <v>259</v>
      </c>
      <c r="D58" s="5" t="s">
        <v>260</v>
      </c>
      <c r="E58" s="5">
        <v>278</v>
      </c>
      <c r="F58" s="5">
        <v>11214</v>
      </c>
      <c r="G58" s="5">
        <v>256</v>
      </c>
      <c r="H58" s="5">
        <v>10958</v>
      </c>
      <c r="I58" s="5">
        <v>6851</v>
      </c>
      <c r="J58" s="5">
        <v>3243</v>
      </c>
      <c r="K58" s="5">
        <v>301</v>
      </c>
      <c r="L58" s="5">
        <v>527</v>
      </c>
      <c r="M58" s="5">
        <v>32</v>
      </c>
      <c r="N58" s="5">
        <v>4</v>
      </c>
    </row>
    <row r="59" spans="1:14">
      <c r="A59" s="5">
        <v>1384</v>
      </c>
      <c r="B59" s="5">
        <v>3</v>
      </c>
      <c r="C59" s="5" t="s">
        <v>261</v>
      </c>
      <c r="D59" s="5" t="s">
        <v>262</v>
      </c>
      <c r="E59" s="5">
        <v>45</v>
      </c>
      <c r="F59" s="5">
        <v>1729</v>
      </c>
      <c r="G59" s="5">
        <v>27</v>
      </c>
      <c r="H59" s="5">
        <v>1702</v>
      </c>
      <c r="I59" s="5">
        <v>1197</v>
      </c>
      <c r="J59" s="5">
        <v>392</v>
      </c>
      <c r="K59" s="5">
        <v>31</v>
      </c>
      <c r="L59" s="5">
        <v>78</v>
      </c>
      <c r="M59" s="5">
        <v>3</v>
      </c>
      <c r="N59" s="5">
        <v>1</v>
      </c>
    </row>
    <row r="60" spans="1:14">
      <c r="A60" s="5">
        <v>1384</v>
      </c>
      <c r="B60" s="5">
        <v>4</v>
      </c>
      <c r="C60" s="5" t="s">
        <v>263</v>
      </c>
      <c r="D60" s="5" t="s">
        <v>262</v>
      </c>
      <c r="E60" s="5">
        <v>45</v>
      </c>
      <c r="F60" s="5">
        <v>1729</v>
      </c>
      <c r="G60" s="5">
        <v>27</v>
      </c>
      <c r="H60" s="5">
        <v>1702</v>
      </c>
      <c r="I60" s="5">
        <v>1197</v>
      </c>
      <c r="J60" s="5">
        <v>392</v>
      </c>
      <c r="K60" s="5">
        <v>31</v>
      </c>
      <c r="L60" s="5">
        <v>78</v>
      </c>
      <c r="M60" s="5">
        <v>3</v>
      </c>
      <c r="N60" s="5">
        <v>1</v>
      </c>
    </row>
    <row r="61" spans="1:14">
      <c r="A61" s="5">
        <v>1384</v>
      </c>
      <c r="B61" s="5">
        <v>3</v>
      </c>
      <c r="C61" s="5" t="s">
        <v>264</v>
      </c>
      <c r="D61" s="5" t="s">
        <v>265</v>
      </c>
      <c r="E61" s="5">
        <v>233</v>
      </c>
      <c r="F61" s="5">
        <v>9485</v>
      </c>
      <c r="G61" s="5">
        <v>229</v>
      </c>
      <c r="H61" s="5">
        <v>9256</v>
      </c>
      <c r="I61" s="5">
        <v>5654</v>
      </c>
      <c r="J61" s="5">
        <v>2851</v>
      </c>
      <c r="K61" s="5">
        <v>270</v>
      </c>
      <c r="L61" s="5">
        <v>449</v>
      </c>
      <c r="M61" s="5">
        <v>29</v>
      </c>
      <c r="N61" s="5">
        <v>3</v>
      </c>
    </row>
    <row r="62" spans="1:14">
      <c r="A62" s="5">
        <v>1384</v>
      </c>
      <c r="B62" s="5">
        <v>4</v>
      </c>
      <c r="C62" s="5" t="s">
        <v>266</v>
      </c>
      <c r="D62" s="5" t="s">
        <v>267</v>
      </c>
      <c r="E62" s="5">
        <v>79</v>
      </c>
      <c r="F62" s="5">
        <v>5873</v>
      </c>
      <c r="G62" s="5">
        <v>160</v>
      </c>
      <c r="H62" s="5">
        <v>5713</v>
      </c>
      <c r="I62" s="5">
        <v>3357</v>
      </c>
      <c r="J62" s="5">
        <v>1768</v>
      </c>
      <c r="K62" s="5">
        <v>214</v>
      </c>
      <c r="L62" s="5">
        <v>344</v>
      </c>
      <c r="M62" s="5">
        <v>27</v>
      </c>
      <c r="N62" s="5">
        <v>3</v>
      </c>
    </row>
    <row r="63" spans="1:14">
      <c r="A63" s="5">
        <v>1384</v>
      </c>
      <c r="B63" s="5">
        <v>4</v>
      </c>
      <c r="C63" s="5" t="s">
        <v>268</v>
      </c>
      <c r="D63" s="5" t="s">
        <v>269</v>
      </c>
      <c r="E63" s="5">
        <v>64</v>
      </c>
      <c r="F63" s="5">
        <v>1745</v>
      </c>
      <c r="G63" s="5">
        <v>23</v>
      </c>
      <c r="H63" s="5">
        <v>1722</v>
      </c>
      <c r="I63" s="5">
        <v>1085</v>
      </c>
      <c r="J63" s="5">
        <v>534</v>
      </c>
      <c r="K63" s="5">
        <v>35</v>
      </c>
      <c r="L63" s="5">
        <v>67</v>
      </c>
      <c r="M63" s="5">
        <v>1</v>
      </c>
      <c r="N63" s="5">
        <v>0</v>
      </c>
    </row>
    <row r="64" spans="1:14">
      <c r="A64" s="5">
        <v>1384</v>
      </c>
      <c r="B64" s="5">
        <v>4</v>
      </c>
      <c r="C64" s="5" t="s">
        <v>270</v>
      </c>
      <c r="D64" s="5" t="s">
        <v>271</v>
      </c>
      <c r="E64" s="5">
        <v>77</v>
      </c>
      <c r="F64" s="5">
        <v>1606</v>
      </c>
      <c r="G64" s="5">
        <v>41</v>
      </c>
      <c r="H64" s="5">
        <v>1565</v>
      </c>
      <c r="I64" s="5">
        <v>1040</v>
      </c>
      <c r="J64" s="5">
        <v>472</v>
      </c>
      <c r="K64" s="5">
        <v>20</v>
      </c>
      <c r="L64" s="5">
        <v>32</v>
      </c>
      <c r="M64" s="5">
        <v>1</v>
      </c>
      <c r="N64" s="5">
        <v>0</v>
      </c>
    </row>
    <row r="65" spans="1:14">
      <c r="A65" s="5">
        <v>1384</v>
      </c>
      <c r="B65" s="5">
        <v>4</v>
      </c>
      <c r="C65" s="5" t="s">
        <v>272</v>
      </c>
      <c r="D65" s="5" t="s">
        <v>273</v>
      </c>
      <c r="E65" s="5">
        <v>13</v>
      </c>
      <c r="F65" s="5">
        <v>261</v>
      </c>
      <c r="G65" s="5">
        <v>5</v>
      </c>
      <c r="H65" s="5">
        <v>256</v>
      </c>
      <c r="I65" s="5">
        <v>172</v>
      </c>
      <c r="J65" s="5">
        <v>77</v>
      </c>
      <c r="K65" s="5">
        <v>1</v>
      </c>
      <c r="L65" s="5">
        <v>6</v>
      </c>
      <c r="M65" s="5">
        <v>0</v>
      </c>
      <c r="N65" s="5">
        <v>0</v>
      </c>
    </row>
    <row r="66" spans="1:14">
      <c r="A66" s="5">
        <v>1384</v>
      </c>
      <c r="B66" s="5">
        <v>2</v>
      </c>
      <c r="C66" s="5" t="s">
        <v>274</v>
      </c>
      <c r="D66" s="5" t="s">
        <v>275</v>
      </c>
      <c r="E66" s="5">
        <v>507</v>
      </c>
      <c r="F66" s="5">
        <v>22664</v>
      </c>
      <c r="G66" s="5">
        <v>440</v>
      </c>
      <c r="H66" s="5">
        <v>22224</v>
      </c>
      <c r="I66" s="5">
        <v>10637</v>
      </c>
      <c r="J66" s="5">
        <v>8684</v>
      </c>
      <c r="K66" s="5">
        <v>1016</v>
      </c>
      <c r="L66" s="5">
        <v>1759</v>
      </c>
      <c r="M66" s="5">
        <v>115</v>
      </c>
      <c r="N66" s="5">
        <v>13</v>
      </c>
    </row>
    <row r="67" spans="1:14">
      <c r="A67" s="5">
        <v>1384</v>
      </c>
      <c r="B67" s="5">
        <v>3</v>
      </c>
      <c r="C67" s="5" t="s">
        <v>276</v>
      </c>
      <c r="D67" s="5" t="s">
        <v>275</v>
      </c>
      <c r="E67" s="5">
        <v>507</v>
      </c>
      <c r="F67" s="5">
        <v>22664</v>
      </c>
      <c r="G67" s="5">
        <v>440</v>
      </c>
      <c r="H67" s="5">
        <v>22224</v>
      </c>
      <c r="I67" s="5">
        <v>10637</v>
      </c>
      <c r="J67" s="5">
        <v>8684</v>
      </c>
      <c r="K67" s="5">
        <v>1016</v>
      </c>
      <c r="L67" s="5">
        <v>1759</v>
      </c>
      <c r="M67" s="5">
        <v>115</v>
      </c>
      <c r="N67" s="5">
        <v>13</v>
      </c>
    </row>
    <row r="68" spans="1:14">
      <c r="A68" s="5">
        <v>1384</v>
      </c>
      <c r="B68" s="5">
        <v>4</v>
      </c>
      <c r="C68" s="5" t="s">
        <v>277</v>
      </c>
      <c r="D68" s="5" t="s">
        <v>278</v>
      </c>
      <c r="E68" s="5">
        <v>164</v>
      </c>
      <c r="F68" s="5">
        <v>10255</v>
      </c>
      <c r="G68" s="5">
        <v>198</v>
      </c>
      <c r="H68" s="5">
        <v>10057</v>
      </c>
      <c r="I68" s="5">
        <v>4572</v>
      </c>
      <c r="J68" s="5">
        <v>3867</v>
      </c>
      <c r="K68" s="5">
        <v>581</v>
      </c>
      <c r="L68" s="5">
        <v>963</v>
      </c>
      <c r="M68" s="5">
        <v>71</v>
      </c>
      <c r="N68" s="5">
        <v>3</v>
      </c>
    </row>
    <row r="69" spans="1:14">
      <c r="A69" s="5">
        <v>1384</v>
      </c>
      <c r="B69" s="5">
        <v>4</v>
      </c>
      <c r="C69" s="5" t="s">
        <v>279</v>
      </c>
      <c r="D69" s="5" t="s">
        <v>280</v>
      </c>
      <c r="E69" s="5">
        <v>189</v>
      </c>
      <c r="F69" s="5">
        <v>6595</v>
      </c>
      <c r="G69" s="5">
        <v>149</v>
      </c>
      <c r="H69" s="5">
        <v>6446</v>
      </c>
      <c r="I69" s="5">
        <v>3383</v>
      </c>
      <c r="J69" s="5">
        <v>2452</v>
      </c>
      <c r="K69" s="5">
        <v>219</v>
      </c>
      <c r="L69" s="5">
        <v>364</v>
      </c>
      <c r="M69" s="5">
        <v>24</v>
      </c>
      <c r="N69" s="5">
        <v>4</v>
      </c>
    </row>
    <row r="70" spans="1:14">
      <c r="A70" s="5">
        <v>1384</v>
      </c>
      <c r="B70" s="5">
        <v>4</v>
      </c>
      <c r="C70" s="5" t="s">
        <v>281</v>
      </c>
      <c r="D70" s="5" t="s">
        <v>282</v>
      </c>
      <c r="E70" s="5">
        <v>154</v>
      </c>
      <c r="F70" s="5">
        <v>5814</v>
      </c>
      <c r="G70" s="5">
        <v>93</v>
      </c>
      <c r="H70" s="5">
        <v>5721</v>
      </c>
      <c r="I70" s="5">
        <v>2682</v>
      </c>
      <c r="J70" s="5">
        <v>2365</v>
      </c>
      <c r="K70" s="5">
        <v>216</v>
      </c>
      <c r="L70" s="5">
        <v>432</v>
      </c>
      <c r="M70" s="5">
        <v>20</v>
      </c>
      <c r="N70" s="5">
        <v>6</v>
      </c>
    </row>
    <row r="71" spans="1:14">
      <c r="A71" s="5">
        <v>1384</v>
      </c>
      <c r="B71" s="5">
        <v>2</v>
      </c>
      <c r="C71" s="5" t="s">
        <v>283</v>
      </c>
      <c r="D71" s="5" t="s">
        <v>284</v>
      </c>
      <c r="E71" s="5">
        <v>446</v>
      </c>
      <c r="F71" s="5">
        <v>12748</v>
      </c>
      <c r="G71" s="5">
        <v>88</v>
      </c>
      <c r="H71" s="5">
        <v>12660</v>
      </c>
      <c r="I71" s="5">
        <v>6219</v>
      </c>
      <c r="J71" s="5">
        <v>5415</v>
      </c>
      <c r="K71" s="5">
        <v>350</v>
      </c>
      <c r="L71" s="5">
        <v>610</v>
      </c>
      <c r="M71" s="5">
        <v>58</v>
      </c>
      <c r="N71" s="5">
        <v>8</v>
      </c>
    </row>
    <row r="72" spans="1:14">
      <c r="A72" s="5">
        <v>1384</v>
      </c>
      <c r="B72" s="5">
        <v>7</v>
      </c>
      <c r="C72" s="5" t="s">
        <v>285</v>
      </c>
      <c r="D72" s="5" t="s">
        <v>286</v>
      </c>
      <c r="E72" s="5">
        <v>446</v>
      </c>
      <c r="F72" s="5">
        <v>12748</v>
      </c>
      <c r="G72" s="5">
        <v>88</v>
      </c>
      <c r="H72" s="5">
        <v>12660</v>
      </c>
      <c r="I72" s="5">
        <v>6219</v>
      </c>
      <c r="J72" s="5">
        <v>5415</v>
      </c>
      <c r="K72" s="5">
        <v>350</v>
      </c>
      <c r="L72" s="5">
        <v>610</v>
      </c>
      <c r="M72" s="5">
        <v>58</v>
      </c>
      <c r="N72" s="5">
        <v>8</v>
      </c>
    </row>
    <row r="73" spans="1:14">
      <c r="A73" s="5">
        <v>1384</v>
      </c>
      <c r="B73" s="5">
        <v>4</v>
      </c>
      <c r="C73" s="5" t="s">
        <v>287</v>
      </c>
      <c r="D73" s="5" t="s">
        <v>288</v>
      </c>
      <c r="E73" s="5">
        <v>329</v>
      </c>
      <c r="F73" s="5">
        <v>10863</v>
      </c>
      <c r="G73" s="5">
        <v>79</v>
      </c>
      <c r="H73" s="5">
        <v>10784</v>
      </c>
      <c r="I73" s="5">
        <v>5247</v>
      </c>
      <c r="J73" s="5">
        <v>4582</v>
      </c>
      <c r="K73" s="5">
        <v>322</v>
      </c>
      <c r="L73" s="5">
        <v>569</v>
      </c>
      <c r="M73" s="5">
        <v>57</v>
      </c>
      <c r="N73" s="5">
        <v>7</v>
      </c>
    </row>
    <row r="74" spans="1:14">
      <c r="A74" s="5">
        <v>1384</v>
      </c>
      <c r="B74" s="5">
        <v>9</v>
      </c>
      <c r="C74" s="5" t="s">
        <v>289</v>
      </c>
      <c r="D74" s="5" t="s">
        <v>290</v>
      </c>
      <c r="E74" s="5">
        <v>117</v>
      </c>
      <c r="F74" s="5">
        <v>1885</v>
      </c>
      <c r="G74" s="5">
        <v>9</v>
      </c>
      <c r="H74" s="5">
        <v>1876</v>
      </c>
      <c r="I74" s="5">
        <v>972</v>
      </c>
      <c r="J74" s="5">
        <v>833</v>
      </c>
      <c r="K74" s="5">
        <v>28</v>
      </c>
      <c r="L74" s="5">
        <v>41</v>
      </c>
      <c r="M74" s="5">
        <v>1</v>
      </c>
      <c r="N74" s="5">
        <v>1</v>
      </c>
    </row>
    <row r="75" spans="1:14">
      <c r="A75" s="5">
        <v>1384</v>
      </c>
      <c r="B75" s="5">
        <v>2</v>
      </c>
      <c r="C75" s="5" t="s">
        <v>291</v>
      </c>
      <c r="D75" s="5" t="s">
        <v>292</v>
      </c>
      <c r="E75" s="5">
        <v>187</v>
      </c>
      <c r="F75" s="5">
        <v>17574</v>
      </c>
      <c r="G75" s="5">
        <v>128</v>
      </c>
      <c r="H75" s="5">
        <v>17446</v>
      </c>
      <c r="I75" s="5">
        <v>6873</v>
      </c>
      <c r="J75" s="5">
        <v>5878</v>
      </c>
      <c r="K75" s="5">
        <v>1933</v>
      </c>
      <c r="L75" s="5">
        <v>2521</v>
      </c>
      <c r="M75" s="5">
        <v>227</v>
      </c>
      <c r="N75" s="5">
        <v>14</v>
      </c>
    </row>
    <row r="76" spans="1:14">
      <c r="A76" s="5">
        <v>1384</v>
      </c>
      <c r="B76" s="5">
        <v>3</v>
      </c>
      <c r="C76" s="5" t="s">
        <v>293</v>
      </c>
      <c r="D76" s="5" t="s">
        <v>294</v>
      </c>
      <c r="E76" s="5">
        <v>16</v>
      </c>
      <c r="F76" s="5">
        <v>494</v>
      </c>
      <c r="G76" s="5">
        <v>36</v>
      </c>
      <c r="H76" s="5">
        <v>458</v>
      </c>
      <c r="I76" s="5">
        <v>305</v>
      </c>
      <c r="J76" s="5">
        <v>105</v>
      </c>
      <c r="K76" s="5">
        <v>21</v>
      </c>
      <c r="L76" s="5">
        <v>27</v>
      </c>
      <c r="M76" s="5">
        <v>0</v>
      </c>
      <c r="N76" s="5">
        <v>0</v>
      </c>
    </row>
    <row r="77" spans="1:14">
      <c r="A77" s="5">
        <v>1384</v>
      </c>
      <c r="B77" s="5">
        <v>4</v>
      </c>
      <c r="C77" s="5" t="s">
        <v>295</v>
      </c>
      <c r="D77" s="5" t="s">
        <v>296</v>
      </c>
      <c r="E77" s="5">
        <v>16</v>
      </c>
      <c r="F77" s="5">
        <v>494</v>
      </c>
      <c r="G77" s="5">
        <v>36</v>
      </c>
      <c r="H77" s="5">
        <v>458</v>
      </c>
      <c r="I77" s="5">
        <v>305</v>
      </c>
      <c r="J77" s="5">
        <v>105</v>
      </c>
      <c r="K77" s="5">
        <v>21</v>
      </c>
      <c r="L77" s="5">
        <v>27</v>
      </c>
      <c r="M77" s="5">
        <v>0</v>
      </c>
      <c r="N77" s="5">
        <v>0</v>
      </c>
    </row>
    <row r="78" spans="1:14">
      <c r="A78" s="5">
        <v>1384</v>
      </c>
      <c r="B78" s="5">
        <v>3</v>
      </c>
      <c r="C78" s="5" t="s">
        <v>297</v>
      </c>
      <c r="D78" s="5" t="s">
        <v>298</v>
      </c>
      <c r="E78" s="5">
        <v>171</v>
      </c>
      <c r="F78" s="5">
        <v>17080</v>
      </c>
      <c r="G78" s="5">
        <v>92</v>
      </c>
      <c r="H78" s="5">
        <v>16988</v>
      </c>
      <c r="I78" s="5">
        <v>6568</v>
      </c>
      <c r="J78" s="5">
        <v>5773</v>
      </c>
      <c r="K78" s="5">
        <v>1912</v>
      </c>
      <c r="L78" s="5">
        <v>2494</v>
      </c>
      <c r="M78" s="5">
        <v>227</v>
      </c>
      <c r="N78" s="5">
        <v>14</v>
      </c>
    </row>
    <row r="79" spans="1:14">
      <c r="A79" s="5">
        <v>1384</v>
      </c>
      <c r="B79" s="5">
        <v>4</v>
      </c>
      <c r="C79" s="5" t="s">
        <v>299</v>
      </c>
      <c r="D79" s="5" t="s">
        <v>298</v>
      </c>
      <c r="E79" s="5">
        <v>171</v>
      </c>
      <c r="F79" s="5">
        <v>17080</v>
      </c>
      <c r="G79" s="5">
        <v>92</v>
      </c>
      <c r="H79" s="5">
        <v>16988</v>
      </c>
      <c r="I79" s="5">
        <v>6568</v>
      </c>
      <c r="J79" s="5">
        <v>5773</v>
      </c>
      <c r="K79" s="5">
        <v>1912</v>
      </c>
      <c r="L79" s="5">
        <v>2494</v>
      </c>
      <c r="M79" s="5">
        <v>227</v>
      </c>
      <c r="N79" s="5">
        <v>14</v>
      </c>
    </row>
    <row r="80" spans="1:14">
      <c r="A80" s="5">
        <v>1384</v>
      </c>
      <c r="B80" s="5">
        <v>2</v>
      </c>
      <c r="C80" s="5" t="s">
        <v>300</v>
      </c>
      <c r="D80" s="5" t="s">
        <v>301</v>
      </c>
      <c r="E80" s="5">
        <v>1209</v>
      </c>
      <c r="F80" s="5">
        <v>68158</v>
      </c>
      <c r="G80" s="5">
        <v>1472</v>
      </c>
      <c r="H80" s="5">
        <v>66686</v>
      </c>
      <c r="I80" s="5">
        <v>26154</v>
      </c>
      <c r="J80" s="5">
        <v>24500</v>
      </c>
      <c r="K80" s="5">
        <v>4736</v>
      </c>
      <c r="L80" s="5">
        <v>10199</v>
      </c>
      <c r="M80" s="5">
        <v>921</v>
      </c>
      <c r="N80" s="5">
        <v>176</v>
      </c>
    </row>
    <row r="81" spans="1:14">
      <c r="A81" s="5">
        <v>1384</v>
      </c>
      <c r="B81" s="5">
        <v>3</v>
      </c>
      <c r="C81" s="5" t="s">
        <v>302</v>
      </c>
      <c r="D81" s="5" t="s">
        <v>303</v>
      </c>
      <c r="E81" s="5">
        <v>589</v>
      </c>
      <c r="F81" s="5">
        <v>31075</v>
      </c>
      <c r="G81" s="5">
        <v>405</v>
      </c>
      <c r="H81" s="5">
        <v>30670</v>
      </c>
      <c r="I81" s="5">
        <v>10582</v>
      </c>
      <c r="J81" s="5">
        <v>11285</v>
      </c>
      <c r="K81" s="5">
        <v>2689</v>
      </c>
      <c r="L81" s="5">
        <v>5573</v>
      </c>
      <c r="M81" s="5">
        <v>500</v>
      </c>
      <c r="N81" s="5">
        <v>41</v>
      </c>
    </row>
    <row r="82" spans="1:14">
      <c r="A82" s="5">
        <v>1384</v>
      </c>
      <c r="B82" s="5">
        <v>4</v>
      </c>
      <c r="C82" s="5" t="s">
        <v>304</v>
      </c>
      <c r="D82" s="5" t="s">
        <v>305</v>
      </c>
      <c r="E82" s="5">
        <v>315</v>
      </c>
      <c r="F82" s="5">
        <v>13233</v>
      </c>
      <c r="G82" s="5">
        <v>184</v>
      </c>
      <c r="H82" s="5">
        <v>13049</v>
      </c>
      <c r="I82" s="5">
        <v>5066</v>
      </c>
      <c r="J82" s="5">
        <v>4785</v>
      </c>
      <c r="K82" s="5">
        <v>1087</v>
      </c>
      <c r="L82" s="5">
        <v>1928</v>
      </c>
      <c r="M82" s="5">
        <v>164</v>
      </c>
      <c r="N82" s="5">
        <v>19</v>
      </c>
    </row>
    <row r="83" spans="1:14">
      <c r="A83" s="5">
        <v>1384</v>
      </c>
      <c r="B83" s="5">
        <v>4</v>
      </c>
      <c r="C83" s="5" t="s">
        <v>306</v>
      </c>
      <c r="D83" s="5" t="s">
        <v>307</v>
      </c>
      <c r="E83" s="5">
        <v>158</v>
      </c>
      <c r="F83" s="5">
        <v>7665</v>
      </c>
      <c r="G83" s="5">
        <v>132</v>
      </c>
      <c r="H83" s="5">
        <v>7533</v>
      </c>
      <c r="I83" s="5">
        <v>2843</v>
      </c>
      <c r="J83" s="5">
        <v>2689</v>
      </c>
      <c r="K83" s="5">
        <v>517</v>
      </c>
      <c r="L83" s="5">
        <v>1378</v>
      </c>
      <c r="M83" s="5">
        <v>99</v>
      </c>
      <c r="N83" s="5">
        <v>7</v>
      </c>
    </row>
    <row r="84" spans="1:14">
      <c r="A84" s="5">
        <v>1384</v>
      </c>
      <c r="B84" s="5">
        <v>4</v>
      </c>
      <c r="C84" s="5" t="s">
        <v>308</v>
      </c>
      <c r="D84" s="5" t="s">
        <v>309</v>
      </c>
      <c r="E84" s="5">
        <v>116</v>
      </c>
      <c r="F84" s="5">
        <v>10177</v>
      </c>
      <c r="G84" s="5">
        <v>89</v>
      </c>
      <c r="H84" s="5">
        <v>10088</v>
      </c>
      <c r="I84" s="5">
        <v>2673</v>
      </c>
      <c r="J84" s="5">
        <v>3811</v>
      </c>
      <c r="K84" s="5">
        <v>1085</v>
      </c>
      <c r="L84" s="5">
        <v>2267</v>
      </c>
      <c r="M84" s="5">
        <v>237</v>
      </c>
      <c r="N84" s="5">
        <v>15</v>
      </c>
    </row>
    <row r="85" spans="1:14">
      <c r="A85" s="5">
        <v>1384</v>
      </c>
      <c r="B85" s="5">
        <v>3</v>
      </c>
      <c r="C85" s="5" t="s">
        <v>310</v>
      </c>
      <c r="D85" s="5" t="s">
        <v>311</v>
      </c>
      <c r="E85" s="5">
        <v>586</v>
      </c>
      <c r="F85" s="5">
        <v>33075</v>
      </c>
      <c r="G85" s="5">
        <v>1055</v>
      </c>
      <c r="H85" s="5">
        <v>32020</v>
      </c>
      <c r="I85" s="5">
        <v>14284</v>
      </c>
      <c r="J85" s="5">
        <v>11418</v>
      </c>
      <c r="K85" s="5">
        <v>1801</v>
      </c>
      <c r="L85" s="5">
        <v>4023</v>
      </c>
      <c r="M85" s="5">
        <v>369</v>
      </c>
      <c r="N85" s="5">
        <v>125</v>
      </c>
    </row>
    <row r="86" spans="1:14">
      <c r="A86" s="5">
        <v>1384</v>
      </c>
      <c r="B86" s="5">
        <v>4</v>
      </c>
      <c r="C86" s="5" t="s">
        <v>312</v>
      </c>
      <c r="D86" s="5" t="s">
        <v>313</v>
      </c>
      <c r="E86" s="5">
        <v>33</v>
      </c>
      <c r="F86" s="5">
        <v>2025</v>
      </c>
      <c r="G86" s="5">
        <v>44</v>
      </c>
      <c r="H86" s="5">
        <v>1981</v>
      </c>
      <c r="I86" s="5">
        <v>1011</v>
      </c>
      <c r="J86" s="5">
        <v>644</v>
      </c>
      <c r="K86" s="5">
        <v>62</v>
      </c>
      <c r="L86" s="5">
        <v>235</v>
      </c>
      <c r="M86" s="5">
        <v>18</v>
      </c>
      <c r="N86" s="5">
        <v>11</v>
      </c>
    </row>
    <row r="87" spans="1:14">
      <c r="A87" s="5">
        <v>1384</v>
      </c>
      <c r="B87" s="5">
        <v>4</v>
      </c>
      <c r="C87" s="5" t="s">
        <v>314</v>
      </c>
      <c r="D87" s="5" t="s">
        <v>315</v>
      </c>
      <c r="E87" s="5">
        <v>270</v>
      </c>
      <c r="F87" s="5">
        <v>9838</v>
      </c>
      <c r="G87" s="5">
        <v>234</v>
      </c>
      <c r="H87" s="5">
        <v>9604</v>
      </c>
      <c r="I87" s="5">
        <v>4116</v>
      </c>
      <c r="J87" s="5">
        <v>3480</v>
      </c>
      <c r="K87" s="5">
        <v>500</v>
      </c>
      <c r="L87" s="5">
        <v>1392</v>
      </c>
      <c r="M87" s="5">
        <v>99</v>
      </c>
      <c r="N87" s="5">
        <v>17</v>
      </c>
    </row>
    <row r="88" spans="1:14">
      <c r="A88" s="5">
        <v>1384</v>
      </c>
      <c r="B88" s="5">
        <v>4</v>
      </c>
      <c r="C88" s="5" t="s">
        <v>316</v>
      </c>
      <c r="D88" s="5" t="s">
        <v>317</v>
      </c>
      <c r="E88" s="5">
        <v>175</v>
      </c>
      <c r="F88" s="5">
        <v>14658</v>
      </c>
      <c r="G88" s="5">
        <v>508</v>
      </c>
      <c r="H88" s="5">
        <v>14150</v>
      </c>
      <c r="I88" s="5">
        <v>6152</v>
      </c>
      <c r="J88" s="5">
        <v>5128</v>
      </c>
      <c r="K88" s="5">
        <v>915</v>
      </c>
      <c r="L88" s="5">
        <v>1692</v>
      </c>
      <c r="M88" s="5">
        <v>181</v>
      </c>
      <c r="N88" s="5">
        <v>82</v>
      </c>
    </row>
    <row r="89" spans="1:14">
      <c r="A89" s="5">
        <v>1384</v>
      </c>
      <c r="B89" s="5">
        <v>4</v>
      </c>
      <c r="C89" s="5" t="s">
        <v>318</v>
      </c>
      <c r="D89" s="5" t="s">
        <v>319</v>
      </c>
      <c r="E89" s="5">
        <v>108</v>
      </c>
      <c r="F89" s="5">
        <v>6554</v>
      </c>
      <c r="G89" s="5">
        <v>269</v>
      </c>
      <c r="H89" s="5">
        <v>6285</v>
      </c>
      <c r="I89" s="5">
        <v>3005</v>
      </c>
      <c r="J89" s="5">
        <v>2166</v>
      </c>
      <c r="K89" s="5">
        <v>324</v>
      </c>
      <c r="L89" s="5">
        <v>704</v>
      </c>
      <c r="M89" s="5">
        <v>71</v>
      </c>
      <c r="N89" s="5">
        <v>15</v>
      </c>
    </row>
    <row r="90" spans="1:14">
      <c r="A90" s="5">
        <v>1384</v>
      </c>
      <c r="B90" s="5">
        <v>3</v>
      </c>
      <c r="C90" s="5" t="s">
        <v>320</v>
      </c>
      <c r="D90" s="5" t="s">
        <v>321</v>
      </c>
      <c r="E90" s="5">
        <v>34</v>
      </c>
      <c r="F90" s="5">
        <v>4008</v>
      </c>
      <c r="G90" s="5">
        <v>12</v>
      </c>
      <c r="H90" s="5">
        <v>3996</v>
      </c>
      <c r="I90" s="5">
        <v>1288</v>
      </c>
      <c r="J90" s="5">
        <v>1797</v>
      </c>
      <c r="K90" s="5">
        <v>246</v>
      </c>
      <c r="L90" s="5">
        <v>603</v>
      </c>
      <c r="M90" s="5">
        <v>52</v>
      </c>
      <c r="N90" s="5">
        <v>10</v>
      </c>
    </row>
    <row r="91" spans="1:14">
      <c r="A91" s="5">
        <v>1384</v>
      </c>
      <c r="B91" s="5">
        <v>4</v>
      </c>
      <c r="C91" s="5" t="s">
        <v>322</v>
      </c>
      <c r="D91" s="5" t="s">
        <v>321</v>
      </c>
      <c r="E91" s="5">
        <v>34</v>
      </c>
      <c r="F91" s="5">
        <v>4008</v>
      </c>
      <c r="G91" s="5">
        <v>12</v>
      </c>
      <c r="H91" s="5">
        <v>3996</v>
      </c>
      <c r="I91" s="5">
        <v>1288</v>
      </c>
      <c r="J91" s="5">
        <v>1797</v>
      </c>
      <c r="K91" s="5">
        <v>246</v>
      </c>
      <c r="L91" s="5">
        <v>603</v>
      </c>
      <c r="M91" s="5">
        <v>52</v>
      </c>
      <c r="N91" s="5">
        <v>10</v>
      </c>
    </row>
    <row r="92" spans="1:14">
      <c r="A92" s="5">
        <v>1384</v>
      </c>
      <c r="B92" s="5">
        <v>2</v>
      </c>
      <c r="C92" s="5" t="s">
        <v>323</v>
      </c>
      <c r="D92" s="5" t="s">
        <v>324</v>
      </c>
      <c r="E92" s="5">
        <v>195</v>
      </c>
      <c r="F92" s="5">
        <v>21748</v>
      </c>
      <c r="G92" s="5">
        <v>224</v>
      </c>
      <c r="H92" s="5">
        <v>21524</v>
      </c>
      <c r="I92" s="5">
        <v>7659</v>
      </c>
      <c r="J92" s="5">
        <v>8496</v>
      </c>
      <c r="K92" s="5">
        <v>1405</v>
      </c>
      <c r="L92" s="5">
        <v>2719</v>
      </c>
      <c r="M92" s="5">
        <v>400</v>
      </c>
      <c r="N92" s="5">
        <v>845</v>
      </c>
    </row>
    <row r="93" spans="1:14">
      <c r="A93" s="5">
        <v>1384</v>
      </c>
      <c r="B93" s="5">
        <v>3</v>
      </c>
      <c r="C93" s="5" t="s">
        <v>325</v>
      </c>
      <c r="D93" s="5" t="s">
        <v>324</v>
      </c>
      <c r="E93" s="5">
        <v>195</v>
      </c>
      <c r="F93" s="5">
        <v>21748</v>
      </c>
      <c r="G93" s="5">
        <v>224</v>
      </c>
      <c r="H93" s="5">
        <v>21524</v>
      </c>
      <c r="I93" s="5">
        <v>7659</v>
      </c>
      <c r="J93" s="5">
        <v>8496</v>
      </c>
      <c r="K93" s="5">
        <v>1405</v>
      </c>
      <c r="L93" s="5">
        <v>2719</v>
      </c>
      <c r="M93" s="5">
        <v>400</v>
      </c>
      <c r="N93" s="5">
        <v>845</v>
      </c>
    </row>
    <row r="94" spans="1:14">
      <c r="A94" s="5">
        <v>1384</v>
      </c>
      <c r="B94" s="5">
        <v>4</v>
      </c>
      <c r="C94" s="5" t="s">
        <v>326</v>
      </c>
      <c r="D94" s="5" t="s">
        <v>324</v>
      </c>
      <c r="E94" s="5">
        <v>195</v>
      </c>
      <c r="F94" s="5">
        <v>21748</v>
      </c>
      <c r="G94" s="5">
        <v>224</v>
      </c>
      <c r="H94" s="5">
        <v>21524</v>
      </c>
      <c r="I94" s="5">
        <v>7659</v>
      </c>
      <c r="J94" s="5">
        <v>8496</v>
      </c>
      <c r="K94" s="5">
        <v>1405</v>
      </c>
      <c r="L94" s="5">
        <v>2719</v>
      </c>
      <c r="M94" s="5">
        <v>400</v>
      </c>
      <c r="N94" s="5">
        <v>845</v>
      </c>
    </row>
    <row r="95" spans="1:14">
      <c r="A95" s="5">
        <v>1384</v>
      </c>
      <c r="B95" s="5">
        <v>2</v>
      </c>
      <c r="C95" s="5" t="s">
        <v>327</v>
      </c>
      <c r="D95" s="5" t="s">
        <v>328</v>
      </c>
      <c r="E95" s="5">
        <v>1325</v>
      </c>
      <c r="F95" s="5">
        <v>65958</v>
      </c>
      <c r="G95" s="5">
        <v>789</v>
      </c>
      <c r="H95" s="5">
        <v>65169</v>
      </c>
      <c r="I95" s="5">
        <v>28693</v>
      </c>
      <c r="J95" s="5">
        <v>27536</v>
      </c>
      <c r="K95" s="5">
        <v>3323</v>
      </c>
      <c r="L95" s="5">
        <v>5227</v>
      </c>
      <c r="M95" s="5">
        <v>345</v>
      </c>
      <c r="N95" s="5">
        <v>45</v>
      </c>
    </row>
    <row r="96" spans="1:14">
      <c r="A96" s="5">
        <v>1384</v>
      </c>
      <c r="B96" s="5">
        <v>3</v>
      </c>
      <c r="C96" s="5" t="s">
        <v>329</v>
      </c>
      <c r="D96" s="5" t="s">
        <v>330</v>
      </c>
      <c r="E96" s="5">
        <v>184</v>
      </c>
      <c r="F96" s="5">
        <v>20315</v>
      </c>
      <c r="G96" s="5">
        <v>130</v>
      </c>
      <c r="H96" s="5">
        <v>20185</v>
      </c>
      <c r="I96" s="5">
        <v>8307</v>
      </c>
      <c r="J96" s="5">
        <v>8953</v>
      </c>
      <c r="K96" s="5">
        <v>1183</v>
      </c>
      <c r="L96" s="5">
        <v>1601</v>
      </c>
      <c r="M96" s="5">
        <v>129</v>
      </c>
      <c r="N96" s="5">
        <v>12</v>
      </c>
    </row>
    <row r="97" spans="1:14">
      <c r="A97" s="5">
        <v>1384</v>
      </c>
      <c r="B97" s="5">
        <v>4</v>
      </c>
      <c r="C97" s="5" t="s">
        <v>331</v>
      </c>
      <c r="D97" s="5" t="s">
        <v>332</v>
      </c>
      <c r="E97" s="5">
        <v>51</v>
      </c>
      <c r="F97" s="5">
        <v>12278</v>
      </c>
      <c r="G97" s="5">
        <v>68</v>
      </c>
      <c r="H97" s="5">
        <v>12210</v>
      </c>
      <c r="I97" s="5">
        <v>5131</v>
      </c>
      <c r="J97" s="5">
        <v>5293</v>
      </c>
      <c r="K97" s="5">
        <v>817</v>
      </c>
      <c r="L97" s="5">
        <v>901</v>
      </c>
      <c r="M97" s="5">
        <v>58</v>
      </c>
      <c r="N97" s="5">
        <v>10</v>
      </c>
    </row>
    <row r="98" spans="1:14">
      <c r="A98" s="5">
        <v>1384</v>
      </c>
      <c r="B98" s="5">
        <v>4</v>
      </c>
      <c r="C98" s="5" t="s">
        <v>333</v>
      </c>
      <c r="D98" s="5" t="s">
        <v>334</v>
      </c>
      <c r="E98" s="5">
        <v>133</v>
      </c>
      <c r="F98" s="5">
        <v>8037</v>
      </c>
      <c r="G98" s="5">
        <v>62</v>
      </c>
      <c r="H98" s="5">
        <v>7975</v>
      </c>
      <c r="I98" s="5">
        <v>3176</v>
      </c>
      <c r="J98" s="5">
        <v>3660</v>
      </c>
      <c r="K98" s="5">
        <v>366</v>
      </c>
      <c r="L98" s="5">
        <v>700</v>
      </c>
      <c r="M98" s="5">
        <v>71</v>
      </c>
      <c r="N98" s="5">
        <v>2</v>
      </c>
    </row>
    <row r="99" spans="1:14">
      <c r="A99" s="5">
        <v>1384</v>
      </c>
      <c r="B99" s="5">
        <v>3</v>
      </c>
      <c r="C99" s="5" t="s">
        <v>335</v>
      </c>
      <c r="D99" s="5" t="s">
        <v>336</v>
      </c>
      <c r="E99" s="5">
        <v>1141</v>
      </c>
      <c r="F99" s="5">
        <v>45643</v>
      </c>
      <c r="G99" s="5">
        <v>659</v>
      </c>
      <c r="H99" s="5">
        <v>44984</v>
      </c>
      <c r="I99" s="5">
        <v>20386</v>
      </c>
      <c r="J99" s="5">
        <v>18583</v>
      </c>
      <c r="K99" s="5">
        <v>2140</v>
      </c>
      <c r="L99" s="5">
        <v>3626</v>
      </c>
      <c r="M99" s="5">
        <v>216</v>
      </c>
      <c r="N99" s="5">
        <v>33</v>
      </c>
    </row>
    <row r="100" spans="1:14">
      <c r="A100" s="5">
        <v>1384</v>
      </c>
      <c r="B100" s="5">
        <v>4</v>
      </c>
      <c r="C100" s="5" t="s">
        <v>337</v>
      </c>
      <c r="D100" s="5" t="s">
        <v>336</v>
      </c>
      <c r="E100" s="5">
        <v>1141</v>
      </c>
      <c r="F100" s="5">
        <v>45643</v>
      </c>
      <c r="G100" s="5">
        <v>659</v>
      </c>
      <c r="H100" s="5">
        <v>44984</v>
      </c>
      <c r="I100" s="5">
        <v>20386</v>
      </c>
      <c r="J100" s="5">
        <v>18583</v>
      </c>
      <c r="K100" s="5">
        <v>2140</v>
      </c>
      <c r="L100" s="5">
        <v>3626</v>
      </c>
      <c r="M100" s="5">
        <v>216</v>
      </c>
      <c r="N100" s="5">
        <v>33</v>
      </c>
    </row>
    <row r="101" spans="1:14">
      <c r="A101" s="5">
        <v>1384</v>
      </c>
      <c r="B101" s="5">
        <v>2</v>
      </c>
      <c r="C101" s="5" t="s">
        <v>338</v>
      </c>
      <c r="D101" s="5" t="s">
        <v>339</v>
      </c>
      <c r="E101" s="5">
        <v>4868</v>
      </c>
      <c r="F101" s="5">
        <v>193377</v>
      </c>
      <c r="G101" s="5">
        <v>16110</v>
      </c>
      <c r="H101" s="5">
        <v>177267</v>
      </c>
      <c r="I101" s="5">
        <v>106354</v>
      </c>
      <c r="J101" s="5">
        <v>52604</v>
      </c>
      <c r="K101" s="5">
        <v>7694</v>
      </c>
      <c r="L101" s="5">
        <v>9899</v>
      </c>
      <c r="M101" s="5">
        <v>641</v>
      </c>
      <c r="N101" s="5">
        <v>75</v>
      </c>
    </row>
    <row r="102" spans="1:14">
      <c r="A102" s="5">
        <v>1384</v>
      </c>
      <c r="B102" s="5">
        <v>3</v>
      </c>
      <c r="C102" s="5" t="s">
        <v>340</v>
      </c>
      <c r="D102" s="5" t="s">
        <v>341</v>
      </c>
      <c r="E102" s="5">
        <v>260</v>
      </c>
      <c r="F102" s="5">
        <v>17058</v>
      </c>
      <c r="G102" s="5">
        <v>578</v>
      </c>
      <c r="H102" s="5">
        <v>16480</v>
      </c>
      <c r="I102" s="5">
        <v>8600</v>
      </c>
      <c r="J102" s="5">
        <v>6176</v>
      </c>
      <c r="K102" s="5">
        <v>678</v>
      </c>
      <c r="L102" s="5">
        <v>956</v>
      </c>
      <c r="M102" s="5">
        <v>63</v>
      </c>
      <c r="N102" s="5">
        <v>7</v>
      </c>
    </row>
    <row r="103" spans="1:14">
      <c r="A103" s="5">
        <v>1384</v>
      </c>
      <c r="B103" s="5">
        <v>4</v>
      </c>
      <c r="C103" s="5" t="s">
        <v>342</v>
      </c>
      <c r="D103" s="5" t="s">
        <v>341</v>
      </c>
      <c r="E103" s="5">
        <v>260</v>
      </c>
      <c r="F103" s="5">
        <v>17058</v>
      </c>
      <c r="G103" s="5">
        <v>578</v>
      </c>
      <c r="H103" s="5">
        <v>16480</v>
      </c>
      <c r="I103" s="5">
        <v>8600</v>
      </c>
      <c r="J103" s="5">
        <v>6176</v>
      </c>
      <c r="K103" s="5">
        <v>678</v>
      </c>
      <c r="L103" s="5">
        <v>956</v>
      </c>
      <c r="M103" s="5">
        <v>63</v>
      </c>
      <c r="N103" s="5">
        <v>7</v>
      </c>
    </row>
    <row r="104" spans="1:14">
      <c r="A104" s="5">
        <v>1384</v>
      </c>
      <c r="B104" s="5">
        <v>3</v>
      </c>
      <c r="C104" s="5" t="s">
        <v>343</v>
      </c>
      <c r="D104" s="5" t="s">
        <v>344</v>
      </c>
      <c r="E104" s="5">
        <v>4608</v>
      </c>
      <c r="F104" s="5">
        <v>176319</v>
      </c>
      <c r="G104" s="5">
        <v>15532</v>
      </c>
      <c r="H104" s="5">
        <v>160787</v>
      </c>
      <c r="I104" s="5">
        <v>97754</v>
      </c>
      <c r="J104" s="5">
        <v>46428</v>
      </c>
      <c r="K104" s="5">
        <v>7016</v>
      </c>
      <c r="L104" s="5">
        <v>8943</v>
      </c>
      <c r="M104" s="5">
        <v>578</v>
      </c>
      <c r="N104" s="5">
        <v>68</v>
      </c>
    </row>
    <row r="105" spans="1:14">
      <c r="A105" s="5">
        <v>1384</v>
      </c>
      <c r="B105" s="5">
        <v>4</v>
      </c>
      <c r="C105" s="5" t="s">
        <v>345</v>
      </c>
      <c r="D105" s="5" t="s">
        <v>346</v>
      </c>
      <c r="E105" s="5">
        <v>99</v>
      </c>
      <c r="F105" s="5">
        <v>3757</v>
      </c>
      <c r="G105" s="5">
        <v>122</v>
      </c>
      <c r="H105" s="5">
        <v>3635</v>
      </c>
      <c r="I105" s="5">
        <v>2075</v>
      </c>
      <c r="J105" s="5">
        <v>1134</v>
      </c>
      <c r="K105" s="5">
        <v>171</v>
      </c>
      <c r="L105" s="5">
        <v>229</v>
      </c>
      <c r="M105" s="5">
        <v>24</v>
      </c>
      <c r="N105" s="5">
        <v>2</v>
      </c>
    </row>
    <row r="106" spans="1:14">
      <c r="A106" s="5">
        <v>1384</v>
      </c>
      <c r="B106" s="5">
        <v>4</v>
      </c>
      <c r="C106" s="5" t="s">
        <v>347</v>
      </c>
      <c r="D106" s="5" t="s">
        <v>348</v>
      </c>
      <c r="E106" s="5">
        <v>2054</v>
      </c>
      <c r="F106" s="5">
        <v>83951</v>
      </c>
      <c r="G106" s="5">
        <v>10408</v>
      </c>
      <c r="H106" s="5">
        <v>73543</v>
      </c>
      <c r="I106" s="5">
        <v>47487</v>
      </c>
      <c r="J106" s="5">
        <v>20054</v>
      </c>
      <c r="K106" s="5">
        <v>2764</v>
      </c>
      <c r="L106" s="5">
        <v>3065</v>
      </c>
      <c r="M106" s="5">
        <v>153</v>
      </c>
      <c r="N106" s="5">
        <v>20</v>
      </c>
    </row>
    <row r="107" spans="1:14">
      <c r="A107" s="5">
        <v>1384</v>
      </c>
      <c r="B107" s="5">
        <v>4</v>
      </c>
      <c r="C107" s="5" t="s">
        <v>349</v>
      </c>
      <c r="D107" s="5" t="s">
        <v>350</v>
      </c>
      <c r="E107" s="5">
        <v>78</v>
      </c>
      <c r="F107" s="5">
        <v>8584</v>
      </c>
      <c r="G107" s="5">
        <v>63</v>
      </c>
      <c r="H107" s="5">
        <v>8521</v>
      </c>
      <c r="I107" s="5">
        <v>4482</v>
      </c>
      <c r="J107" s="5">
        <v>3273</v>
      </c>
      <c r="K107" s="5">
        <v>314</v>
      </c>
      <c r="L107" s="5">
        <v>426</v>
      </c>
      <c r="M107" s="5">
        <v>23</v>
      </c>
      <c r="N107" s="5">
        <v>3</v>
      </c>
    </row>
    <row r="108" spans="1:14">
      <c r="A108" s="5">
        <v>1384</v>
      </c>
      <c r="B108" s="5">
        <v>4</v>
      </c>
      <c r="C108" s="5" t="s">
        <v>351</v>
      </c>
      <c r="D108" s="5" t="s">
        <v>352</v>
      </c>
      <c r="E108" s="5">
        <v>212</v>
      </c>
      <c r="F108" s="5">
        <v>24108</v>
      </c>
      <c r="G108" s="5">
        <v>836</v>
      </c>
      <c r="H108" s="5">
        <v>23272</v>
      </c>
      <c r="I108" s="5">
        <v>10899</v>
      </c>
      <c r="J108" s="5">
        <v>8208</v>
      </c>
      <c r="K108" s="5">
        <v>1720</v>
      </c>
      <c r="L108" s="5">
        <v>2238</v>
      </c>
      <c r="M108" s="5">
        <v>190</v>
      </c>
      <c r="N108" s="5">
        <v>17</v>
      </c>
    </row>
    <row r="109" spans="1:14">
      <c r="A109" s="5">
        <v>1384</v>
      </c>
      <c r="B109" s="5">
        <v>4</v>
      </c>
      <c r="C109" s="5" t="s">
        <v>353</v>
      </c>
      <c r="D109" s="5" t="s">
        <v>354</v>
      </c>
      <c r="E109" s="5">
        <v>632</v>
      </c>
      <c r="F109" s="5">
        <v>23258</v>
      </c>
      <c r="G109" s="5">
        <v>1181</v>
      </c>
      <c r="H109" s="5">
        <v>22077</v>
      </c>
      <c r="I109" s="5">
        <v>13494</v>
      </c>
      <c r="J109" s="5">
        <v>5908</v>
      </c>
      <c r="K109" s="5">
        <v>1065</v>
      </c>
      <c r="L109" s="5">
        <v>1484</v>
      </c>
      <c r="M109" s="5">
        <v>117</v>
      </c>
      <c r="N109" s="5">
        <v>9</v>
      </c>
    </row>
    <row r="110" spans="1:14">
      <c r="A110" s="5">
        <v>1384</v>
      </c>
      <c r="B110" s="5">
        <v>4</v>
      </c>
      <c r="C110" s="5" t="s">
        <v>355</v>
      </c>
      <c r="D110" s="5" t="s">
        <v>356</v>
      </c>
      <c r="E110" s="5">
        <v>972</v>
      </c>
      <c r="F110" s="5">
        <v>16508</v>
      </c>
      <c r="G110" s="5">
        <v>1903</v>
      </c>
      <c r="H110" s="5">
        <v>14605</v>
      </c>
      <c r="I110" s="5">
        <v>10129</v>
      </c>
      <c r="J110" s="5">
        <v>3493</v>
      </c>
      <c r="K110" s="5">
        <v>394</v>
      </c>
      <c r="L110" s="5">
        <v>557</v>
      </c>
      <c r="M110" s="5">
        <v>23</v>
      </c>
      <c r="N110" s="5">
        <v>9</v>
      </c>
    </row>
    <row r="111" spans="1:14">
      <c r="A111" s="5">
        <v>1384</v>
      </c>
      <c r="B111" s="5">
        <v>4</v>
      </c>
      <c r="C111" s="5" t="s">
        <v>357</v>
      </c>
      <c r="D111" s="5" t="s">
        <v>358</v>
      </c>
      <c r="E111" s="5">
        <v>561</v>
      </c>
      <c r="F111" s="5">
        <v>16153</v>
      </c>
      <c r="G111" s="5">
        <v>1019</v>
      </c>
      <c r="H111" s="5">
        <v>15134</v>
      </c>
      <c r="I111" s="5">
        <v>9188</v>
      </c>
      <c r="J111" s="5">
        <v>4358</v>
      </c>
      <c r="K111" s="5">
        <v>588</v>
      </c>
      <c r="L111" s="5">
        <v>944</v>
      </c>
      <c r="M111" s="5">
        <v>48</v>
      </c>
      <c r="N111" s="5">
        <v>8</v>
      </c>
    </row>
    <row r="112" spans="1:14">
      <c r="A112" s="5">
        <v>1384</v>
      </c>
      <c r="B112" s="5">
        <v>2</v>
      </c>
      <c r="C112" s="5" t="s">
        <v>359</v>
      </c>
      <c r="D112" s="5" t="s">
        <v>360</v>
      </c>
      <c r="E112" s="5">
        <v>977</v>
      </c>
      <c r="F112" s="5">
        <v>88007</v>
      </c>
      <c r="G112" s="5">
        <v>981</v>
      </c>
      <c r="H112" s="5">
        <v>87026</v>
      </c>
      <c r="I112" s="5">
        <v>35688</v>
      </c>
      <c r="J112" s="5">
        <v>33953</v>
      </c>
      <c r="K112" s="5">
        <v>7176</v>
      </c>
      <c r="L112" s="5">
        <v>9273</v>
      </c>
      <c r="M112" s="5">
        <v>804</v>
      </c>
      <c r="N112" s="5">
        <v>132</v>
      </c>
    </row>
    <row r="113" spans="1:14">
      <c r="A113" s="5">
        <v>1384</v>
      </c>
      <c r="B113" s="5">
        <v>3</v>
      </c>
      <c r="C113" s="5" t="s">
        <v>361</v>
      </c>
      <c r="D113" s="5" t="s">
        <v>362</v>
      </c>
      <c r="E113" s="5">
        <v>322</v>
      </c>
      <c r="F113" s="5">
        <v>47662</v>
      </c>
      <c r="G113" s="5">
        <v>374</v>
      </c>
      <c r="H113" s="5">
        <v>47288</v>
      </c>
      <c r="I113" s="5">
        <v>17605</v>
      </c>
      <c r="J113" s="5">
        <v>19673</v>
      </c>
      <c r="K113" s="5">
        <v>4309</v>
      </c>
      <c r="L113" s="5">
        <v>5196</v>
      </c>
      <c r="M113" s="5">
        <v>410</v>
      </c>
      <c r="N113" s="5">
        <v>95</v>
      </c>
    </row>
    <row r="114" spans="1:14">
      <c r="A114" s="5">
        <v>1384</v>
      </c>
      <c r="B114" s="5">
        <v>4</v>
      </c>
      <c r="C114" s="5" t="s">
        <v>363</v>
      </c>
      <c r="D114" s="5" t="s">
        <v>362</v>
      </c>
      <c r="E114" s="5">
        <v>322</v>
      </c>
      <c r="F114" s="5">
        <v>47662</v>
      </c>
      <c r="G114" s="5">
        <v>374</v>
      </c>
      <c r="H114" s="5">
        <v>47288</v>
      </c>
      <c r="I114" s="5">
        <v>17605</v>
      </c>
      <c r="J114" s="5">
        <v>19673</v>
      </c>
      <c r="K114" s="5">
        <v>4309</v>
      </c>
      <c r="L114" s="5">
        <v>5196</v>
      </c>
      <c r="M114" s="5">
        <v>410</v>
      </c>
      <c r="N114" s="5">
        <v>95</v>
      </c>
    </row>
    <row r="115" spans="1:14">
      <c r="A115" s="5">
        <v>1384</v>
      </c>
      <c r="B115" s="5">
        <v>3</v>
      </c>
      <c r="C115" s="5" t="s">
        <v>364</v>
      </c>
      <c r="D115" s="5" t="s">
        <v>365</v>
      </c>
      <c r="E115" s="5">
        <v>310</v>
      </c>
      <c r="F115" s="5">
        <v>23011</v>
      </c>
      <c r="G115" s="5">
        <v>397</v>
      </c>
      <c r="H115" s="5">
        <v>22614</v>
      </c>
      <c r="I115" s="5">
        <v>9889</v>
      </c>
      <c r="J115" s="5">
        <v>8245</v>
      </c>
      <c r="K115" s="5">
        <v>1671</v>
      </c>
      <c r="L115" s="5">
        <v>2530</v>
      </c>
      <c r="M115" s="5">
        <v>256</v>
      </c>
      <c r="N115" s="5">
        <v>23</v>
      </c>
    </row>
    <row r="116" spans="1:14">
      <c r="A116" s="5">
        <v>1384</v>
      </c>
      <c r="B116" s="5">
        <v>4</v>
      </c>
      <c r="C116" s="5" t="s">
        <v>366</v>
      </c>
      <c r="D116" s="5" t="s">
        <v>365</v>
      </c>
      <c r="E116" s="5">
        <v>310</v>
      </c>
      <c r="F116" s="5">
        <v>23011</v>
      </c>
      <c r="G116" s="5">
        <v>397</v>
      </c>
      <c r="H116" s="5">
        <v>22614</v>
      </c>
      <c r="I116" s="5">
        <v>9889</v>
      </c>
      <c r="J116" s="5">
        <v>8245</v>
      </c>
      <c r="K116" s="5">
        <v>1671</v>
      </c>
      <c r="L116" s="5">
        <v>2530</v>
      </c>
      <c r="M116" s="5">
        <v>256</v>
      </c>
      <c r="N116" s="5">
        <v>23</v>
      </c>
    </row>
    <row r="117" spans="1:14">
      <c r="A117" s="5">
        <v>1384</v>
      </c>
      <c r="B117" s="5">
        <v>3</v>
      </c>
      <c r="C117" s="5" t="s">
        <v>367</v>
      </c>
      <c r="D117" s="5" t="s">
        <v>368</v>
      </c>
      <c r="E117" s="5">
        <v>345</v>
      </c>
      <c r="F117" s="5">
        <v>17334</v>
      </c>
      <c r="G117" s="5">
        <v>210</v>
      </c>
      <c r="H117" s="5">
        <v>17124</v>
      </c>
      <c r="I117" s="5">
        <v>8194</v>
      </c>
      <c r="J117" s="5">
        <v>6035</v>
      </c>
      <c r="K117" s="5">
        <v>1196</v>
      </c>
      <c r="L117" s="5">
        <v>1547</v>
      </c>
      <c r="M117" s="5">
        <v>138</v>
      </c>
      <c r="N117" s="5">
        <v>14</v>
      </c>
    </row>
    <row r="118" spans="1:14">
      <c r="A118" s="5">
        <v>1384</v>
      </c>
      <c r="B118" s="5">
        <v>4</v>
      </c>
      <c r="C118" s="5" t="s">
        <v>369</v>
      </c>
      <c r="D118" s="5" t="s">
        <v>370</v>
      </c>
      <c r="E118" s="5">
        <v>275</v>
      </c>
      <c r="F118" s="5">
        <v>15114</v>
      </c>
      <c r="G118" s="5">
        <v>190</v>
      </c>
      <c r="H118" s="5">
        <v>14924</v>
      </c>
      <c r="I118" s="5">
        <v>7082</v>
      </c>
      <c r="J118" s="5">
        <v>5269</v>
      </c>
      <c r="K118" s="5">
        <v>1054</v>
      </c>
      <c r="L118" s="5">
        <v>1373</v>
      </c>
      <c r="M118" s="5">
        <v>133</v>
      </c>
      <c r="N118" s="5">
        <v>13</v>
      </c>
    </row>
    <row r="119" spans="1:14">
      <c r="A119" s="5">
        <v>1384</v>
      </c>
      <c r="B119" s="5">
        <v>4</v>
      </c>
      <c r="C119" s="5" t="s">
        <v>371</v>
      </c>
      <c r="D119" s="5" t="s">
        <v>372</v>
      </c>
      <c r="E119" s="5">
        <v>70</v>
      </c>
      <c r="F119" s="5">
        <v>2220</v>
      </c>
      <c r="G119" s="5">
        <v>20</v>
      </c>
      <c r="H119" s="5">
        <v>2200</v>
      </c>
      <c r="I119" s="5">
        <v>1112</v>
      </c>
      <c r="J119" s="5">
        <v>766</v>
      </c>
      <c r="K119" s="5">
        <v>142</v>
      </c>
      <c r="L119" s="5">
        <v>174</v>
      </c>
      <c r="M119" s="5">
        <v>5</v>
      </c>
      <c r="N119" s="5">
        <v>1</v>
      </c>
    </row>
    <row r="120" spans="1:14">
      <c r="A120" s="5">
        <v>1384</v>
      </c>
      <c r="B120" s="5">
        <v>2</v>
      </c>
      <c r="C120" s="5" t="s">
        <v>373</v>
      </c>
      <c r="D120" s="5" t="s">
        <v>374</v>
      </c>
      <c r="E120" s="5">
        <v>2117</v>
      </c>
      <c r="F120" s="5">
        <v>96220</v>
      </c>
      <c r="G120" s="5">
        <v>1340</v>
      </c>
      <c r="H120" s="5">
        <v>94880</v>
      </c>
      <c r="I120" s="5">
        <v>46564</v>
      </c>
      <c r="J120" s="5">
        <v>33428</v>
      </c>
      <c r="K120" s="5">
        <v>5555</v>
      </c>
      <c r="L120" s="5">
        <v>8551</v>
      </c>
      <c r="M120" s="5">
        <v>714</v>
      </c>
      <c r="N120" s="5">
        <v>68</v>
      </c>
    </row>
    <row r="121" spans="1:14">
      <c r="A121" s="5">
        <v>1384</v>
      </c>
      <c r="B121" s="5">
        <v>3</v>
      </c>
      <c r="C121" s="5" t="s">
        <v>375</v>
      </c>
      <c r="D121" s="5" t="s">
        <v>376</v>
      </c>
      <c r="E121" s="5">
        <v>722</v>
      </c>
      <c r="F121" s="5">
        <v>41465</v>
      </c>
      <c r="G121" s="5">
        <v>488</v>
      </c>
      <c r="H121" s="5">
        <v>40977</v>
      </c>
      <c r="I121" s="5">
        <v>20523</v>
      </c>
      <c r="J121" s="5">
        <v>13245</v>
      </c>
      <c r="K121" s="5">
        <v>2637</v>
      </c>
      <c r="L121" s="5">
        <v>4087</v>
      </c>
      <c r="M121" s="5">
        <v>449</v>
      </c>
      <c r="N121" s="5">
        <v>36</v>
      </c>
    </row>
    <row r="122" spans="1:14">
      <c r="A122" s="5">
        <v>1384</v>
      </c>
      <c r="B122" s="5">
        <v>4</v>
      </c>
      <c r="C122" s="5" t="s">
        <v>377</v>
      </c>
      <c r="D122" s="5" t="s">
        <v>378</v>
      </c>
      <c r="E122" s="5">
        <v>419</v>
      </c>
      <c r="F122" s="5">
        <v>23127</v>
      </c>
      <c r="G122" s="5">
        <v>306</v>
      </c>
      <c r="H122" s="5">
        <v>22821</v>
      </c>
      <c r="I122" s="5">
        <v>12176</v>
      </c>
      <c r="J122" s="5">
        <v>7406</v>
      </c>
      <c r="K122" s="5">
        <v>1127</v>
      </c>
      <c r="L122" s="5">
        <v>1951</v>
      </c>
      <c r="M122" s="5">
        <v>148</v>
      </c>
      <c r="N122" s="5">
        <v>13</v>
      </c>
    </row>
    <row r="123" spans="1:14">
      <c r="A123" s="5">
        <v>1384</v>
      </c>
      <c r="B123" s="5">
        <v>4</v>
      </c>
      <c r="C123" s="5" t="s">
        <v>379</v>
      </c>
      <c r="D123" s="5" t="s">
        <v>380</v>
      </c>
      <c r="E123" s="5">
        <v>299</v>
      </c>
      <c r="F123" s="5">
        <v>18163</v>
      </c>
      <c r="G123" s="5">
        <v>182</v>
      </c>
      <c r="H123" s="5">
        <v>17981</v>
      </c>
      <c r="I123" s="5">
        <v>8266</v>
      </c>
      <c r="J123" s="5">
        <v>5776</v>
      </c>
      <c r="K123" s="5">
        <v>1505</v>
      </c>
      <c r="L123" s="5">
        <v>2112</v>
      </c>
      <c r="M123" s="5">
        <v>299</v>
      </c>
      <c r="N123" s="5">
        <v>23</v>
      </c>
    </row>
    <row r="124" spans="1:14">
      <c r="A124" s="5">
        <v>1384</v>
      </c>
      <c r="B124" s="5">
        <v>4</v>
      </c>
      <c r="C124" s="5" t="s">
        <v>381</v>
      </c>
      <c r="D124" s="5" t="s">
        <v>382</v>
      </c>
      <c r="E124" s="5">
        <v>4</v>
      </c>
      <c r="F124" s="5">
        <v>175</v>
      </c>
      <c r="G124" s="5">
        <v>0</v>
      </c>
      <c r="H124" s="5">
        <v>175</v>
      </c>
      <c r="I124" s="5">
        <v>81</v>
      </c>
      <c r="J124" s="5">
        <v>63</v>
      </c>
      <c r="K124" s="5">
        <v>5</v>
      </c>
      <c r="L124" s="5">
        <v>24</v>
      </c>
      <c r="M124" s="5">
        <v>2</v>
      </c>
      <c r="N124" s="5">
        <v>0</v>
      </c>
    </row>
    <row r="125" spans="1:14">
      <c r="A125" s="5">
        <v>1384</v>
      </c>
      <c r="B125" s="5">
        <v>3</v>
      </c>
      <c r="C125" s="5" t="s">
        <v>383</v>
      </c>
      <c r="D125" s="5" t="s">
        <v>384</v>
      </c>
      <c r="E125" s="5">
        <v>1395</v>
      </c>
      <c r="F125" s="5">
        <v>54755</v>
      </c>
      <c r="G125" s="5">
        <v>852</v>
      </c>
      <c r="H125" s="5">
        <v>53903</v>
      </c>
      <c r="I125" s="5">
        <v>26041</v>
      </c>
      <c r="J125" s="5">
        <v>20183</v>
      </c>
      <c r="K125" s="5">
        <v>2918</v>
      </c>
      <c r="L125" s="5">
        <v>4464</v>
      </c>
      <c r="M125" s="5">
        <v>265</v>
      </c>
      <c r="N125" s="5">
        <v>32</v>
      </c>
    </row>
    <row r="126" spans="1:14">
      <c r="A126" s="5">
        <v>1384</v>
      </c>
      <c r="B126" s="5">
        <v>4</v>
      </c>
      <c r="C126" s="5" t="s">
        <v>385</v>
      </c>
      <c r="D126" s="5" t="s">
        <v>386</v>
      </c>
      <c r="E126" s="5">
        <v>92</v>
      </c>
      <c r="F126" s="5">
        <v>1961</v>
      </c>
      <c r="G126" s="5">
        <v>13</v>
      </c>
      <c r="H126" s="5">
        <v>1948</v>
      </c>
      <c r="I126" s="5">
        <v>1050</v>
      </c>
      <c r="J126" s="5">
        <v>704</v>
      </c>
      <c r="K126" s="5">
        <v>65</v>
      </c>
      <c r="L126" s="5">
        <v>125</v>
      </c>
      <c r="M126" s="5">
        <v>4</v>
      </c>
      <c r="N126" s="5">
        <v>0</v>
      </c>
    </row>
    <row r="127" spans="1:14">
      <c r="A127" s="5">
        <v>1384</v>
      </c>
      <c r="B127" s="5">
        <v>4</v>
      </c>
      <c r="C127" s="5" t="s">
        <v>387</v>
      </c>
      <c r="D127" s="5" t="s">
        <v>388</v>
      </c>
      <c r="E127" s="5">
        <v>423</v>
      </c>
      <c r="F127" s="5">
        <v>12465</v>
      </c>
      <c r="G127" s="5">
        <v>116</v>
      </c>
      <c r="H127" s="5">
        <v>12349</v>
      </c>
      <c r="I127" s="5">
        <v>6146</v>
      </c>
      <c r="J127" s="5">
        <v>4654</v>
      </c>
      <c r="K127" s="5">
        <v>566</v>
      </c>
      <c r="L127" s="5">
        <v>934</v>
      </c>
      <c r="M127" s="5">
        <v>48</v>
      </c>
      <c r="N127" s="5">
        <v>1</v>
      </c>
    </row>
    <row r="128" spans="1:14">
      <c r="A128" s="5">
        <v>1384</v>
      </c>
      <c r="B128" s="5">
        <v>4</v>
      </c>
      <c r="C128" s="5" t="s">
        <v>389</v>
      </c>
      <c r="D128" s="5" t="s">
        <v>390</v>
      </c>
      <c r="E128" s="5">
        <v>127</v>
      </c>
      <c r="F128" s="5">
        <v>6632</v>
      </c>
      <c r="G128" s="5">
        <v>78</v>
      </c>
      <c r="H128" s="5">
        <v>6554</v>
      </c>
      <c r="I128" s="5">
        <v>2714</v>
      </c>
      <c r="J128" s="5">
        <v>2926</v>
      </c>
      <c r="K128" s="5">
        <v>318</v>
      </c>
      <c r="L128" s="5">
        <v>554</v>
      </c>
      <c r="M128" s="5">
        <v>36</v>
      </c>
      <c r="N128" s="5">
        <v>6</v>
      </c>
    </row>
    <row r="129" spans="1:14">
      <c r="A129" s="5">
        <v>1384</v>
      </c>
      <c r="B129" s="5">
        <v>4</v>
      </c>
      <c r="C129" s="5" t="s">
        <v>391</v>
      </c>
      <c r="D129" s="5" t="s">
        <v>392</v>
      </c>
      <c r="E129" s="5">
        <v>753</v>
      </c>
      <c r="F129" s="5">
        <v>33697</v>
      </c>
      <c r="G129" s="5">
        <v>645</v>
      </c>
      <c r="H129" s="5">
        <v>33052</v>
      </c>
      <c r="I129" s="5">
        <v>16131</v>
      </c>
      <c r="J129" s="5">
        <v>11899</v>
      </c>
      <c r="K129" s="5">
        <v>1969</v>
      </c>
      <c r="L129" s="5">
        <v>2851</v>
      </c>
      <c r="M129" s="5">
        <v>177</v>
      </c>
      <c r="N129" s="5">
        <v>25</v>
      </c>
    </row>
    <row r="130" spans="1:14">
      <c r="A130" s="5">
        <v>1384</v>
      </c>
      <c r="B130" s="5">
        <v>2</v>
      </c>
      <c r="C130" s="5" t="s">
        <v>393</v>
      </c>
      <c r="D130" s="5" t="s">
        <v>394</v>
      </c>
      <c r="E130" s="5">
        <v>457</v>
      </c>
      <c r="F130" s="5">
        <v>26388</v>
      </c>
      <c r="G130" s="5">
        <v>90</v>
      </c>
      <c r="H130" s="5">
        <v>26298</v>
      </c>
      <c r="I130" s="5">
        <v>7585</v>
      </c>
      <c r="J130" s="5">
        <v>11192</v>
      </c>
      <c r="K130" s="5">
        <v>2896</v>
      </c>
      <c r="L130" s="5">
        <v>4284</v>
      </c>
      <c r="M130" s="5">
        <v>310</v>
      </c>
      <c r="N130" s="5">
        <v>31</v>
      </c>
    </row>
    <row r="131" spans="1:14">
      <c r="A131" s="5">
        <v>1384</v>
      </c>
      <c r="B131" s="5">
        <v>3</v>
      </c>
      <c r="C131" s="5" t="s">
        <v>395</v>
      </c>
      <c r="D131" s="5" t="s">
        <v>396</v>
      </c>
      <c r="E131" s="5">
        <v>140</v>
      </c>
      <c r="F131" s="5">
        <v>5058</v>
      </c>
      <c r="G131" s="5">
        <v>29</v>
      </c>
      <c r="H131" s="5">
        <v>5029</v>
      </c>
      <c r="I131" s="5">
        <v>1428</v>
      </c>
      <c r="J131" s="5">
        <v>2260</v>
      </c>
      <c r="K131" s="5">
        <v>499</v>
      </c>
      <c r="L131" s="5">
        <v>795</v>
      </c>
      <c r="M131" s="5">
        <v>45</v>
      </c>
      <c r="N131" s="5">
        <v>2</v>
      </c>
    </row>
    <row r="132" spans="1:14">
      <c r="A132" s="5">
        <v>1384</v>
      </c>
      <c r="B132" s="5">
        <v>4</v>
      </c>
      <c r="C132" s="5" t="s">
        <v>397</v>
      </c>
      <c r="D132" s="5" t="s">
        <v>396</v>
      </c>
      <c r="E132" s="5">
        <v>140</v>
      </c>
      <c r="F132" s="5">
        <v>5058</v>
      </c>
      <c r="G132" s="5">
        <v>29</v>
      </c>
      <c r="H132" s="5">
        <v>5029</v>
      </c>
      <c r="I132" s="5">
        <v>1428</v>
      </c>
      <c r="J132" s="5">
        <v>2260</v>
      </c>
      <c r="K132" s="5">
        <v>499</v>
      </c>
      <c r="L132" s="5">
        <v>795</v>
      </c>
      <c r="M132" s="5">
        <v>45</v>
      </c>
      <c r="N132" s="5">
        <v>2</v>
      </c>
    </row>
    <row r="133" spans="1:14">
      <c r="A133" s="5">
        <v>1384</v>
      </c>
      <c r="B133" s="5">
        <v>3</v>
      </c>
      <c r="C133" s="5" t="s">
        <v>398</v>
      </c>
      <c r="D133" s="5" t="s">
        <v>399</v>
      </c>
      <c r="E133" s="5">
        <v>69</v>
      </c>
      <c r="F133" s="5">
        <v>3219</v>
      </c>
      <c r="G133" s="5">
        <v>3</v>
      </c>
      <c r="H133" s="5">
        <v>3216</v>
      </c>
      <c r="I133" s="5">
        <v>518</v>
      </c>
      <c r="J133" s="5">
        <v>1169</v>
      </c>
      <c r="K133" s="5">
        <v>615</v>
      </c>
      <c r="L133" s="5">
        <v>839</v>
      </c>
      <c r="M133" s="5">
        <v>71</v>
      </c>
      <c r="N133" s="5">
        <v>4</v>
      </c>
    </row>
    <row r="134" spans="1:14">
      <c r="A134" s="5">
        <v>1384</v>
      </c>
      <c r="B134" s="5">
        <v>4</v>
      </c>
      <c r="C134" s="5" t="s">
        <v>400</v>
      </c>
      <c r="D134" s="5" t="s">
        <v>399</v>
      </c>
      <c r="E134" s="5">
        <v>69</v>
      </c>
      <c r="F134" s="5">
        <v>3219</v>
      </c>
      <c r="G134" s="5">
        <v>3</v>
      </c>
      <c r="H134" s="5">
        <v>3216</v>
      </c>
      <c r="I134" s="5">
        <v>518</v>
      </c>
      <c r="J134" s="5">
        <v>1169</v>
      </c>
      <c r="K134" s="5">
        <v>615</v>
      </c>
      <c r="L134" s="5">
        <v>839</v>
      </c>
      <c r="M134" s="5">
        <v>71</v>
      </c>
      <c r="N134" s="5">
        <v>4</v>
      </c>
    </row>
    <row r="135" spans="1:14">
      <c r="A135" s="5">
        <v>1384</v>
      </c>
      <c r="B135" s="5">
        <v>3</v>
      </c>
      <c r="C135" s="5" t="s">
        <v>401</v>
      </c>
      <c r="D135" s="5" t="s">
        <v>402</v>
      </c>
      <c r="E135" s="5">
        <v>60</v>
      </c>
      <c r="F135" s="5">
        <v>7428</v>
      </c>
      <c r="G135" s="5">
        <v>4</v>
      </c>
      <c r="H135" s="5">
        <v>7424</v>
      </c>
      <c r="I135" s="5">
        <v>2206</v>
      </c>
      <c r="J135" s="5">
        <v>3183</v>
      </c>
      <c r="K135" s="5">
        <v>708</v>
      </c>
      <c r="L135" s="5">
        <v>1208</v>
      </c>
      <c r="M135" s="5">
        <v>109</v>
      </c>
      <c r="N135" s="5">
        <v>10</v>
      </c>
    </row>
    <row r="136" spans="1:14">
      <c r="A136" s="5">
        <v>1384</v>
      </c>
      <c r="B136" s="5">
        <v>4</v>
      </c>
      <c r="C136" s="5" t="s">
        <v>403</v>
      </c>
      <c r="D136" s="5" t="s">
        <v>402</v>
      </c>
      <c r="E136" s="5">
        <v>60</v>
      </c>
      <c r="F136" s="5">
        <v>7428</v>
      </c>
      <c r="G136" s="5">
        <v>4</v>
      </c>
      <c r="H136" s="5">
        <v>7424</v>
      </c>
      <c r="I136" s="5">
        <v>2206</v>
      </c>
      <c r="J136" s="5">
        <v>3183</v>
      </c>
      <c r="K136" s="5">
        <v>708</v>
      </c>
      <c r="L136" s="5">
        <v>1208</v>
      </c>
      <c r="M136" s="5">
        <v>109</v>
      </c>
      <c r="N136" s="5">
        <v>10</v>
      </c>
    </row>
    <row r="137" spans="1:14">
      <c r="A137" s="5">
        <v>1384</v>
      </c>
      <c r="B137" s="5">
        <v>3</v>
      </c>
      <c r="C137" s="5" t="s">
        <v>404</v>
      </c>
      <c r="D137" s="5" t="s">
        <v>405</v>
      </c>
      <c r="E137" s="5">
        <v>44</v>
      </c>
      <c r="F137" s="5">
        <v>3303</v>
      </c>
      <c r="G137" s="5">
        <v>8</v>
      </c>
      <c r="H137" s="5">
        <v>3295</v>
      </c>
      <c r="I137" s="5">
        <v>962</v>
      </c>
      <c r="J137" s="5">
        <v>1645</v>
      </c>
      <c r="K137" s="5">
        <v>250</v>
      </c>
      <c r="L137" s="5">
        <v>400</v>
      </c>
      <c r="M137" s="5">
        <v>32</v>
      </c>
      <c r="N137" s="5">
        <v>6</v>
      </c>
    </row>
    <row r="138" spans="1:14">
      <c r="A138" s="5">
        <v>1384</v>
      </c>
      <c r="B138" s="5">
        <v>4</v>
      </c>
      <c r="C138" s="5" t="s">
        <v>406</v>
      </c>
      <c r="D138" s="5" t="s">
        <v>405</v>
      </c>
      <c r="E138" s="5">
        <v>44</v>
      </c>
      <c r="F138" s="5">
        <v>3303</v>
      </c>
      <c r="G138" s="5">
        <v>8</v>
      </c>
      <c r="H138" s="5">
        <v>3295</v>
      </c>
      <c r="I138" s="5">
        <v>962</v>
      </c>
      <c r="J138" s="5">
        <v>1645</v>
      </c>
      <c r="K138" s="5">
        <v>250</v>
      </c>
      <c r="L138" s="5">
        <v>400</v>
      </c>
      <c r="M138" s="5">
        <v>32</v>
      </c>
      <c r="N138" s="5">
        <v>6</v>
      </c>
    </row>
    <row r="139" spans="1:14">
      <c r="A139" s="5">
        <v>1384</v>
      </c>
      <c r="B139" s="5">
        <v>3</v>
      </c>
      <c r="C139" s="5" t="s">
        <v>407</v>
      </c>
      <c r="D139" s="5" t="s">
        <v>408</v>
      </c>
      <c r="E139" s="5">
        <v>95</v>
      </c>
      <c r="F139" s="5">
        <v>5671</v>
      </c>
      <c r="G139" s="5">
        <v>28</v>
      </c>
      <c r="H139" s="5">
        <v>5643</v>
      </c>
      <c r="I139" s="5">
        <v>2039</v>
      </c>
      <c r="J139" s="5">
        <v>2220</v>
      </c>
      <c r="K139" s="5">
        <v>587</v>
      </c>
      <c r="L139" s="5">
        <v>757</v>
      </c>
      <c r="M139" s="5">
        <v>33</v>
      </c>
      <c r="N139" s="5">
        <v>7</v>
      </c>
    </row>
    <row r="140" spans="1:14">
      <c r="A140" s="5">
        <v>1384</v>
      </c>
      <c r="B140" s="5">
        <v>4</v>
      </c>
      <c r="C140" s="5" t="s">
        <v>409</v>
      </c>
      <c r="D140" s="5" t="s">
        <v>410</v>
      </c>
      <c r="E140" s="5">
        <v>73</v>
      </c>
      <c r="F140" s="5">
        <v>5024</v>
      </c>
      <c r="G140" s="5">
        <v>25</v>
      </c>
      <c r="H140" s="5">
        <v>4999</v>
      </c>
      <c r="I140" s="5">
        <v>1879</v>
      </c>
      <c r="J140" s="5">
        <v>1942</v>
      </c>
      <c r="K140" s="5">
        <v>486</v>
      </c>
      <c r="L140" s="5">
        <v>656</v>
      </c>
      <c r="M140" s="5">
        <v>29</v>
      </c>
      <c r="N140" s="5">
        <v>7</v>
      </c>
    </row>
    <row r="141" spans="1:14">
      <c r="A141" s="5">
        <v>1384</v>
      </c>
      <c r="B141" s="5">
        <v>4</v>
      </c>
      <c r="C141" s="5" t="s">
        <v>411</v>
      </c>
      <c r="D141" s="5" t="s">
        <v>412</v>
      </c>
      <c r="E141" s="5">
        <v>22</v>
      </c>
      <c r="F141" s="5">
        <v>647</v>
      </c>
      <c r="G141" s="5">
        <v>3</v>
      </c>
      <c r="H141" s="5">
        <v>644</v>
      </c>
      <c r="I141" s="5">
        <v>160</v>
      </c>
      <c r="J141" s="5">
        <v>278</v>
      </c>
      <c r="K141" s="5">
        <v>101</v>
      </c>
      <c r="L141" s="5">
        <v>101</v>
      </c>
      <c r="M141" s="5">
        <v>4</v>
      </c>
      <c r="N141" s="5">
        <v>0</v>
      </c>
    </row>
    <row r="142" spans="1:14">
      <c r="A142" s="5">
        <v>1384</v>
      </c>
      <c r="B142" s="5">
        <v>3</v>
      </c>
      <c r="C142" s="5" t="s">
        <v>413</v>
      </c>
      <c r="D142" s="5" t="s">
        <v>414</v>
      </c>
      <c r="E142" s="5">
        <v>18</v>
      </c>
      <c r="F142" s="5">
        <v>590</v>
      </c>
      <c r="G142" s="5">
        <v>0</v>
      </c>
      <c r="H142" s="5">
        <v>590</v>
      </c>
      <c r="I142" s="5">
        <v>120</v>
      </c>
      <c r="J142" s="5">
        <v>290</v>
      </c>
      <c r="K142" s="5">
        <v>79</v>
      </c>
      <c r="L142" s="5">
        <v>95</v>
      </c>
      <c r="M142" s="5">
        <v>5</v>
      </c>
      <c r="N142" s="5">
        <v>1</v>
      </c>
    </row>
    <row r="143" spans="1:14">
      <c r="A143" s="5">
        <v>1384</v>
      </c>
      <c r="B143" s="5">
        <v>4</v>
      </c>
      <c r="C143" s="5" t="s">
        <v>415</v>
      </c>
      <c r="D143" s="5" t="s">
        <v>414</v>
      </c>
      <c r="E143" s="5">
        <v>18</v>
      </c>
      <c r="F143" s="5">
        <v>590</v>
      </c>
      <c r="G143" s="5">
        <v>0</v>
      </c>
      <c r="H143" s="5">
        <v>590</v>
      </c>
      <c r="I143" s="5">
        <v>120</v>
      </c>
      <c r="J143" s="5">
        <v>290</v>
      </c>
      <c r="K143" s="5">
        <v>79</v>
      </c>
      <c r="L143" s="5">
        <v>95</v>
      </c>
      <c r="M143" s="5">
        <v>5</v>
      </c>
      <c r="N143" s="5">
        <v>1</v>
      </c>
    </row>
    <row r="144" spans="1:14">
      <c r="A144" s="5">
        <v>1384</v>
      </c>
      <c r="B144" s="5">
        <v>7</v>
      </c>
      <c r="C144" s="5" t="s">
        <v>416</v>
      </c>
      <c r="D144" s="5" t="s">
        <v>417</v>
      </c>
      <c r="E144" s="5">
        <v>31</v>
      </c>
      <c r="F144" s="5">
        <v>1119</v>
      </c>
      <c r="G144" s="5">
        <v>18</v>
      </c>
      <c r="H144" s="5">
        <v>1101</v>
      </c>
      <c r="I144" s="5">
        <v>312</v>
      </c>
      <c r="J144" s="5">
        <v>425</v>
      </c>
      <c r="K144" s="5">
        <v>158</v>
      </c>
      <c r="L144" s="5">
        <v>190</v>
      </c>
      <c r="M144" s="5">
        <v>15</v>
      </c>
      <c r="N144" s="5">
        <v>1</v>
      </c>
    </row>
    <row r="145" spans="1:14">
      <c r="A145" s="5">
        <v>1384</v>
      </c>
      <c r="B145" s="5">
        <v>9</v>
      </c>
      <c r="C145" s="5" t="s">
        <v>418</v>
      </c>
      <c r="D145" s="5" t="s">
        <v>417</v>
      </c>
      <c r="E145" s="5">
        <v>31</v>
      </c>
      <c r="F145" s="5">
        <v>1119</v>
      </c>
      <c r="G145" s="5">
        <v>18</v>
      </c>
      <c r="H145" s="5">
        <v>1101</v>
      </c>
      <c r="I145" s="5">
        <v>312</v>
      </c>
      <c r="J145" s="5">
        <v>425</v>
      </c>
      <c r="K145" s="5">
        <v>158</v>
      </c>
      <c r="L145" s="5">
        <v>190</v>
      </c>
      <c r="M145" s="5">
        <v>15</v>
      </c>
      <c r="N145" s="5">
        <v>1</v>
      </c>
    </row>
    <row r="146" spans="1:14">
      <c r="A146" s="5">
        <v>1384</v>
      </c>
      <c r="B146" s="5">
        <v>2</v>
      </c>
      <c r="C146" s="5" t="s">
        <v>419</v>
      </c>
      <c r="D146" s="5" t="s">
        <v>420</v>
      </c>
      <c r="E146" s="5">
        <v>955</v>
      </c>
      <c r="F146" s="5">
        <v>72388</v>
      </c>
      <c r="G146" s="5">
        <v>650</v>
      </c>
      <c r="H146" s="5">
        <v>71738</v>
      </c>
      <c r="I146" s="5">
        <v>28211</v>
      </c>
      <c r="J146" s="5">
        <v>30334</v>
      </c>
      <c r="K146" s="5">
        <v>5278</v>
      </c>
      <c r="L146" s="5">
        <v>7313</v>
      </c>
      <c r="M146" s="5">
        <v>548</v>
      </c>
      <c r="N146" s="5">
        <v>54</v>
      </c>
    </row>
    <row r="147" spans="1:14">
      <c r="A147" s="5">
        <v>1384</v>
      </c>
      <c r="B147" s="5">
        <v>3</v>
      </c>
      <c r="C147" s="5" t="s">
        <v>421</v>
      </c>
      <c r="D147" s="5" t="s">
        <v>422</v>
      </c>
      <c r="E147" s="5">
        <v>278</v>
      </c>
      <c r="F147" s="5">
        <v>20303</v>
      </c>
      <c r="G147" s="5">
        <v>124</v>
      </c>
      <c r="H147" s="5">
        <v>20179</v>
      </c>
      <c r="I147" s="5">
        <v>6791</v>
      </c>
      <c r="J147" s="5">
        <v>8510</v>
      </c>
      <c r="K147" s="5">
        <v>1973</v>
      </c>
      <c r="L147" s="5">
        <v>2673</v>
      </c>
      <c r="M147" s="5">
        <v>214</v>
      </c>
      <c r="N147" s="5">
        <v>18</v>
      </c>
    </row>
    <row r="148" spans="1:14">
      <c r="A148" s="5">
        <v>1384</v>
      </c>
      <c r="B148" s="5">
        <v>4</v>
      </c>
      <c r="C148" s="5" t="s">
        <v>423</v>
      </c>
      <c r="D148" s="5" t="s">
        <v>422</v>
      </c>
      <c r="E148" s="5">
        <v>278</v>
      </c>
      <c r="F148" s="5">
        <v>20303</v>
      </c>
      <c r="G148" s="5">
        <v>124</v>
      </c>
      <c r="H148" s="5">
        <v>20179</v>
      </c>
      <c r="I148" s="5">
        <v>6791</v>
      </c>
      <c r="J148" s="5">
        <v>8510</v>
      </c>
      <c r="K148" s="5">
        <v>1973</v>
      </c>
      <c r="L148" s="5">
        <v>2673</v>
      </c>
      <c r="M148" s="5">
        <v>214</v>
      </c>
      <c r="N148" s="5">
        <v>18</v>
      </c>
    </row>
    <row r="149" spans="1:14">
      <c r="A149" s="5">
        <v>1384</v>
      </c>
      <c r="B149" s="5">
        <v>3</v>
      </c>
      <c r="C149" s="5" t="s">
        <v>424</v>
      </c>
      <c r="D149" s="5" t="s">
        <v>425</v>
      </c>
      <c r="E149" s="5">
        <v>29</v>
      </c>
      <c r="F149" s="5">
        <v>4610</v>
      </c>
      <c r="G149" s="5">
        <v>2</v>
      </c>
      <c r="H149" s="5">
        <v>4608</v>
      </c>
      <c r="I149" s="5">
        <v>2157</v>
      </c>
      <c r="J149" s="5">
        <v>1778</v>
      </c>
      <c r="K149" s="5">
        <v>226</v>
      </c>
      <c r="L149" s="5">
        <v>410</v>
      </c>
      <c r="M149" s="5">
        <v>31</v>
      </c>
      <c r="N149" s="5">
        <v>6</v>
      </c>
    </row>
    <row r="150" spans="1:14">
      <c r="A150" s="5">
        <v>1384</v>
      </c>
      <c r="B150" s="5">
        <v>4</v>
      </c>
      <c r="C150" s="5" t="s">
        <v>426</v>
      </c>
      <c r="D150" s="5" t="s">
        <v>425</v>
      </c>
      <c r="E150" s="5">
        <v>29</v>
      </c>
      <c r="F150" s="5">
        <v>4610</v>
      </c>
      <c r="G150" s="5">
        <v>2</v>
      </c>
      <c r="H150" s="5">
        <v>4608</v>
      </c>
      <c r="I150" s="5">
        <v>2157</v>
      </c>
      <c r="J150" s="5">
        <v>1778</v>
      </c>
      <c r="K150" s="5">
        <v>226</v>
      </c>
      <c r="L150" s="5">
        <v>410</v>
      </c>
      <c r="M150" s="5">
        <v>31</v>
      </c>
      <c r="N150" s="5">
        <v>6</v>
      </c>
    </row>
    <row r="151" spans="1:14">
      <c r="A151" s="5">
        <v>1384</v>
      </c>
      <c r="B151" s="5">
        <v>3</v>
      </c>
      <c r="C151" s="5" t="s">
        <v>427</v>
      </c>
      <c r="D151" s="5" t="s">
        <v>428</v>
      </c>
      <c r="E151" s="5">
        <v>192</v>
      </c>
      <c r="F151" s="5">
        <v>11877</v>
      </c>
      <c r="G151" s="5">
        <v>83</v>
      </c>
      <c r="H151" s="5">
        <v>11794</v>
      </c>
      <c r="I151" s="5">
        <v>4563</v>
      </c>
      <c r="J151" s="5">
        <v>5082</v>
      </c>
      <c r="K151" s="5">
        <v>941</v>
      </c>
      <c r="L151" s="5">
        <v>1126</v>
      </c>
      <c r="M151" s="5">
        <v>78</v>
      </c>
      <c r="N151" s="5">
        <v>4</v>
      </c>
    </row>
    <row r="152" spans="1:14">
      <c r="A152" s="5">
        <v>1384</v>
      </c>
      <c r="B152" s="5">
        <v>14</v>
      </c>
      <c r="C152" s="5" t="s">
        <v>429</v>
      </c>
      <c r="D152" s="5" t="s">
        <v>430</v>
      </c>
      <c r="E152" s="5">
        <v>192</v>
      </c>
      <c r="F152" s="5">
        <v>11877</v>
      </c>
      <c r="G152" s="5">
        <v>83</v>
      </c>
      <c r="H152" s="5">
        <v>11794</v>
      </c>
      <c r="I152" s="5">
        <v>4563</v>
      </c>
      <c r="J152" s="5">
        <v>5082</v>
      </c>
      <c r="K152" s="5">
        <v>941</v>
      </c>
      <c r="L152" s="5">
        <v>1126</v>
      </c>
      <c r="M152" s="5">
        <v>78</v>
      </c>
      <c r="N152" s="5">
        <v>4</v>
      </c>
    </row>
    <row r="153" spans="1:14">
      <c r="A153" s="5">
        <v>1384</v>
      </c>
      <c r="B153" s="5">
        <v>3</v>
      </c>
      <c r="C153" s="5" t="s">
        <v>431</v>
      </c>
      <c r="D153" s="5" t="s">
        <v>432</v>
      </c>
      <c r="E153" s="5">
        <v>95</v>
      </c>
      <c r="F153" s="5">
        <v>6556</v>
      </c>
      <c r="G153" s="5">
        <v>77</v>
      </c>
      <c r="H153" s="5">
        <v>6479</v>
      </c>
      <c r="I153" s="5">
        <v>2674</v>
      </c>
      <c r="J153" s="5">
        <v>2717</v>
      </c>
      <c r="K153" s="5">
        <v>395</v>
      </c>
      <c r="L153" s="5">
        <v>656</v>
      </c>
      <c r="M153" s="5">
        <v>29</v>
      </c>
      <c r="N153" s="5">
        <v>8</v>
      </c>
    </row>
    <row r="154" spans="1:14">
      <c r="A154" s="5">
        <v>1384</v>
      </c>
      <c r="B154" s="5">
        <v>4</v>
      </c>
      <c r="C154" s="5" t="s">
        <v>433</v>
      </c>
      <c r="D154" s="5" t="s">
        <v>432</v>
      </c>
      <c r="E154" s="5">
        <v>95</v>
      </c>
      <c r="F154" s="5">
        <v>6556</v>
      </c>
      <c r="G154" s="5">
        <v>77</v>
      </c>
      <c r="H154" s="5">
        <v>6479</v>
      </c>
      <c r="I154" s="5">
        <v>2674</v>
      </c>
      <c r="J154" s="5">
        <v>2717</v>
      </c>
      <c r="K154" s="5">
        <v>395</v>
      </c>
      <c r="L154" s="5">
        <v>656</v>
      </c>
      <c r="M154" s="5">
        <v>29</v>
      </c>
      <c r="N154" s="5">
        <v>8</v>
      </c>
    </row>
    <row r="155" spans="1:14">
      <c r="A155" s="5">
        <v>1384</v>
      </c>
      <c r="B155" s="5">
        <v>3</v>
      </c>
      <c r="C155" s="5" t="s">
        <v>434</v>
      </c>
      <c r="D155" s="5" t="s">
        <v>435</v>
      </c>
      <c r="E155" s="5">
        <v>323</v>
      </c>
      <c r="F155" s="5">
        <v>25856</v>
      </c>
      <c r="G155" s="5">
        <v>357</v>
      </c>
      <c r="H155" s="5">
        <v>25499</v>
      </c>
      <c r="I155" s="5">
        <v>11146</v>
      </c>
      <c r="J155" s="5">
        <v>10499</v>
      </c>
      <c r="K155" s="5">
        <v>1508</v>
      </c>
      <c r="L155" s="5">
        <v>2156</v>
      </c>
      <c r="M155" s="5">
        <v>173</v>
      </c>
      <c r="N155" s="5">
        <v>17</v>
      </c>
    </row>
    <row r="156" spans="1:14">
      <c r="A156" s="5">
        <v>1384</v>
      </c>
      <c r="B156" s="5">
        <v>4</v>
      </c>
      <c r="C156" s="5" t="s">
        <v>436</v>
      </c>
      <c r="D156" s="5" t="s">
        <v>435</v>
      </c>
      <c r="E156" s="5">
        <v>323</v>
      </c>
      <c r="F156" s="5">
        <v>25856</v>
      </c>
      <c r="G156" s="5">
        <v>357</v>
      </c>
      <c r="H156" s="5">
        <v>25499</v>
      </c>
      <c r="I156" s="5">
        <v>11146</v>
      </c>
      <c r="J156" s="5">
        <v>10499</v>
      </c>
      <c r="K156" s="5">
        <v>1508</v>
      </c>
      <c r="L156" s="5">
        <v>2156</v>
      </c>
      <c r="M156" s="5">
        <v>173</v>
      </c>
      <c r="N156" s="5">
        <v>17</v>
      </c>
    </row>
    <row r="157" spans="1:14">
      <c r="A157" s="5">
        <v>1384</v>
      </c>
      <c r="B157" s="5">
        <v>3</v>
      </c>
      <c r="C157" s="5" t="s">
        <v>437</v>
      </c>
      <c r="D157" s="5" t="s">
        <v>438</v>
      </c>
      <c r="E157" s="5">
        <v>38</v>
      </c>
      <c r="F157" s="5">
        <v>3186</v>
      </c>
      <c r="G157" s="5">
        <v>7</v>
      </c>
      <c r="H157" s="5">
        <v>3179</v>
      </c>
      <c r="I157" s="5">
        <v>880</v>
      </c>
      <c r="J157" s="5">
        <v>1748</v>
      </c>
      <c r="K157" s="5">
        <v>235</v>
      </c>
      <c r="L157" s="5">
        <v>292</v>
      </c>
      <c r="M157" s="5">
        <v>23</v>
      </c>
      <c r="N157" s="5">
        <v>1</v>
      </c>
    </row>
    <row r="158" spans="1:14">
      <c r="A158" s="5">
        <v>1384</v>
      </c>
      <c r="B158" s="5">
        <v>4</v>
      </c>
      <c r="C158" s="5" t="s">
        <v>439</v>
      </c>
      <c r="D158" s="5" t="s">
        <v>438</v>
      </c>
      <c r="E158" s="5">
        <v>38</v>
      </c>
      <c r="F158" s="5">
        <v>3186</v>
      </c>
      <c r="G158" s="5">
        <v>7</v>
      </c>
      <c r="H158" s="5">
        <v>3179</v>
      </c>
      <c r="I158" s="5">
        <v>880</v>
      </c>
      <c r="J158" s="5">
        <v>1748</v>
      </c>
      <c r="K158" s="5">
        <v>235</v>
      </c>
      <c r="L158" s="5">
        <v>292</v>
      </c>
      <c r="M158" s="5">
        <v>23</v>
      </c>
      <c r="N158" s="5">
        <v>1</v>
      </c>
    </row>
    <row r="159" spans="1:14">
      <c r="A159" s="5">
        <v>1384</v>
      </c>
      <c r="B159" s="5">
        <v>2</v>
      </c>
      <c r="C159" s="5" t="s">
        <v>440</v>
      </c>
      <c r="D159" s="5" t="s">
        <v>441</v>
      </c>
      <c r="E159" s="5">
        <v>1533</v>
      </c>
      <c r="F159" s="5">
        <v>85424</v>
      </c>
      <c r="G159" s="5">
        <v>1221</v>
      </c>
      <c r="H159" s="5">
        <v>84203</v>
      </c>
      <c r="I159" s="5">
        <v>33923</v>
      </c>
      <c r="J159" s="5">
        <v>33000</v>
      </c>
      <c r="K159" s="5">
        <v>6568</v>
      </c>
      <c r="L159" s="5">
        <v>9880</v>
      </c>
      <c r="M159" s="5">
        <v>770</v>
      </c>
      <c r="N159" s="5">
        <v>62</v>
      </c>
    </row>
    <row r="160" spans="1:14">
      <c r="A160" s="5">
        <v>1384</v>
      </c>
      <c r="B160" s="5">
        <v>3</v>
      </c>
      <c r="C160" s="5" t="s">
        <v>442</v>
      </c>
      <c r="D160" s="5" t="s">
        <v>443</v>
      </c>
      <c r="E160" s="5">
        <v>818</v>
      </c>
      <c r="F160" s="5">
        <v>55987</v>
      </c>
      <c r="G160" s="5">
        <v>644</v>
      </c>
      <c r="H160" s="5">
        <v>55343</v>
      </c>
      <c r="I160" s="5">
        <v>21632</v>
      </c>
      <c r="J160" s="5">
        <v>22351</v>
      </c>
      <c r="K160" s="5">
        <v>4333</v>
      </c>
      <c r="L160" s="5">
        <v>6470</v>
      </c>
      <c r="M160" s="5">
        <v>514</v>
      </c>
      <c r="N160" s="5">
        <v>43</v>
      </c>
    </row>
    <row r="161" spans="1:14">
      <c r="A161" s="5">
        <v>1384</v>
      </c>
      <c r="B161" s="5">
        <v>4</v>
      </c>
      <c r="C161" s="5" t="s">
        <v>444</v>
      </c>
      <c r="D161" s="5" t="s">
        <v>445</v>
      </c>
      <c r="E161" s="5">
        <v>43</v>
      </c>
      <c r="F161" s="5">
        <v>7023</v>
      </c>
      <c r="G161" s="5">
        <v>64</v>
      </c>
      <c r="H161" s="5">
        <v>6959</v>
      </c>
      <c r="I161" s="5">
        <v>2176</v>
      </c>
      <c r="J161" s="5">
        <v>2722</v>
      </c>
      <c r="K161" s="5">
        <v>830</v>
      </c>
      <c r="L161" s="5">
        <v>1095</v>
      </c>
      <c r="M161" s="5">
        <v>132</v>
      </c>
      <c r="N161" s="5">
        <v>4</v>
      </c>
    </row>
    <row r="162" spans="1:14">
      <c r="A162" s="5">
        <v>1384</v>
      </c>
      <c r="B162" s="5">
        <v>4</v>
      </c>
      <c r="C162" s="5" t="s">
        <v>446</v>
      </c>
      <c r="D162" s="5" t="s">
        <v>447</v>
      </c>
      <c r="E162" s="5">
        <v>6</v>
      </c>
      <c r="F162" s="5">
        <v>528</v>
      </c>
      <c r="G162" s="5">
        <v>2</v>
      </c>
      <c r="H162" s="5">
        <v>526</v>
      </c>
      <c r="I162" s="5">
        <v>175</v>
      </c>
      <c r="J162" s="5">
        <v>220</v>
      </c>
      <c r="K162" s="5">
        <v>47</v>
      </c>
      <c r="L162" s="5">
        <v>82</v>
      </c>
      <c r="M162" s="5">
        <v>2</v>
      </c>
      <c r="N162" s="5">
        <v>0</v>
      </c>
    </row>
    <row r="163" spans="1:14">
      <c r="A163" s="5">
        <v>1384</v>
      </c>
      <c r="B163" s="5">
        <v>4</v>
      </c>
      <c r="C163" s="5" t="s">
        <v>448</v>
      </c>
      <c r="D163" s="5" t="s">
        <v>449</v>
      </c>
      <c r="E163" s="5">
        <v>215</v>
      </c>
      <c r="F163" s="5">
        <v>10961</v>
      </c>
      <c r="G163" s="5">
        <v>125</v>
      </c>
      <c r="H163" s="5">
        <v>10836</v>
      </c>
      <c r="I163" s="5">
        <v>4377</v>
      </c>
      <c r="J163" s="5">
        <v>4311</v>
      </c>
      <c r="K163" s="5">
        <v>811</v>
      </c>
      <c r="L163" s="5">
        <v>1264</v>
      </c>
      <c r="M163" s="5">
        <v>66</v>
      </c>
      <c r="N163" s="5">
        <v>7</v>
      </c>
    </row>
    <row r="164" spans="1:14">
      <c r="A164" s="5">
        <v>1384</v>
      </c>
      <c r="B164" s="5">
        <v>4</v>
      </c>
      <c r="C164" s="5" t="s">
        <v>450</v>
      </c>
      <c r="D164" s="5" t="s">
        <v>451</v>
      </c>
      <c r="E164" s="5">
        <v>55</v>
      </c>
      <c r="F164" s="5">
        <v>3288</v>
      </c>
      <c r="G164" s="5">
        <v>48</v>
      </c>
      <c r="H164" s="5">
        <v>3240</v>
      </c>
      <c r="I164" s="5">
        <v>1075</v>
      </c>
      <c r="J164" s="5">
        <v>1566</v>
      </c>
      <c r="K164" s="5">
        <v>244</v>
      </c>
      <c r="L164" s="5">
        <v>337</v>
      </c>
      <c r="M164" s="5">
        <v>15</v>
      </c>
      <c r="N164" s="5">
        <v>3</v>
      </c>
    </row>
    <row r="165" spans="1:14">
      <c r="A165" s="5">
        <v>1384</v>
      </c>
      <c r="B165" s="5">
        <v>4</v>
      </c>
      <c r="C165" s="5" t="s">
        <v>452</v>
      </c>
      <c r="D165" s="5" t="s">
        <v>453</v>
      </c>
      <c r="E165" s="5">
        <v>43</v>
      </c>
      <c r="F165" s="5">
        <v>2483</v>
      </c>
      <c r="G165" s="5">
        <v>17</v>
      </c>
      <c r="H165" s="5">
        <v>2466</v>
      </c>
      <c r="I165" s="5">
        <v>1103</v>
      </c>
      <c r="J165" s="5">
        <v>915</v>
      </c>
      <c r="K165" s="5">
        <v>163</v>
      </c>
      <c r="L165" s="5">
        <v>260</v>
      </c>
      <c r="M165" s="5">
        <v>19</v>
      </c>
      <c r="N165" s="5">
        <v>6</v>
      </c>
    </row>
    <row r="166" spans="1:14">
      <c r="A166" s="5">
        <v>1384</v>
      </c>
      <c r="B166" s="5">
        <v>4</v>
      </c>
      <c r="C166" s="5" t="s">
        <v>454</v>
      </c>
      <c r="D166" s="5" t="s">
        <v>455</v>
      </c>
      <c r="E166" s="5">
        <v>129</v>
      </c>
      <c r="F166" s="5">
        <v>9795</v>
      </c>
      <c r="G166" s="5">
        <v>95</v>
      </c>
      <c r="H166" s="5">
        <v>9700</v>
      </c>
      <c r="I166" s="5">
        <v>3492</v>
      </c>
      <c r="J166" s="5">
        <v>3813</v>
      </c>
      <c r="K166" s="5">
        <v>960</v>
      </c>
      <c r="L166" s="5">
        <v>1296</v>
      </c>
      <c r="M166" s="5">
        <v>128</v>
      </c>
      <c r="N166" s="5">
        <v>11</v>
      </c>
    </row>
    <row r="167" spans="1:14">
      <c r="A167" s="5">
        <v>1384</v>
      </c>
      <c r="B167" s="5">
        <v>4</v>
      </c>
      <c r="C167" s="5" t="s">
        <v>456</v>
      </c>
      <c r="D167" s="5" t="s">
        <v>457</v>
      </c>
      <c r="E167" s="5">
        <v>4</v>
      </c>
      <c r="F167" s="5">
        <v>314</v>
      </c>
      <c r="G167" s="5">
        <v>0</v>
      </c>
      <c r="H167" s="5">
        <v>314</v>
      </c>
      <c r="I167" s="5">
        <v>41</v>
      </c>
      <c r="J167" s="5">
        <v>187</v>
      </c>
      <c r="K167" s="5">
        <v>23</v>
      </c>
      <c r="L167" s="5">
        <v>60</v>
      </c>
      <c r="M167" s="5">
        <v>3</v>
      </c>
      <c r="N167" s="5">
        <v>0</v>
      </c>
    </row>
    <row r="168" spans="1:14">
      <c r="A168" s="5">
        <v>1384</v>
      </c>
      <c r="B168" s="5">
        <v>9</v>
      </c>
      <c r="C168" s="5" t="s">
        <v>458</v>
      </c>
      <c r="D168" s="5" t="s">
        <v>459</v>
      </c>
      <c r="E168" s="5">
        <v>323</v>
      </c>
      <c r="F168" s="5">
        <v>21595</v>
      </c>
      <c r="G168" s="5">
        <v>293</v>
      </c>
      <c r="H168" s="5">
        <v>21302</v>
      </c>
      <c r="I168" s="5">
        <v>9193</v>
      </c>
      <c r="J168" s="5">
        <v>8617</v>
      </c>
      <c r="K168" s="5">
        <v>1255</v>
      </c>
      <c r="L168" s="5">
        <v>2076</v>
      </c>
      <c r="M168" s="5">
        <v>149</v>
      </c>
      <c r="N168" s="5">
        <v>12</v>
      </c>
    </row>
    <row r="169" spans="1:14">
      <c r="A169" s="5">
        <v>1384</v>
      </c>
      <c r="B169" s="5">
        <v>3</v>
      </c>
      <c r="C169" s="5" t="s">
        <v>460</v>
      </c>
      <c r="D169" s="5" t="s">
        <v>461</v>
      </c>
      <c r="E169" s="5">
        <v>715</v>
      </c>
      <c r="F169" s="5">
        <v>29437</v>
      </c>
      <c r="G169" s="5">
        <v>577</v>
      </c>
      <c r="H169" s="5">
        <v>28860</v>
      </c>
      <c r="I169" s="5">
        <v>12291</v>
      </c>
      <c r="J169" s="5">
        <v>10649</v>
      </c>
      <c r="K169" s="5">
        <v>2235</v>
      </c>
      <c r="L169" s="5">
        <v>3410</v>
      </c>
      <c r="M169" s="5">
        <v>256</v>
      </c>
      <c r="N169" s="5">
        <v>19</v>
      </c>
    </row>
    <row r="170" spans="1:14">
      <c r="A170" s="5">
        <v>1384</v>
      </c>
      <c r="B170" s="5">
        <v>4</v>
      </c>
      <c r="C170" s="5" t="s">
        <v>462</v>
      </c>
      <c r="D170" s="5" t="s">
        <v>463</v>
      </c>
      <c r="E170" s="5">
        <v>174</v>
      </c>
      <c r="F170" s="5">
        <v>6669</v>
      </c>
      <c r="G170" s="5">
        <v>103</v>
      </c>
      <c r="H170" s="5">
        <v>6566</v>
      </c>
      <c r="I170" s="5">
        <v>2837</v>
      </c>
      <c r="J170" s="5">
        <v>2553</v>
      </c>
      <c r="K170" s="5">
        <v>422</v>
      </c>
      <c r="L170" s="5">
        <v>710</v>
      </c>
      <c r="M170" s="5">
        <v>40</v>
      </c>
      <c r="N170" s="5">
        <v>4</v>
      </c>
    </row>
    <row r="171" spans="1:14">
      <c r="A171" s="5">
        <v>1384</v>
      </c>
      <c r="B171" s="5">
        <v>4</v>
      </c>
      <c r="C171" s="5" t="s">
        <v>464</v>
      </c>
      <c r="D171" s="5" t="s">
        <v>465</v>
      </c>
      <c r="E171" s="5">
        <v>110</v>
      </c>
      <c r="F171" s="5">
        <v>5506</v>
      </c>
      <c r="G171" s="5">
        <v>142</v>
      </c>
      <c r="H171" s="5">
        <v>5364</v>
      </c>
      <c r="I171" s="5">
        <v>2194</v>
      </c>
      <c r="J171" s="5">
        <v>1911</v>
      </c>
      <c r="K171" s="5">
        <v>508</v>
      </c>
      <c r="L171" s="5">
        <v>684</v>
      </c>
      <c r="M171" s="5">
        <v>61</v>
      </c>
      <c r="N171" s="5">
        <v>6</v>
      </c>
    </row>
    <row r="172" spans="1:14">
      <c r="A172" s="5">
        <v>1384</v>
      </c>
      <c r="B172" s="5">
        <v>4</v>
      </c>
      <c r="C172" s="5" t="s">
        <v>466</v>
      </c>
      <c r="D172" s="5" t="s">
        <v>467</v>
      </c>
      <c r="E172" s="5">
        <v>13</v>
      </c>
      <c r="F172" s="5">
        <v>507</v>
      </c>
      <c r="G172" s="5">
        <v>3</v>
      </c>
      <c r="H172" s="5">
        <v>504</v>
      </c>
      <c r="I172" s="5">
        <v>181</v>
      </c>
      <c r="J172" s="5">
        <v>209</v>
      </c>
      <c r="K172" s="5">
        <v>48</v>
      </c>
      <c r="L172" s="5">
        <v>64</v>
      </c>
      <c r="M172" s="5">
        <v>2</v>
      </c>
      <c r="N172" s="5">
        <v>0</v>
      </c>
    </row>
    <row r="173" spans="1:14">
      <c r="A173" s="5">
        <v>1384</v>
      </c>
      <c r="B173" s="5">
        <v>4</v>
      </c>
      <c r="C173" s="5" t="s">
        <v>468</v>
      </c>
      <c r="D173" s="5" t="s">
        <v>469</v>
      </c>
      <c r="E173" s="5">
        <v>125</v>
      </c>
      <c r="F173" s="5">
        <v>7337</v>
      </c>
      <c r="G173" s="5">
        <v>244</v>
      </c>
      <c r="H173" s="5">
        <v>7093</v>
      </c>
      <c r="I173" s="5">
        <v>3196</v>
      </c>
      <c r="J173" s="5">
        <v>2446</v>
      </c>
      <c r="K173" s="5">
        <v>497</v>
      </c>
      <c r="L173" s="5">
        <v>862</v>
      </c>
      <c r="M173" s="5">
        <v>90</v>
      </c>
      <c r="N173" s="5">
        <v>2</v>
      </c>
    </row>
    <row r="174" spans="1:14">
      <c r="A174" s="5">
        <v>1384</v>
      </c>
      <c r="B174" s="5">
        <v>4</v>
      </c>
      <c r="C174" s="5" t="s">
        <v>470</v>
      </c>
      <c r="D174" s="5" t="s">
        <v>471</v>
      </c>
      <c r="E174" s="5">
        <v>103</v>
      </c>
      <c r="F174" s="5">
        <v>3445</v>
      </c>
      <c r="G174" s="5">
        <v>32</v>
      </c>
      <c r="H174" s="5">
        <v>3413</v>
      </c>
      <c r="I174" s="5">
        <v>1608</v>
      </c>
      <c r="J174" s="5">
        <v>1219</v>
      </c>
      <c r="K174" s="5">
        <v>194</v>
      </c>
      <c r="L174" s="5">
        <v>369</v>
      </c>
      <c r="M174" s="5">
        <v>22</v>
      </c>
      <c r="N174" s="5">
        <v>1</v>
      </c>
    </row>
    <row r="175" spans="1:14">
      <c r="A175" s="5">
        <v>1384</v>
      </c>
      <c r="B175" s="5">
        <v>4</v>
      </c>
      <c r="C175" s="5" t="s">
        <v>472</v>
      </c>
      <c r="D175" s="5" t="s">
        <v>473</v>
      </c>
      <c r="E175" s="5">
        <v>29</v>
      </c>
      <c r="F175" s="5">
        <v>1389</v>
      </c>
      <c r="G175" s="5">
        <v>3</v>
      </c>
      <c r="H175" s="5">
        <v>1386</v>
      </c>
      <c r="I175" s="5">
        <v>597</v>
      </c>
      <c r="J175" s="5">
        <v>561</v>
      </c>
      <c r="K175" s="5">
        <v>101</v>
      </c>
      <c r="L175" s="5">
        <v>116</v>
      </c>
      <c r="M175" s="5">
        <v>10</v>
      </c>
      <c r="N175" s="5">
        <v>1</v>
      </c>
    </row>
    <row r="176" spans="1:14">
      <c r="A176" s="5">
        <v>1384</v>
      </c>
      <c r="B176" s="5">
        <v>4</v>
      </c>
      <c r="C176" s="5" t="s">
        <v>474</v>
      </c>
      <c r="D176" s="5" t="s">
        <v>475</v>
      </c>
      <c r="E176" s="5">
        <v>161</v>
      </c>
      <c r="F176" s="5">
        <v>4584</v>
      </c>
      <c r="G176" s="5">
        <v>50</v>
      </c>
      <c r="H176" s="5">
        <v>4534</v>
      </c>
      <c r="I176" s="5">
        <v>1678</v>
      </c>
      <c r="J176" s="5">
        <v>1750</v>
      </c>
      <c r="K176" s="5">
        <v>465</v>
      </c>
      <c r="L176" s="5">
        <v>605</v>
      </c>
      <c r="M176" s="5">
        <v>31</v>
      </c>
      <c r="N176" s="5">
        <v>5</v>
      </c>
    </row>
    <row r="177" spans="1:14">
      <c r="A177" s="5">
        <v>1384</v>
      </c>
      <c r="B177" s="5">
        <v>2</v>
      </c>
      <c r="C177" s="5" t="s">
        <v>476</v>
      </c>
      <c r="D177" s="5" t="s">
        <v>477</v>
      </c>
      <c r="E177" s="5">
        <v>924</v>
      </c>
      <c r="F177" s="5">
        <v>133057</v>
      </c>
      <c r="G177" s="5">
        <v>1098</v>
      </c>
      <c r="H177" s="5">
        <v>131959</v>
      </c>
      <c r="I177" s="5">
        <v>35253</v>
      </c>
      <c r="J177" s="5">
        <v>67585</v>
      </c>
      <c r="K177" s="5">
        <v>11669</v>
      </c>
      <c r="L177" s="5">
        <v>15382</v>
      </c>
      <c r="M177" s="5">
        <v>1898</v>
      </c>
      <c r="N177" s="5">
        <v>172</v>
      </c>
    </row>
    <row r="178" spans="1:14">
      <c r="A178" s="5">
        <v>1384</v>
      </c>
      <c r="B178" s="5">
        <v>3</v>
      </c>
      <c r="C178" s="5" t="s">
        <v>478</v>
      </c>
      <c r="D178" s="5" t="s">
        <v>479</v>
      </c>
      <c r="E178" s="5">
        <v>66</v>
      </c>
      <c r="F178" s="5">
        <v>51516</v>
      </c>
      <c r="G178" s="5">
        <v>215</v>
      </c>
      <c r="H178" s="5">
        <v>51301</v>
      </c>
      <c r="I178" s="5">
        <v>8491</v>
      </c>
      <c r="J178" s="5">
        <v>28547</v>
      </c>
      <c r="K178" s="5">
        <v>5972</v>
      </c>
      <c r="L178" s="5">
        <v>6905</v>
      </c>
      <c r="M178" s="5">
        <v>1280</v>
      </c>
      <c r="N178" s="5">
        <v>106</v>
      </c>
    </row>
    <row r="179" spans="1:14">
      <c r="A179" s="5">
        <v>1384</v>
      </c>
      <c r="B179" s="5">
        <v>4</v>
      </c>
      <c r="C179" s="5" t="s">
        <v>480</v>
      </c>
      <c r="D179" s="5" t="s">
        <v>479</v>
      </c>
      <c r="E179" s="5">
        <v>66</v>
      </c>
      <c r="F179" s="5">
        <v>51516</v>
      </c>
      <c r="G179" s="5">
        <v>215</v>
      </c>
      <c r="H179" s="5">
        <v>51301</v>
      </c>
      <c r="I179" s="5">
        <v>8491</v>
      </c>
      <c r="J179" s="5">
        <v>28547</v>
      </c>
      <c r="K179" s="5">
        <v>5972</v>
      </c>
      <c r="L179" s="5">
        <v>6905</v>
      </c>
      <c r="M179" s="5">
        <v>1280</v>
      </c>
      <c r="N179" s="5">
        <v>106</v>
      </c>
    </row>
    <row r="180" spans="1:14">
      <c r="A180" s="5">
        <v>1384</v>
      </c>
      <c r="B180" s="5">
        <v>3</v>
      </c>
      <c r="C180" s="5" t="s">
        <v>481</v>
      </c>
      <c r="D180" s="5" t="s">
        <v>482</v>
      </c>
      <c r="E180" s="5">
        <v>85</v>
      </c>
      <c r="F180" s="5">
        <v>5674</v>
      </c>
      <c r="G180" s="5">
        <v>61</v>
      </c>
      <c r="H180" s="5">
        <v>5613</v>
      </c>
      <c r="I180" s="5">
        <v>1849</v>
      </c>
      <c r="J180" s="5">
        <v>3024</v>
      </c>
      <c r="K180" s="5">
        <v>296</v>
      </c>
      <c r="L180" s="5">
        <v>421</v>
      </c>
      <c r="M180" s="5">
        <v>20</v>
      </c>
      <c r="N180" s="5">
        <v>3</v>
      </c>
    </row>
    <row r="181" spans="1:14">
      <c r="A181" s="5">
        <v>1384</v>
      </c>
      <c r="B181" s="5">
        <v>4</v>
      </c>
      <c r="C181" s="5" t="s">
        <v>483</v>
      </c>
      <c r="D181" s="5" t="s">
        <v>482</v>
      </c>
      <c r="E181" s="5">
        <v>85</v>
      </c>
      <c r="F181" s="5">
        <v>5674</v>
      </c>
      <c r="G181" s="5">
        <v>61</v>
      </c>
      <c r="H181" s="5">
        <v>5613</v>
      </c>
      <c r="I181" s="5">
        <v>1849</v>
      </c>
      <c r="J181" s="5">
        <v>3024</v>
      </c>
      <c r="K181" s="5">
        <v>296</v>
      </c>
      <c r="L181" s="5">
        <v>421</v>
      </c>
      <c r="M181" s="5">
        <v>20</v>
      </c>
      <c r="N181" s="5">
        <v>3</v>
      </c>
    </row>
    <row r="182" spans="1:14">
      <c r="A182" s="5">
        <v>1384</v>
      </c>
      <c r="B182" s="5">
        <v>3</v>
      </c>
      <c r="C182" s="5" t="s">
        <v>484</v>
      </c>
      <c r="D182" s="5" t="s">
        <v>485</v>
      </c>
      <c r="E182" s="5">
        <v>773</v>
      </c>
      <c r="F182" s="5">
        <v>75867</v>
      </c>
      <c r="G182" s="5">
        <v>822</v>
      </c>
      <c r="H182" s="5">
        <v>75045</v>
      </c>
      <c r="I182" s="5">
        <v>24913</v>
      </c>
      <c r="J182" s="5">
        <v>36014</v>
      </c>
      <c r="K182" s="5">
        <v>5401</v>
      </c>
      <c r="L182" s="5">
        <v>8056</v>
      </c>
      <c r="M182" s="5">
        <v>598</v>
      </c>
      <c r="N182" s="5">
        <v>63</v>
      </c>
    </row>
    <row r="183" spans="1:14">
      <c r="A183" s="5">
        <v>1384</v>
      </c>
      <c r="B183" s="5">
        <v>4</v>
      </c>
      <c r="C183" s="5" t="s">
        <v>486</v>
      </c>
      <c r="D183" s="5" t="s">
        <v>485</v>
      </c>
      <c r="E183" s="5">
        <v>773</v>
      </c>
      <c r="F183" s="5">
        <v>75867</v>
      </c>
      <c r="G183" s="5">
        <v>822</v>
      </c>
      <c r="H183" s="5">
        <v>75045</v>
      </c>
      <c r="I183" s="5">
        <v>24913</v>
      </c>
      <c r="J183" s="5">
        <v>36014</v>
      </c>
      <c r="K183" s="5">
        <v>5401</v>
      </c>
      <c r="L183" s="5">
        <v>8056</v>
      </c>
      <c r="M183" s="5">
        <v>598</v>
      </c>
      <c r="N183" s="5">
        <v>63</v>
      </c>
    </row>
    <row r="184" spans="1:14">
      <c r="A184" s="5">
        <v>1384</v>
      </c>
      <c r="B184" s="5">
        <v>2</v>
      </c>
      <c r="C184" s="5" t="s">
        <v>487</v>
      </c>
      <c r="D184" s="5" t="s">
        <v>488</v>
      </c>
      <c r="E184" s="5">
        <v>256</v>
      </c>
      <c r="F184" s="5">
        <v>25053</v>
      </c>
      <c r="G184" s="5">
        <v>308</v>
      </c>
      <c r="H184" s="5">
        <v>24745</v>
      </c>
      <c r="I184" s="5">
        <v>9998</v>
      </c>
      <c r="J184" s="5">
        <v>8864</v>
      </c>
      <c r="K184" s="5">
        <v>2313</v>
      </c>
      <c r="L184" s="5">
        <v>3115</v>
      </c>
      <c r="M184" s="5">
        <v>419</v>
      </c>
      <c r="N184" s="5">
        <v>36</v>
      </c>
    </row>
    <row r="185" spans="1:14">
      <c r="A185" s="5">
        <v>1384</v>
      </c>
      <c r="B185" s="5">
        <v>3</v>
      </c>
      <c r="C185" s="5" t="s">
        <v>489</v>
      </c>
      <c r="D185" s="5" t="s">
        <v>490</v>
      </c>
      <c r="E185" s="5">
        <v>48</v>
      </c>
      <c r="F185" s="5">
        <v>10172</v>
      </c>
      <c r="G185" s="5">
        <v>92</v>
      </c>
      <c r="H185" s="5">
        <v>10080</v>
      </c>
      <c r="I185" s="5">
        <v>3920</v>
      </c>
      <c r="J185" s="5">
        <v>3549</v>
      </c>
      <c r="K185" s="5">
        <v>726</v>
      </c>
      <c r="L185" s="5">
        <v>1608</v>
      </c>
      <c r="M185" s="5">
        <v>262</v>
      </c>
      <c r="N185" s="5">
        <v>15</v>
      </c>
    </row>
    <row r="186" spans="1:14">
      <c r="A186" s="5">
        <v>1384</v>
      </c>
      <c r="B186" s="5">
        <v>4</v>
      </c>
      <c r="C186" s="5" t="s">
        <v>491</v>
      </c>
      <c r="D186" s="5" t="s">
        <v>492</v>
      </c>
      <c r="E186" s="5">
        <v>43</v>
      </c>
      <c r="F186" s="5">
        <v>10016</v>
      </c>
      <c r="G186" s="5">
        <v>84</v>
      </c>
      <c r="H186" s="5">
        <v>9932</v>
      </c>
      <c r="I186" s="5">
        <v>3851</v>
      </c>
      <c r="J186" s="5">
        <v>3489</v>
      </c>
      <c r="K186" s="5">
        <v>715</v>
      </c>
      <c r="L186" s="5">
        <v>1600</v>
      </c>
      <c r="M186" s="5">
        <v>262</v>
      </c>
      <c r="N186" s="5">
        <v>15</v>
      </c>
    </row>
    <row r="187" spans="1:14">
      <c r="A187" s="5">
        <v>1384</v>
      </c>
      <c r="B187" s="5">
        <v>4</v>
      </c>
      <c r="C187" s="5" t="s">
        <v>493</v>
      </c>
      <c r="D187" s="5" t="s">
        <v>494</v>
      </c>
      <c r="E187" s="5">
        <v>5</v>
      </c>
      <c r="F187" s="5">
        <v>156</v>
      </c>
      <c r="G187" s="5">
        <v>8</v>
      </c>
      <c r="H187" s="5">
        <v>148</v>
      </c>
      <c r="I187" s="5">
        <v>69</v>
      </c>
      <c r="J187" s="5">
        <v>60</v>
      </c>
      <c r="K187" s="5">
        <v>11</v>
      </c>
      <c r="L187" s="5">
        <v>8</v>
      </c>
      <c r="M187" s="5">
        <v>0</v>
      </c>
      <c r="N187" s="5">
        <v>0</v>
      </c>
    </row>
    <row r="188" spans="1:14">
      <c r="A188" s="5">
        <v>1384</v>
      </c>
      <c r="B188" s="5">
        <v>3</v>
      </c>
      <c r="C188" s="5" t="s">
        <v>495</v>
      </c>
      <c r="D188" s="5" t="s">
        <v>496</v>
      </c>
      <c r="E188" s="5">
        <v>45</v>
      </c>
      <c r="F188" s="5">
        <v>3021</v>
      </c>
      <c r="G188" s="5">
        <v>16</v>
      </c>
      <c r="H188" s="5">
        <v>3005</v>
      </c>
      <c r="I188" s="5">
        <v>1493</v>
      </c>
      <c r="J188" s="5">
        <v>825</v>
      </c>
      <c r="K188" s="5">
        <v>346</v>
      </c>
      <c r="L188" s="5">
        <v>306</v>
      </c>
      <c r="M188" s="5">
        <v>34</v>
      </c>
      <c r="N188" s="5">
        <v>1</v>
      </c>
    </row>
    <row r="189" spans="1:14">
      <c r="A189" s="5">
        <v>1384</v>
      </c>
      <c r="B189" s="5">
        <v>4</v>
      </c>
      <c r="C189" s="5" t="s">
        <v>497</v>
      </c>
      <c r="D189" s="5" t="s">
        <v>496</v>
      </c>
      <c r="E189" s="5">
        <v>45</v>
      </c>
      <c r="F189" s="5">
        <v>3021</v>
      </c>
      <c r="G189" s="5">
        <v>16</v>
      </c>
      <c r="H189" s="5">
        <v>3005</v>
      </c>
      <c r="I189" s="5">
        <v>1493</v>
      </c>
      <c r="J189" s="5">
        <v>825</v>
      </c>
      <c r="K189" s="5">
        <v>346</v>
      </c>
      <c r="L189" s="5">
        <v>306</v>
      </c>
      <c r="M189" s="5">
        <v>34</v>
      </c>
      <c r="N189" s="5">
        <v>1</v>
      </c>
    </row>
    <row r="190" spans="1:14">
      <c r="A190" s="5">
        <v>1384</v>
      </c>
      <c r="B190" s="5">
        <v>3</v>
      </c>
      <c r="C190" s="5" t="s">
        <v>498</v>
      </c>
      <c r="D190" s="5" t="s">
        <v>499</v>
      </c>
      <c r="E190" s="5">
        <v>163</v>
      </c>
      <c r="F190" s="5">
        <v>11860</v>
      </c>
      <c r="G190" s="5">
        <v>200</v>
      </c>
      <c r="H190" s="5">
        <v>11660</v>
      </c>
      <c r="I190" s="5">
        <v>4585</v>
      </c>
      <c r="J190" s="5">
        <v>4490</v>
      </c>
      <c r="K190" s="5">
        <v>1241</v>
      </c>
      <c r="L190" s="5">
        <v>1201</v>
      </c>
      <c r="M190" s="5">
        <v>123</v>
      </c>
      <c r="N190" s="5">
        <v>20</v>
      </c>
    </row>
    <row r="191" spans="1:14">
      <c r="A191" s="5">
        <v>1384</v>
      </c>
      <c r="B191" s="5">
        <v>4</v>
      </c>
      <c r="C191" s="5" t="s">
        <v>500</v>
      </c>
      <c r="D191" s="5" t="s">
        <v>501</v>
      </c>
      <c r="E191" s="5">
        <v>126</v>
      </c>
      <c r="F191" s="5">
        <v>7218</v>
      </c>
      <c r="G191" s="5">
        <v>182</v>
      </c>
      <c r="H191" s="5">
        <v>7036</v>
      </c>
      <c r="I191" s="5">
        <v>3222</v>
      </c>
      <c r="J191" s="5">
        <v>2719</v>
      </c>
      <c r="K191" s="5">
        <v>376</v>
      </c>
      <c r="L191" s="5">
        <v>657</v>
      </c>
      <c r="M191" s="5">
        <v>51</v>
      </c>
      <c r="N191" s="5">
        <v>11</v>
      </c>
    </row>
    <row r="192" spans="1:14">
      <c r="A192" s="5">
        <v>1384</v>
      </c>
      <c r="B192" s="5">
        <v>4</v>
      </c>
      <c r="C192" s="5" t="s">
        <v>502</v>
      </c>
      <c r="D192" s="5" t="s">
        <v>503</v>
      </c>
      <c r="E192" s="5">
        <v>24</v>
      </c>
      <c r="F192" s="5">
        <v>747</v>
      </c>
      <c r="G192" s="5">
        <v>5</v>
      </c>
      <c r="H192" s="5">
        <v>742</v>
      </c>
      <c r="I192" s="5">
        <v>339</v>
      </c>
      <c r="J192" s="5">
        <v>288</v>
      </c>
      <c r="K192" s="5">
        <v>41</v>
      </c>
      <c r="L192" s="5">
        <v>69</v>
      </c>
      <c r="M192" s="5">
        <v>5</v>
      </c>
      <c r="N192" s="5">
        <v>0</v>
      </c>
    </row>
    <row r="193" spans="1:14">
      <c r="A193" s="5">
        <v>1384</v>
      </c>
      <c r="B193" s="5">
        <v>4</v>
      </c>
      <c r="C193" s="5" t="s">
        <v>504</v>
      </c>
      <c r="D193" s="5" t="s">
        <v>499</v>
      </c>
      <c r="E193" s="5">
        <v>13</v>
      </c>
      <c r="F193" s="5">
        <v>3895</v>
      </c>
      <c r="G193" s="5">
        <v>13</v>
      </c>
      <c r="H193" s="5">
        <v>3882</v>
      </c>
      <c r="I193" s="5">
        <v>1024</v>
      </c>
      <c r="J193" s="5">
        <v>1483</v>
      </c>
      <c r="K193" s="5">
        <v>824</v>
      </c>
      <c r="L193" s="5">
        <v>475</v>
      </c>
      <c r="M193" s="5">
        <v>67</v>
      </c>
      <c r="N193" s="5">
        <v>9</v>
      </c>
    </row>
    <row r="194" spans="1:14">
      <c r="A194" s="5">
        <v>1384</v>
      </c>
      <c r="B194" s="5">
        <v>2</v>
      </c>
      <c r="C194" s="5" t="s">
        <v>505</v>
      </c>
      <c r="D194" s="5" t="s">
        <v>506</v>
      </c>
      <c r="E194" s="5">
        <v>551</v>
      </c>
      <c r="F194" s="5">
        <v>17562</v>
      </c>
      <c r="G194" s="5">
        <v>254</v>
      </c>
      <c r="H194" s="5">
        <v>17308</v>
      </c>
      <c r="I194" s="5">
        <v>10557</v>
      </c>
      <c r="J194" s="5">
        <v>5478</v>
      </c>
      <c r="K194" s="5">
        <v>382</v>
      </c>
      <c r="L194" s="5">
        <v>844</v>
      </c>
      <c r="M194" s="5">
        <v>43</v>
      </c>
      <c r="N194" s="5">
        <v>4</v>
      </c>
    </row>
    <row r="195" spans="1:14">
      <c r="A195" s="5">
        <v>1384</v>
      </c>
      <c r="B195" s="5">
        <v>3</v>
      </c>
      <c r="C195" s="5" t="s">
        <v>507</v>
      </c>
      <c r="D195" s="5" t="s">
        <v>506</v>
      </c>
      <c r="E195" s="5">
        <v>551</v>
      </c>
      <c r="F195" s="5">
        <v>17562</v>
      </c>
      <c r="G195" s="5">
        <v>254</v>
      </c>
      <c r="H195" s="5">
        <v>17308</v>
      </c>
      <c r="I195" s="5">
        <v>10557</v>
      </c>
      <c r="J195" s="5">
        <v>5478</v>
      </c>
      <c r="K195" s="5">
        <v>382</v>
      </c>
      <c r="L195" s="5">
        <v>844</v>
      </c>
      <c r="M195" s="5">
        <v>43</v>
      </c>
      <c r="N195" s="5">
        <v>4</v>
      </c>
    </row>
    <row r="196" spans="1:14">
      <c r="A196" s="5">
        <v>1384</v>
      </c>
      <c r="B196" s="5">
        <v>4</v>
      </c>
      <c r="C196" s="5" t="s">
        <v>508</v>
      </c>
      <c r="D196" s="5" t="s">
        <v>506</v>
      </c>
      <c r="E196" s="5">
        <v>551</v>
      </c>
      <c r="F196" s="5">
        <v>17562</v>
      </c>
      <c r="G196" s="5">
        <v>254</v>
      </c>
      <c r="H196" s="5">
        <v>17308</v>
      </c>
      <c r="I196" s="5">
        <v>10557</v>
      </c>
      <c r="J196" s="5">
        <v>5478</v>
      </c>
      <c r="K196" s="5">
        <v>382</v>
      </c>
      <c r="L196" s="5">
        <v>844</v>
      </c>
      <c r="M196" s="5">
        <v>43</v>
      </c>
      <c r="N196" s="5">
        <v>4</v>
      </c>
    </row>
    <row r="197" spans="1:14">
      <c r="A197" s="5">
        <v>1384</v>
      </c>
      <c r="B197" s="5">
        <v>2</v>
      </c>
      <c r="C197" s="5" t="s">
        <v>509</v>
      </c>
      <c r="D197" s="5" t="s">
        <v>510</v>
      </c>
      <c r="E197" s="5">
        <v>360</v>
      </c>
      <c r="F197" s="5">
        <v>13923</v>
      </c>
      <c r="G197" s="5">
        <v>94</v>
      </c>
      <c r="H197" s="5">
        <v>13829</v>
      </c>
      <c r="I197" s="5">
        <v>4654</v>
      </c>
      <c r="J197" s="5">
        <v>7262</v>
      </c>
      <c r="K197" s="5">
        <v>752</v>
      </c>
      <c r="L197" s="5">
        <v>1050</v>
      </c>
      <c r="M197" s="5">
        <v>70</v>
      </c>
      <c r="N197" s="5">
        <v>41</v>
      </c>
    </row>
    <row r="198" spans="1:14">
      <c r="A198" s="5">
        <v>1384</v>
      </c>
      <c r="B198" s="5">
        <v>3</v>
      </c>
      <c r="C198" s="5" t="s">
        <v>511</v>
      </c>
      <c r="D198" s="5" t="s">
        <v>512</v>
      </c>
      <c r="E198" s="5">
        <v>19</v>
      </c>
      <c r="F198" s="5">
        <v>458</v>
      </c>
      <c r="G198" s="5">
        <v>12</v>
      </c>
      <c r="H198" s="5">
        <v>446</v>
      </c>
      <c r="I198" s="5">
        <v>187</v>
      </c>
      <c r="J198" s="5">
        <v>224</v>
      </c>
      <c r="K198" s="5">
        <v>19</v>
      </c>
      <c r="L198" s="5">
        <v>16</v>
      </c>
      <c r="M198" s="5">
        <v>0</v>
      </c>
      <c r="N198" s="5">
        <v>0</v>
      </c>
    </row>
    <row r="199" spans="1:14">
      <c r="A199" s="5">
        <v>1384</v>
      </c>
      <c r="B199" s="5">
        <v>9</v>
      </c>
      <c r="C199" s="5" t="s">
        <v>513</v>
      </c>
      <c r="D199" s="5" t="s">
        <v>514</v>
      </c>
      <c r="E199" s="5">
        <v>19</v>
      </c>
      <c r="F199" s="5">
        <v>458</v>
      </c>
      <c r="G199" s="5">
        <v>12</v>
      </c>
      <c r="H199" s="5">
        <v>446</v>
      </c>
      <c r="I199" s="5">
        <v>187</v>
      </c>
      <c r="J199" s="5">
        <v>224</v>
      </c>
      <c r="K199" s="5">
        <v>19</v>
      </c>
      <c r="L199" s="5">
        <v>16</v>
      </c>
      <c r="M199" s="5">
        <v>0</v>
      </c>
      <c r="N199" s="5">
        <v>0</v>
      </c>
    </row>
    <row r="200" spans="1:14">
      <c r="A200" s="5">
        <v>1384</v>
      </c>
      <c r="B200" s="5">
        <v>3</v>
      </c>
      <c r="C200" s="5" t="s">
        <v>515</v>
      </c>
      <c r="D200" s="5" t="s">
        <v>516</v>
      </c>
      <c r="E200" s="5">
        <v>12</v>
      </c>
      <c r="F200" s="5">
        <v>303</v>
      </c>
      <c r="G200" s="5">
        <v>5</v>
      </c>
      <c r="H200" s="5">
        <v>298</v>
      </c>
      <c r="I200" s="5">
        <v>96</v>
      </c>
      <c r="J200" s="5">
        <v>153</v>
      </c>
      <c r="K200" s="5">
        <v>14</v>
      </c>
      <c r="L200" s="5">
        <v>32</v>
      </c>
      <c r="M200" s="5">
        <v>2</v>
      </c>
      <c r="N200" s="5">
        <v>1</v>
      </c>
    </row>
    <row r="201" spans="1:14">
      <c r="A201" s="5">
        <v>1384</v>
      </c>
      <c r="B201" s="5">
        <v>4</v>
      </c>
      <c r="C201" s="5" t="s">
        <v>517</v>
      </c>
      <c r="D201" s="5" t="s">
        <v>516</v>
      </c>
      <c r="E201" s="5">
        <v>12</v>
      </c>
      <c r="F201" s="5">
        <v>303</v>
      </c>
      <c r="G201" s="5">
        <v>5</v>
      </c>
      <c r="H201" s="5">
        <v>298</v>
      </c>
      <c r="I201" s="5">
        <v>96</v>
      </c>
      <c r="J201" s="5">
        <v>153</v>
      </c>
      <c r="K201" s="5">
        <v>14</v>
      </c>
      <c r="L201" s="5">
        <v>32</v>
      </c>
      <c r="M201" s="5">
        <v>2</v>
      </c>
      <c r="N201" s="5">
        <v>1</v>
      </c>
    </row>
    <row r="202" spans="1:14">
      <c r="A202" s="5">
        <v>1384</v>
      </c>
      <c r="B202" s="5">
        <v>3</v>
      </c>
      <c r="C202" s="5" t="s">
        <v>518</v>
      </c>
      <c r="D202" s="5" t="s">
        <v>519</v>
      </c>
      <c r="E202" s="5">
        <v>13</v>
      </c>
      <c r="F202" s="5">
        <v>250</v>
      </c>
      <c r="G202" s="5">
        <v>0</v>
      </c>
      <c r="H202" s="5">
        <v>250</v>
      </c>
      <c r="I202" s="5">
        <v>115</v>
      </c>
      <c r="J202" s="5">
        <v>123</v>
      </c>
      <c r="K202" s="5">
        <v>3</v>
      </c>
      <c r="L202" s="5">
        <v>9</v>
      </c>
      <c r="M202" s="5">
        <v>0</v>
      </c>
      <c r="N202" s="5">
        <v>0</v>
      </c>
    </row>
    <row r="203" spans="1:14">
      <c r="A203" s="5">
        <v>1384</v>
      </c>
      <c r="B203" s="5">
        <v>4</v>
      </c>
      <c r="C203" s="5" t="s">
        <v>520</v>
      </c>
      <c r="D203" s="5" t="s">
        <v>519</v>
      </c>
      <c r="E203" s="5">
        <v>13</v>
      </c>
      <c r="F203" s="5">
        <v>250</v>
      </c>
      <c r="G203" s="5">
        <v>0</v>
      </c>
      <c r="H203" s="5">
        <v>250</v>
      </c>
      <c r="I203" s="5">
        <v>115</v>
      </c>
      <c r="J203" s="5">
        <v>123</v>
      </c>
      <c r="K203" s="5">
        <v>3</v>
      </c>
      <c r="L203" s="5">
        <v>9</v>
      </c>
      <c r="M203" s="5">
        <v>0</v>
      </c>
      <c r="N203" s="5">
        <v>0</v>
      </c>
    </row>
    <row r="204" spans="1:14">
      <c r="A204" s="5">
        <v>1384</v>
      </c>
      <c r="B204" s="5">
        <v>3</v>
      </c>
      <c r="C204" s="5" t="s">
        <v>521</v>
      </c>
      <c r="D204" s="5" t="s">
        <v>522</v>
      </c>
      <c r="E204" s="5">
        <v>199</v>
      </c>
      <c r="F204" s="5">
        <v>8368</v>
      </c>
      <c r="G204" s="5">
        <v>42</v>
      </c>
      <c r="H204" s="5">
        <v>8326</v>
      </c>
      <c r="I204" s="5">
        <v>2390</v>
      </c>
      <c r="J204" s="5">
        <v>4703</v>
      </c>
      <c r="K204" s="5">
        <v>488</v>
      </c>
      <c r="L204" s="5">
        <v>655</v>
      </c>
      <c r="M204" s="5">
        <v>52</v>
      </c>
      <c r="N204" s="5">
        <v>38</v>
      </c>
    </row>
    <row r="205" spans="1:14">
      <c r="A205" s="5">
        <v>1384</v>
      </c>
      <c r="B205" s="5">
        <v>4</v>
      </c>
      <c r="C205" s="5" t="s">
        <v>523</v>
      </c>
      <c r="D205" s="5" t="s">
        <v>522</v>
      </c>
      <c r="E205" s="5">
        <v>199</v>
      </c>
      <c r="F205" s="5">
        <v>8368</v>
      </c>
      <c r="G205" s="5">
        <v>42</v>
      </c>
      <c r="H205" s="5">
        <v>8326</v>
      </c>
      <c r="I205" s="5">
        <v>2390</v>
      </c>
      <c r="J205" s="5">
        <v>4703</v>
      </c>
      <c r="K205" s="5">
        <v>488</v>
      </c>
      <c r="L205" s="5">
        <v>655</v>
      </c>
      <c r="M205" s="5">
        <v>52</v>
      </c>
      <c r="N205" s="5">
        <v>38</v>
      </c>
    </row>
    <row r="206" spans="1:14">
      <c r="A206" s="5">
        <v>1384</v>
      </c>
      <c r="B206" s="5">
        <v>7</v>
      </c>
      <c r="C206" s="5" t="s">
        <v>524</v>
      </c>
      <c r="D206" s="5" t="s">
        <v>525</v>
      </c>
      <c r="E206" s="5">
        <v>117</v>
      </c>
      <c r="F206" s="5">
        <v>4544</v>
      </c>
      <c r="G206" s="5">
        <v>35</v>
      </c>
      <c r="H206" s="5">
        <v>4509</v>
      </c>
      <c r="I206" s="5">
        <v>1866</v>
      </c>
      <c r="J206" s="5">
        <v>2059</v>
      </c>
      <c r="K206" s="5">
        <v>228</v>
      </c>
      <c r="L206" s="5">
        <v>338</v>
      </c>
      <c r="M206" s="5">
        <v>16</v>
      </c>
      <c r="N206" s="5">
        <v>2</v>
      </c>
    </row>
    <row r="207" spans="1:14">
      <c r="A207" s="5">
        <v>1384</v>
      </c>
      <c r="B207" s="5">
        <v>9</v>
      </c>
      <c r="C207" s="5" t="s">
        <v>526</v>
      </c>
      <c r="D207" s="5" t="s">
        <v>525</v>
      </c>
      <c r="E207" s="5">
        <v>117</v>
      </c>
      <c r="F207" s="5">
        <v>4544</v>
      </c>
      <c r="G207" s="5">
        <v>35</v>
      </c>
      <c r="H207" s="5">
        <v>4509</v>
      </c>
      <c r="I207" s="5">
        <v>1866</v>
      </c>
      <c r="J207" s="5">
        <v>2059</v>
      </c>
      <c r="K207" s="5">
        <v>228</v>
      </c>
      <c r="L207" s="5">
        <v>338</v>
      </c>
      <c r="M207" s="5">
        <v>16</v>
      </c>
      <c r="N207" s="5">
        <v>2</v>
      </c>
    </row>
    <row r="208" spans="1:14">
      <c r="A208" s="5">
        <v>1384</v>
      </c>
      <c r="B208" s="5">
        <v>2</v>
      </c>
      <c r="C208" s="5" t="s">
        <v>527</v>
      </c>
      <c r="D208" s="5" t="s">
        <v>528</v>
      </c>
      <c r="E208" s="5">
        <v>35</v>
      </c>
      <c r="F208" s="5">
        <v>3052</v>
      </c>
      <c r="G208" s="5">
        <v>15</v>
      </c>
      <c r="H208" s="5">
        <v>3037</v>
      </c>
      <c r="I208" s="5">
        <v>1364</v>
      </c>
      <c r="J208" s="5">
        <v>1175</v>
      </c>
      <c r="K208" s="5">
        <v>156</v>
      </c>
      <c r="L208" s="5">
        <v>318</v>
      </c>
      <c r="M208" s="5">
        <v>24</v>
      </c>
      <c r="N208" s="5">
        <v>0</v>
      </c>
    </row>
    <row r="209" spans="1:14">
      <c r="A209" s="5">
        <v>1384</v>
      </c>
      <c r="B209" s="5">
        <v>7</v>
      </c>
      <c r="C209" s="5" t="s">
        <v>529</v>
      </c>
      <c r="D209" s="5" t="s">
        <v>530</v>
      </c>
      <c r="E209" s="5">
        <v>35</v>
      </c>
      <c r="F209" s="5">
        <v>3052</v>
      </c>
      <c r="G209" s="5">
        <v>15</v>
      </c>
      <c r="H209" s="5">
        <v>3037</v>
      </c>
      <c r="I209" s="5">
        <v>1364</v>
      </c>
      <c r="J209" s="5">
        <v>1175</v>
      </c>
      <c r="K209" s="5">
        <v>156</v>
      </c>
      <c r="L209" s="5">
        <v>318</v>
      </c>
      <c r="M209" s="5">
        <v>24</v>
      </c>
      <c r="N209" s="5">
        <v>0</v>
      </c>
    </row>
    <row r="210" spans="1:14">
      <c r="A210" s="5">
        <v>1384</v>
      </c>
      <c r="B210" s="5">
        <v>19</v>
      </c>
      <c r="C210" s="5" t="s">
        <v>531</v>
      </c>
      <c r="D210" s="5" t="s">
        <v>532</v>
      </c>
      <c r="E210" s="5">
        <v>3</v>
      </c>
      <c r="F210" s="5">
        <v>70</v>
      </c>
      <c r="G210" s="5">
        <v>0</v>
      </c>
      <c r="H210" s="5">
        <v>70</v>
      </c>
      <c r="I210" s="5">
        <v>33</v>
      </c>
      <c r="J210" s="5">
        <v>14</v>
      </c>
      <c r="K210" s="5">
        <v>5</v>
      </c>
      <c r="L210" s="5">
        <v>17</v>
      </c>
      <c r="M210" s="5">
        <v>1</v>
      </c>
      <c r="N210" s="5">
        <v>0</v>
      </c>
    </row>
    <row r="211" spans="1:14">
      <c r="A211" s="5">
        <v>1384</v>
      </c>
      <c r="B211" s="5">
        <v>4</v>
      </c>
      <c r="C211" s="5" t="s">
        <v>533</v>
      </c>
      <c r="D211" s="5" t="s">
        <v>534</v>
      </c>
      <c r="E211" s="5">
        <v>24</v>
      </c>
      <c r="F211" s="5">
        <v>1029</v>
      </c>
      <c r="G211" s="5">
        <v>7</v>
      </c>
      <c r="H211" s="5">
        <v>1022</v>
      </c>
      <c r="I211" s="5">
        <v>636</v>
      </c>
      <c r="J211" s="5">
        <v>188</v>
      </c>
      <c r="K211" s="5">
        <v>83</v>
      </c>
      <c r="L211" s="5">
        <v>102</v>
      </c>
      <c r="M211" s="5">
        <v>13</v>
      </c>
      <c r="N211" s="5">
        <v>0</v>
      </c>
    </row>
    <row r="212" spans="1:14">
      <c r="A212" s="5">
        <v>1384</v>
      </c>
      <c r="B212" s="5">
        <v>4</v>
      </c>
      <c r="C212" s="5" t="s">
        <v>535</v>
      </c>
      <c r="D212" s="5" t="s">
        <v>536</v>
      </c>
      <c r="E212" s="5">
        <v>4</v>
      </c>
      <c r="F212" s="5">
        <v>865</v>
      </c>
      <c r="G212" s="5">
        <v>3</v>
      </c>
      <c r="H212" s="5">
        <v>862</v>
      </c>
      <c r="I212" s="5">
        <v>306</v>
      </c>
      <c r="J212" s="5">
        <v>386</v>
      </c>
      <c r="K212" s="5">
        <v>22</v>
      </c>
      <c r="L212" s="5">
        <v>141</v>
      </c>
      <c r="M212" s="5">
        <v>7</v>
      </c>
      <c r="N212" s="5">
        <v>0</v>
      </c>
    </row>
    <row r="213" spans="1:14">
      <c r="A213" s="5">
        <v>1384</v>
      </c>
      <c r="B213" s="5">
        <v>4</v>
      </c>
      <c r="C213" s="5" t="s">
        <v>537</v>
      </c>
      <c r="D213" s="5" t="s">
        <v>538</v>
      </c>
      <c r="E213" s="5">
        <v>4</v>
      </c>
      <c r="F213" s="5">
        <v>1088</v>
      </c>
      <c r="G213" s="5">
        <v>5</v>
      </c>
      <c r="H213" s="5">
        <v>1083</v>
      </c>
      <c r="I213" s="5">
        <v>389</v>
      </c>
      <c r="J213" s="5">
        <v>587</v>
      </c>
      <c r="K213" s="5">
        <v>46</v>
      </c>
      <c r="L213" s="5">
        <v>58</v>
      </c>
      <c r="M213" s="5">
        <v>3</v>
      </c>
      <c r="N213" s="5">
        <v>0</v>
      </c>
    </row>
    <row r="214" spans="1:14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</row>
    <row r="215" spans="1:14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</row>
    <row r="216" spans="1:14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</row>
    <row r="217" spans="1:14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</row>
    <row r="218" spans="1:14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</row>
    <row r="219" spans="1:14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</row>
    <row r="220" spans="1:14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</row>
    <row r="221" spans="1:14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</row>
    <row r="222" spans="1:14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</row>
    <row r="223" spans="1:14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</row>
    <row r="224" spans="1:14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</row>
    <row r="225" spans="1:14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</row>
    <row r="226" spans="1:14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</row>
    <row r="227" spans="1:14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</row>
    <row r="228" spans="1:14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</row>
    <row r="229" spans="1:14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</row>
    <row r="230" spans="1:14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</row>
  </sheetData>
  <mergeCells count="10">
    <mergeCell ref="A2:A3"/>
    <mergeCell ref="C1:N1"/>
    <mergeCell ref="G2:G3"/>
    <mergeCell ref="H2:N2"/>
    <mergeCell ref="B2:B3"/>
    <mergeCell ref="C2:C3"/>
    <mergeCell ref="D2:D3"/>
    <mergeCell ref="E2:E3"/>
    <mergeCell ref="F2:F3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230"/>
  <sheetViews>
    <sheetView rightToLeft="1" workbookViewId="0">
      <selection sqref="A1:B1"/>
    </sheetView>
  </sheetViews>
  <sheetFormatPr defaultRowHeight="15"/>
  <cols>
    <col min="2" max="2" width="16.28515625" style="1" bestFit="1" customWidth="1"/>
    <col min="3" max="3" width="10.7109375" style="2" bestFit="1" customWidth="1"/>
    <col min="4" max="4" width="58.7109375" style="1" customWidth="1"/>
    <col min="5" max="5" width="14.7109375" style="1" customWidth="1"/>
    <col min="6" max="6" width="16" style="1" customWidth="1"/>
    <col min="7" max="7" width="15.85546875" style="1" customWidth="1"/>
    <col min="8" max="9" width="13" style="1" customWidth="1"/>
    <col min="10" max="10" width="12.7109375" style="1" customWidth="1"/>
    <col min="11" max="11" width="18.7109375" style="1" customWidth="1"/>
    <col min="12" max="12" width="12.5703125" style="1" customWidth="1"/>
    <col min="13" max="13" width="14.7109375" style="1" customWidth="1"/>
    <col min="14" max="14" width="14" style="1" customWidth="1"/>
    <col min="15" max="15" width="16.140625" style="1" customWidth="1"/>
  </cols>
  <sheetData>
    <row r="1" spans="1:15" ht="15.75" thickBot="1">
      <c r="A1" s="11" t="s">
        <v>159</v>
      </c>
      <c r="B1" s="11"/>
      <c r="C1" s="10" t="str">
        <f>CONCATENATE("4-",'فهرست جداول'!B5,"-",MID('فهرست جداول'!B1, 58,10), "                  (میلیون ریال)")</f>
        <v>4-ارزش نهاده‌های فعالیت صنعتی کارگاه‏ها بر حسب فعالیت-84 کل کشور                  (میلیون ریال)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5" ht="15.75" customHeight="1" thickBot="1">
      <c r="A2" s="35" t="s">
        <v>128</v>
      </c>
      <c r="B2" s="35" t="s">
        <v>151</v>
      </c>
      <c r="C2" s="35" t="s">
        <v>0</v>
      </c>
      <c r="D2" s="36" t="s">
        <v>1</v>
      </c>
      <c r="E2" s="27" t="s">
        <v>2</v>
      </c>
      <c r="F2" s="26" t="s">
        <v>22</v>
      </c>
      <c r="G2" s="26"/>
      <c r="H2" s="26"/>
      <c r="I2" s="26"/>
      <c r="J2" s="27" t="s">
        <v>23</v>
      </c>
      <c r="K2" s="27" t="s">
        <v>126</v>
      </c>
      <c r="L2" s="27" t="s">
        <v>24</v>
      </c>
      <c r="M2" s="27" t="s">
        <v>25</v>
      </c>
      <c r="N2" s="27" t="s">
        <v>26</v>
      </c>
      <c r="O2" s="27" t="s">
        <v>27</v>
      </c>
    </row>
    <row r="3" spans="1:15" ht="49.5" customHeight="1" thickBot="1">
      <c r="A3" s="37" t="s">
        <v>128</v>
      </c>
      <c r="B3" s="37"/>
      <c r="C3" s="37"/>
      <c r="D3" s="38"/>
      <c r="E3" s="31"/>
      <c r="F3" s="33" t="s">
        <v>2</v>
      </c>
      <c r="G3" s="33" t="s">
        <v>28</v>
      </c>
      <c r="H3" s="33" t="s">
        <v>29</v>
      </c>
      <c r="I3" s="33" t="s">
        <v>30</v>
      </c>
      <c r="J3" s="31"/>
      <c r="K3" s="31"/>
      <c r="L3" s="31"/>
      <c r="M3" s="31"/>
      <c r="N3" s="31"/>
      <c r="O3" s="31"/>
    </row>
    <row r="4" spans="1:15">
      <c r="A4" s="5">
        <v>1384</v>
      </c>
      <c r="B4" s="5">
        <v>1</v>
      </c>
      <c r="C4" s="5" t="s">
        <v>162</v>
      </c>
      <c r="D4" s="5" t="s">
        <v>163</v>
      </c>
      <c r="E4" s="5">
        <v>449975207</v>
      </c>
      <c r="F4" s="5">
        <v>420165571</v>
      </c>
      <c r="G4" s="5">
        <v>401439026</v>
      </c>
      <c r="H4" s="5">
        <v>10988814</v>
      </c>
      <c r="I4" s="5">
        <v>7737732</v>
      </c>
      <c r="J4" s="5">
        <v>1044654</v>
      </c>
      <c r="K4" s="5">
        <v>3541277</v>
      </c>
      <c r="L4" s="5">
        <v>5296607</v>
      </c>
      <c r="M4" s="5">
        <v>8183085</v>
      </c>
      <c r="N4" s="5">
        <v>651845</v>
      </c>
      <c r="O4" s="5">
        <v>11092169</v>
      </c>
    </row>
    <row r="5" spans="1:15">
      <c r="A5" s="5">
        <v>1384</v>
      </c>
      <c r="B5" s="5">
        <v>2</v>
      </c>
      <c r="C5" s="5" t="s">
        <v>164</v>
      </c>
      <c r="D5" s="5" t="s">
        <v>165</v>
      </c>
      <c r="E5" s="5">
        <v>42377944</v>
      </c>
      <c r="F5" s="5">
        <v>40706963</v>
      </c>
      <c r="G5" s="5">
        <v>36817495</v>
      </c>
      <c r="H5" s="5">
        <v>3530201</v>
      </c>
      <c r="I5" s="5">
        <v>359267</v>
      </c>
      <c r="J5" s="5">
        <v>125142</v>
      </c>
      <c r="K5" s="5">
        <v>199295</v>
      </c>
      <c r="L5" s="5">
        <v>382423</v>
      </c>
      <c r="M5" s="5">
        <v>409579</v>
      </c>
      <c r="N5" s="5">
        <v>68546</v>
      </c>
      <c r="O5" s="5">
        <v>485996</v>
      </c>
    </row>
    <row r="6" spans="1:15">
      <c r="A6" s="5">
        <v>1384</v>
      </c>
      <c r="B6" s="5">
        <v>3</v>
      </c>
      <c r="C6" s="5" t="s">
        <v>166</v>
      </c>
      <c r="D6" s="5" t="s">
        <v>167</v>
      </c>
      <c r="E6" s="5">
        <v>4474441</v>
      </c>
      <c r="F6" s="5">
        <v>4344596</v>
      </c>
      <c r="G6" s="5">
        <v>4168124</v>
      </c>
      <c r="H6" s="5">
        <v>142412</v>
      </c>
      <c r="I6" s="5">
        <v>34059</v>
      </c>
      <c r="J6" s="5">
        <v>11504</v>
      </c>
      <c r="K6" s="5">
        <v>9927</v>
      </c>
      <c r="L6" s="5">
        <v>16434</v>
      </c>
      <c r="M6" s="5">
        <v>39082</v>
      </c>
      <c r="N6" s="5">
        <v>5061</v>
      </c>
      <c r="O6" s="5">
        <v>47837</v>
      </c>
    </row>
    <row r="7" spans="1:15">
      <c r="A7" s="5">
        <v>1384</v>
      </c>
      <c r="B7" s="5">
        <v>4</v>
      </c>
      <c r="C7" s="5" t="s">
        <v>168</v>
      </c>
      <c r="D7" s="5" t="s">
        <v>167</v>
      </c>
      <c r="E7" s="5">
        <v>4474441</v>
      </c>
      <c r="F7" s="5">
        <v>4344596</v>
      </c>
      <c r="G7" s="5">
        <v>4168124</v>
      </c>
      <c r="H7" s="5">
        <v>142412</v>
      </c>
      <c r="I7" s="5">
        <v>34059</v>
      </c>
      <c r="J7" s="5">
        <v>11504</v>
      </c>
      <c r="K7" s="5">
        <v>9927</v>
      </c>
      <c r="L7" s="5">
        <v>16434</v>
      </c>
      <c r="M7" s="5">
        <v>39082</v>
      </c>
      <c r="N7" s="5">
        <v>5061</v>
      </c>
      <c r="O7" s="5">
        <v>47837</v>
      </c>
    </row>
    <row r="8" spans="1:15">
      <c r="A8" s="5">
        <v>1384</v>
      </c>
      <c r="B8" s="5">
        <v>3</v>
      </c>
      <c r="C8" s="5" t="s">
        <v>169</v>
      </c>
      <c r="D8" s="5" t="s">
        <v>170</v>
      </c>
      <c r="E8" s="5">
        <v>1110805</v>
      </c>
      <c r="F8" s="5">
        <v>1084028</v>
      </c>
      <c r="G8" s="5">
        <v>987536</v>
      </c>
      <c r="H8" s="5">
        <v>91223</v>
      </c>
      <c r="I8" s="5">
        <v>5269</v>
      </c>
      <c r="J8" s="5">
        <v>2250</v>
      </c>
      <c r="K8" s="5">
        <v>979</v>
      </c>
      <c r="L8" s="5">
        <v>3687</v>
      </c>
      <c r="M8" s="5">
        <v>5044</v>
      </c>
      <c r="N8" s="5">
        <v>1556</v>
      </c>
      <c r="O8" s="5">
        <v>13261</v>
      </c>
    </row>
    <row r="9" spans="1:15">
      <c r="A9" s="5">
        <v>1384</v>
      </c>
      <c r="B9" s="5">
        <v>4</v>
      </c>
      <c r="C9" s="5" t="s">
        <v>171</v>
      </c>
      <c r="D9" s="5" t="s">
        <v>170</v>
      </c>
      <c r="E9" s="5">
        <v>1110805</v>
      </c>
      <c r="F9" s="5">
        <v>1084028</v>
      </c>
      <c r="G9" s="5">
        <v>987536</v>
      </c>
      <c r="H9" s="5">
        <v>91223</v>
      </c>
      <c r="I9" s="5">
        <v>5269</v>
      </c>
      <c r="J9" s="5">
        <v>2250</v>
      </c>
      <c r="K9" s="5">
        <v>979</v>
      </c>
      <c r="L9" s="5">
        <v>3687</v>
      </c>
      <c r="M9" s="5">
        <v>5044</v>
      </c>
      <c r="N9" s="5">
        <v>1556</v>
      </c>
      <c r="O9" s="5">
        <v>13261</v>
      </c>
    </row>
    <row r="10" spans="1:15">
      <c r="A10" s="5">
        <v>1384</v>
      </c>
      <c r="B10" s="5">
        <v>3</v>
      </c>
      <c r="C10" s="5" t="s">
        <v>172</v>
      </c>
      <c r="D10" s="5" t="s">
        <v>173</v>
      </c>
      <c r="E10" s="5">
        <v>3007943</v>
      </c>
      <c r="F10" s="5">
        <v>2926600</v>
      </c>
      <c r="G10" s="5">
        <v>2488816</v>
      </c>
      <c r="H10" s="5">
        <v>418247</v>
      </c>
      <c r="I10" s="5">
        <v>19537</v>
      </c>
      <c r="J10" s="5">
        <v>7153</v>
      </c>
      <c r="K10" s="5">
        <v>5369</v>
      </c>
      <c r="L10" s="5">
        <v>17451</v>
      </c>
      <c r="M10" s="5">
        <v>20989</v>
      </c>
      <c r="N10" s="5">
        <v>4113</v>
      </c>
      <c r="O10" s="5">
        <v>26268</v>
      </c>
    </row>
    <row r="11" spans="1:15">
      <c r="A11" s="5">
        <v>1384</v>
      </c>
      <c r="B11" s="5">
        <v>4</v>
      </c>
      <c r="C11" s="5" t="s">
        <v>174</v>
      </c>
      <c r="D11" s="5" t="s">
        <v>173</v>
      </c>
      <c r="E11" s="5">
        <v>3007943</v>
      </c>
      <c r="F11" s="5">
        <v>2926600</v>
      </c>
      <c r="G11" s="5">
        <v>2488816</v>
      </c>
      <c r="H11" s="5">
        <v>418247</v>
      </c>
      <c r="I11" s="5">
        <v>19537</v>
      </c>
      <c r="J11" s="5">
        <v>7153</v>
      </c>
      <c r="K11" s="5">
        <v>5369</v>
      </c>
      <c r="L11" s="5">
        <v>17451</v>
      </c>
      <c r="M11" s="5">
        <v>20989</v>
      </c>
      <c r="N11" s="5">
        <v>4113</v>
      </c>
      <c r="O11" s="5">
        <v>26268</v>
      </c>
    </row>
    <row r="12" spans="1:15">
      <c r="A12" s="5">
        <v>1384</v>
      </c>
      <c r="B12" s="5">
        <v>3</v>
      </c>
      <c r="C12" s="5" t="s">
        <v>175</v>
      </c>
      <c r="D12" s="5" t="s">
        <v>176</v>
      </c>
      <c r="E12" s="5">
        <v>8361749</v>
      </c>
      <c r="F12" s="5">
        <v>8120056</v>
      </c>
      <c r="G12" s="5">
        <v>7651312</v>
      </c>
      <c r="H12" s="5">
        <v>399098</v>
      </c>
      <c r="I12" s="5">
        <v>69646</v>
      </c>
      <c r="J12" s="5">
        <v>17426</v>
      </c>
      <c r="K12" s="5">
        <v>51958</v>
      </c>
      <c r="L12" s="5">
        <v>44593</v>
      </c>
      <c r="M12" s="5">
        <v>56478</v>
      </c>
      <c r="N12" s="5">
        <v>4770</v>
      </c>
      <c r="O12" s="5">
        <v>66470</v>
      </c>
    </row>
    <row r="13" spans="1:15">
      <c r="A13" s="5">
        <v>1384</v>
      </c>
      <c r="B13" s="5">
        <v>4</v>
      </c>
      <c r="C13" s="5" t="s">
        <v>177</v>
      </c>
      <c r="D13" s="5" t="s">
        <v>176</v>
      </c>
      <c r="E13" s="5">
        <v>8361749</v>
      </c>
      <c r="F13" s="5">
        <v>8120056</v>
      </c>
      <c r="G13" s="5">
        <v>7651312</v>
      </c>
      <c r="H13" s="5">
        <v>399098</v>
      </c>
      <c r="I13" s="5">
        <v>69646</v>
      </c>
      <c r="J13" s="5">
        <v>17426</v>
      </c>
      <c r="K13" s="5">
        <v>51958</v>
      </c>
      <c r="L13" s="5">
        <v>44593</v>
      </c>
      <c r="M13" s="5">
        <v>56478</v>
      </c>
      <c r="N13" s="5">
        <v>4770</v>
      </c>
      <c r="O13" s="5">
        <v>66470</v>
      </c>
    </row>
    <row r="14" spans="1:15">
      <c r="A14" s="5">
        <v>1384</v>
      </c>
      <c r="B14" s="5">
        <v>3</v>
      </c>
      <c r="C14" s="5" t="s">
        <v>178</v>
      </c>
      <c r="D14" s="5" t="s">
        <v>179</v>
      </c>
      <c r="E14" s="5">
        <v>9867113</v>
      </c>
      <c r="F14" s="5">
        <v>9600647</v>
      </c>
      <c r="G14" s="5">
        <v>8416814</v>
      </c>
      <c r="H14" s="5">
        <v>1078272</v>
      </c>
      <c r="I14" s="5">
        <v>105560</v>
      </c>
      <c r="J14" s="5">
        <v>26487</v>
      </c>
      <c r="K14" s="5">
        <v>33039</v>
      </c>
      <c r="L14" s="5">
        <v>24269</v>
      </c>
      <c r="M14" s="5">
        <v>76551</v>
      </c>
      <c r="N14" s="5">
        <v>8158</v>
      </c>
      <c r="O14" s="5">
        <v>97962</v>
      </c>
    </row>
    <row r="15" spans="1:15">
      <c r="A15" s="5">
        <v>1384</v>
      </c>
      <c r="B15" s="5">
        <v>4</v>
      </c>
      <c r="C15" s="5" t="s">
        <v>180</v>
      </c>
      <c r="D15" s="5" t="s">
        <v>179</v>
      </c>
      <c r="E15" s="5">
        <v>9867113</v>
      </c>
      <c r="F15" s="5">
        <v>9600647</v>
      </c>
      <c r="G15" s="5">
        <v>8416814</v>
      </c>
      <c r="H15" s="5">
        <v>1078272</v>
      </c>
      <c r="I15" s="5">
        <v>105560</v>
      </c>
      <c r="J15" s="5">
        <v>26487</v>
      </c>
      <c r="K15" s="5">
        <v>33039</v>
      </c>
      <c r="L15" s="5">
        <v>24269</v>
      </c>
      <c r="M15" s="5">
        <v>76551</v>
      </c>
      <c r="N15" s="5">
        <v>8158</v>
      </c>
      <c r="O15" s="5">
        <v>97962</v>
      </c>
    </row>
    <row r="16" spans="1:15">
      <c r="A16" s="5">
        <v>1384</v>
      </c>
      <c r="B16" s="5">
        <v>3</v>
      </c>
      <c r="C16" s="5" t="s">
        <v>181</v>
      </c>
      <c r="D16" s="5" t="s">
        <v>182</v>
      </c>
      <c r="E16" s="5">
        <v>916477</v>
      </c>
      <c r="F16" s="5">
        <v>795698</v>
      </c>
      <c r="G16" s="5">
        <v>743793</v>
      </c>
      <c r="H16" s="5">
        <v>30881</v>
      </c>
      <c r="I16" s="5">
        <v>21024</v>
      </c>
      <c r="J16" s="5">
        <v>7392</v>
      </c>
      <c r="K16" s="5">
        <v>13604</v>
      </c>
      <c r="L16" s="5">
        <v>9827</v>
      </c>
      <c r="M16" s="5">
        <v>46945</v>
      </c>
      <c r="N16" s="5">
        <v>4048</v>
      </c>
      <c r="O16" s="5">
        <v>38963</v>
      </c>
    </row>
    <row r="17" spans="1:15">
      <c r="A17" s="5">
        <v>1384</v>
      </c>
      <c r="B17" s="5">
        <v>4</v>
      </c>
      <c r="C17" s="5" t="s">
        <v>183</v>
      </c>
      <c r="D17" s="5" t="s">
        <v>184</v>
      </c>
      <c r="E17" s="5">
        <v>641900</v>
      </c>
      <c r="F17" s="5">
        <v>532871</v>
      </c>
      <c r="G17" s="5">
        <v>490290</v>
      </c>
      <c r="H17" s="5">
        <v>23610</v>
      </c>
      <c r="I17" s="5">
        <v>18970</v>
      </c>
      <c r="J17" s="5">
        <v>7129</v>
      </c>
      <c r="K17" s="5">
        <v>13263</v>
      </c>
      <c r="L17" s="5">
        <v>5477</v>
      </c>
      <c r="M17" s="5">
        <v>41540</v>
      </c>
      <c r="N17" s="5">
        <v>3624</v>
      </c>
      <c r="O17" s="5">
        <v>37996</v>
      </c>
    </row>
    <row r="18" spans="1:15">
      <c r="A18" s="5">
        <v>1384</v>
      </c>
      <c r="B18" s="5">
        <v>4</v>
      </c>
      <c r="C18" s="5" t="s">
        <v>185</v>
      </c>
      <c r="D18" s="5" t="s">
        <v>186</v>
      </c>
      <c r="E18" s="5">
        <v>274578</v>
      </c>
      <c r="F18" s="5">
        <v>262828</v>
      </c>
      <c r="G18" s="5">
        <v>253503</v>
      </c>
      <c r="H18" s="5">
        <v>7271</v>
      </c>
      <c r="I18" s="5">
        <v>2054</v>
      </c>
      <c r="J18" s="5">
        <v>262</v>
      </c>
      <c r="K18" s="5">
        <v>340</v>
      </c>
      <c r="L18" s="5">
        <v>4350</v>
      </c>
      <c r="M18" s="5">
        <v>5405</v>
      </c>
      <c r="N18" s="5">
        <v>424</v>
      </c>
      <c r="O18" s="5">
        <v>968</v>
      </c>
    </row>
    <row r="19" spans="1:15">
      <c r="A19" s="5">
        <v>1384</v>
      </c>
      <c r="B19" s="5">
        <v>3</v>
      </c>
      <c r="C19" s="5" t="s">
        <v>187</v>
      </c>
      <c r="D19" s="5" t="s">
        <v>188</v>
      </c>
      <c r="E19" s="5">
        <v>12341364</v>
      </c>
      <c r="F19" s="5">
        <v>11574923</v>
      </c>
      <c r="G19" s="5">
        <v>10132093</v>
      </c>
      <c r="H19" s="5">
        <v>1344890</v>
      </c>
      <c r="I19" s="5">
        <v>97939</v>
      </c>
      <c r="J19" s="5">
        <v>51301</v>
      </c>
      <c r="K19" s="5">
        <v>79778</v>
      </c>
      <c r="L19" s="5">
        <v>262004</v>
      </c>
      <c r="M19" s="5">
        <v>152079</v>
      </c>
      <c r="N19" s="5">
        <v>39503</v>
      </c>
      <c r="O19" s="5">
        <v>181776</v>
      </c>
    </row>
    <row r="20" spans="1:15">
      <c r="A20" s="5">
        <v>1384</v>
      </c>
      <c r="B20" s="5">
        <v>4</v>
      </c>
      <c r="C20" s="5" t="s">
        <v>189</v>
      </c>
      <c r="D20" s="5" t="s">
        <v>188</v>
      </c>
      <c r="E20" s="5">
        <v>2252273</v>
      </c>
      <c r="F20" s="5">
        <v>2146053</v>
      </c>
      <c r="G20" s="5">
        <v>1748492</v>
      </c>
      <c r="H20" s="5">
        <v>372116</v>
      </c>
      <c r="I20" s="5">
        <v>25445</v>
      </c>
      <c r="J20" s="5">
        <v>19542</v>
      </c>
      <c r="K20" s="5">
        <v>18890</v>
      </c>
      <c r="L20" s="5">
        <v>17337</v>
      </c>
      <c r="M20" s="5">
        <v>25920</v>
      </c>
      <c r="N20" s="5">
        <v>2883</v>
      </c>
      <c r="O20" s="5">
        <v>21647</v>
      </c>
    </row>
    <row r="21" spans="1:15">
      <c r="A21" s="5">
        <v>1384</v>
      </c>
      <c r="B21" s="5">
        <v>4</v>
      </c>
      <c r="C21" s="5" t="s">
        <v>190</v>
      </c>
      <c r="D21" s="5" t="s">
        <v>191</v>
      </c>
      <c r="E21" s="5">
        <v>4984936</v>
      </c>
      <c r="F21" s="5">
        <v>4531805</v>
      </c>
      <c r="G21" s="5">
        <v>4412629</v>
      </c>
      <c r="H21" s="5">
        <v>94228</v>
      </c>
      <c r="I21" s="5">
        <v>24948</v>
      </c>
      <c r="J21" s="5">
        <v>13092</v>
      </c>
      <c r="K21" s="5">
        <v>43888</v>
      </c>
      <c r="L21" s="5">
        <v>205094</v>
      </c>
      <c r="M21" s="5">
        <v>64530</v>
      </c>
      <c r="N21" s="5">
        <v>29123</v>
      </c>
      <c r="O21" s="5">
        <v>97403</v>
      </c>
    </row>
    <row r="22" spans="1:15">
      <c r="A22" s="5">
        <v>1384</v>
      </c>
      <c r="B22" s="5">
        <v>4</v>
      </c>
      <c r="C22" s="5" t="s">
        <v>192</v>
      </c>
      <c r="D22" s="5" t="s">
        <v>193</v>
      </c>
      <c r="E22" s="5">
        <v>745424</v>
      </c>
      <c r="F22" s="5">
        <v>725555</v>
      </c>
      <c r="G22" s="5">
        <v>608440</v>
      </c>
      <c r="H22" s="5">
        <v>112418</v>
      </c>
      <c r="I22" s="5">
        <v>4697</v>
      </c>
      <c r="J22" s="5">
        <v>2918</v>
      </c>
      <c r="K22" s="5">
        <v>2455</v>
      </c>
      <c r="L22" s="5">
        <v>3989</v>
      </c>
      <c r="M22" s="5">
        <v>4719</v>
      </c>
      <c r="N22" s="5">
        <v>498</v>
      </c>
      <c r="O22" s="5">
        <v>5290</v>
      </c>
    </row>
    <row r="23" spans="1:15">
      <c r="A23" s="5">
        <v>1384</v>
      </c>
      <c r="B23" s="5">
        <v>4</v>
      </c>
      <c r="C23" s="5" t="s">
        <v>194</v>
      </c>
      <c r="D23" s="5" t="s">
        <v>195</v>
      </c>
      <c r="E23" s="5">
        <v>532291</v>
      </c>
      <c r="F23" s="5">
        <v>506195</v>
      </c>
      <c r="G23" s="5">
        <v>441949</v>
      </c>
      <c r="H23" s="5">
        <v>59395</v>
      </c>
      <c r="I23" s="5">
        <v>4851</v>
      </c>
      <c r="J23" s="5">
        <v>1151</v>
      </c>
      <c r="K23" s="5">
        <v>769</v>
      </c>
      <c r="L23" s="5">
        <v>3350</v>
      </c>
      <c r="M23" s="5">
        <v>11103</v>
      </c>
      <c r="N23" s="5">
        <v>1986</v>
      </c>
      <c r="O23" s="5">
        <v>7736</v>
      </c>
    </row>
    <row r="24" spans="1:15">
      <c r="A24" s="5">
        <v>1384</v>
      </c>
      <c r="B24" s="5">
        <v>4</v>
      </c>
      <c r="C24" s="5" t="s">
        <v>196</v>
      </c>
      <c r="D24" s="5" t="s">
        <v>197</v>
      </c>
      <c r="E24" s="5">
        <v>300079</v>
      </c>
      <c r="F24" s="5">
        <v>293540</v>
      </c>
      <c r="G24" s="5">
        <v>269136</v>
      </c>
      <c r="H24" s="5">
        <v>22433</v>
      </c>
      <c r="I24" s="5">
        <v>1971</v>
      </c>
      <c r="J24" s="5">
        <v>1099</v>
      </c>
      <c r="K24" s="5">
        <v>458</v>
      </c>
      <c r="L24" s="5">
        <v>585</v>
      </c>
      <c r="M24" s="5">
        <v>2479</v>
      </c>
      <c r="N24" s="5">
        <v>162</v>
      </c>
      <c r="O24" s="5">
        <v>1755</v>
      </c>
    </row>
    <row r="25" spans="1:15">
      <c r="A25" s="5">
        <v>1384</v>
      </c>
      <c r="B25" s="5">
        <v>4</v>
      </c>
      <c r="C25" s="5" t="s">
        <v>198</v>
      </c>
      <c r="D25" s="5" t="s">
        <v>199</v>
      </c>
      <c r="E25" s="5">
        <v>3526361</v>
      </c>
      <c r="F25" s="5">
        <v>3371774</v>
      </c>
      <c r="G25" s="5">
        <v>2651448</v>
      </c>
      <c r="H25" s="5">
        <v>684299</v>
      </c>
      <c r="I25" s="5">
        <v>36027</v>
      </c>
      <c r="J25" s="5">
        <v>13498</v>
      </c>
      <c r="K25" s="5">
        <v>13317</v>
      </c>
      <c r="L25" s="5">
        <v>31649</v>
      </c>
      <c r="M25" s="5">
        <v>43328</v>
      </c>
      <c r="N25" s="5">
        <v>4851</v>
      </c>
      <c r="O25" s="5">
        <v>47945</v>
      </c>
    </row>
    <row r="26" spans="1:15">
      <c r="A26" s="5">
        <v>1384</v>
      </c>
      <c r="B26" s="5">
        <v>3</v>
      </c>
      <c r="C26" s="5" t="s">
        <v>200</v>
      </c>
      <c r="D26" s="5" t="s">
        <v>201</v>
      </c>
      <c r="E26" s="5">
        <v>2298052</v>
      </c>
      <c r="F26" s="5">
        <v>2260416</v>
      </c>
      <c r="G26" s="5">
        <v>2229006</v>
      </c>
      <c r="H26" s="5">
        <v>25177</v>
      </c>
      <c r="I26" s="5">
        <v>6233</v>
      </c>
      <c r="J26" s="5">
        <v>1629</v>
      </c>
      <c r="K26" s="5">
        <v>4642</v>
      </c>
      <c r="L26" s="5">
        <v>4158</v>
      </c>
      <c r="M26" s="5">
        <v>12411</v>
      </c>
      <c r="N26" s="5">
        <v>1338</v>
      </c>
      <c r="O26" s="5">
        <v>13457</v>
      </c>
    </row>
    <row r="27" spans="1:15">
      <c r="A27" s="5">
        <v>1384</v>
      </c>
      <c r="B27" s="5">
        <v>4</v>
      </c>
      <c r="C27" s="5" t="s">
        <v>202</v>
      </c>
      <c r="D27" s="5" t="s">
        <v>201</v>
      </c>
      <c r="E27" s="5">
        <v>2298052</v>
      </c>
      <c r="F27" s="5">
        <v>2260416</v>
      </c>
      <c r="G27" s="5">
        <v>2229006</v>
      </c>
      <c r="H27" s="5">
        <v>25177</v>
      </c>
      <c r="I27" s="5">
        <v>6233</v>
      </c>
      <c r="J27" s="5">
        <v>1629</v>
      </c>
      <c r="K27" s="5">
        <v>4642</v>
      </c>
      <c r="L27" s="5">
        <v>4158</v>
      </c>
      <c r="M27" s="5">
        <v>12411</v>
      </c>
      <c r="N27" s="5">
        <v>1338</v>
      </c>
      <c r="O27" s="5">
        <v>13457</v>
      </c>
    </row>
    <row r="28" spans="1:15">
      <c r="A28" s="5">
        <v>1384</v>
      </c>
      <c r="B28" s="5">
        <v>2</v>
      </c>
      <c r="C28" s="5" t="s">
        <v>203</v>
      </c>
      <c r="D28" s="5" t="s">
        <v>204</v>
      </c>
      <c r="E28" s="5">
        <v>2680931</v>
      </c>
      <c r="F28" s="5">
        <v>2556488</v>
      </c>
      <c r="G28" s="5">
        <v>1813292</v>
      </c>
      <c r="H28" s="5">
        <v>704206</v>
      </c>
      <c r="I28" s="5">
        <v>38990</v>
      </c>
      <c r="J28" s="5">
        <v>10704</v>
      </c>
      <c r="K28" s="5">
        <v>19906</v>
      </c>
      <c r="L28" s="5">
        <v>14422</v>
      </c>
      <c r="M28" s="5">
        <v>37846</v>
      </c>
      <c r="N28" s="5">
        <v>6857</v>
      </c>
      <c r="O28" s="5">
        <v>34708</v>
      </c>
    </row>
    <row r="29" spans="1:15">
      <c r="A29" s="5">
        <v>1384</v>
      </c>
      <c r="B29" s="5">
        <v>3</v>
      </c>
      <c r="C29" s="5" t="s">
        <v>205</v>
      </c>
      <c r="D29" s="5" t="s">
        <v>204</v>
      </c>
      <c r="E29" s="5">
        <v>2680931</v>
      </c>
      <c r="F29" s="5">
        <v>2556488</v>
      </c>
      <c r="G29" s="5">
        <v>1813292</v>
      </c>
      <c r="H29" s="5">
        <v>704206</v>
      </c>
      <c r="I29" s="5">
        <v>38990</v>
      </c>
      <c r="J29" s="5">
        <v>10704</v>
      </c>
      <c r="K29" s="5">
        <v>19906</v>
      </c>
      <c r="L29" s="5">
        <v>14422</v>
      </c>
      <c r="M29" s="5">
        <v>37846</v>
      </c>
      <c r="N29" s="5">
        <v>6857</v>
      </c>
      <c r="O29" s="5">
        <v>34708</v>
      </c>
    </row>
    <row r="30" spans="1:15">
      <c r="A30" s="5">
        <v>1384</v>
      </c>
      <c r="B30" s="5">
        <v>4</v>
      </c>
      <c r="C30" s="5" t="s">
        <v>206</v>
      </c>
      <c r="D30" s="5" t="s">
        <v>207</v>
      </c>
      <c r="E30" s="5">
        <v>40701</v>
      </c>
      <c r="F30" s="5">
        <v>38306</v>
      </c>
      <c r="G30" s="5">
        <v>35148</v>
      </c>
      <c r="H30" s="5">
        <v>2701</v>
      </c>
      <c r="I30" s="5">
        <v>456</v>
      </c>
      <c r="J30" s="5">
        <v>69</v>
      </c>
      <c r="K30" s="5">
        <v>38</v>
      </c>
      <c r="L30" s="5">
        <v>1233</v>
      </c>
      <c r="M30" s="5">
        <v>736</v>
      </c>
      <c r="N30" s="5">
        <v>73</v>
      </c>
      <c r="O30" s="5">
        <v>246</v>
      </c>
    </row>
    <row r="31" spans="1:15">
      <c r="A31" s="5">
        <v>1384</v>
      </c>
      <c r="B31" s="5">
        <v>4</v>
      </c>
      <c r="C31" s="5" t="s">
        <v>208</v>
      </c>
      <c r="D31" s="5" t="s">
        <v>209</v>
      </c>
      <c r="E31" s="5">
        <v>43462</v>
      </c>
      <c r="F31" s="5">
        <v>42988</v>
      </c>
      <c r="G31" s="5">
        <v>38422</v>
      </c>
      <c r="H31" s="5">
        <v>3682</v>
      </c>
      <c r="I31" s="5">
        <v>885</v>
      </c>
      <c r="J31" s="5">
        <v>0</v>
      </c>
      <c r="K31" s="5">
        <v>0</v>
      </c>
      <c r="L31" s="5">
        <v>221</v>
      </c>
      <c r="M31" s="5">
        <v>187</v>
      </c>
      <c r="N31" s="5">
        <v>25</v>
      </c>
      <c r="O31" s="5">
        <v>40</v>
      </c>
    </row>
    <row r="32" spans="1:15">
      <c r="A32" s="5">
        <v>1384</v>
      </c>
      <c r="B32" s="5">
        <v>4</v>
      </c>
      <c r="C32" s="5" t="s">
        <v>210</v>
      </c>
      <c r="D32" s="5" t="s">
        <v>211</v>
      </c>
      <c r="E32" s="5">
        <v>2596768</v>
      </c>
      <c r="F32" s="5">
        <v>2475194</v>
      </c>
      <c r="G32" s="5">
        <v>1739722</v>
      </c>
      <c r="H32" s="5">
        <v>697822</v>
      </c>
      <c r="I32" s="5">
        <v>37649</v>
      </c>
      <c r="J32" s="5">
        <v>10635</v>
      </c>
      <c r="K32" s="5">
        <v>19868</v>
      </c>
      <c r="L32" s="5">
        <v>12968</v>
      </c>
      <c r="M32" s="5">
        <v>36923</v>
      </c>
      <c r="N32" s="5">
        <v>6760</v>
      </c>
      <c r="O32" s="5">
        <v>34421</v>
      </c>
    </row>
    <row r="33" spans="1:15">
      <c r="A33" s="5">
        <v>1384</v>
      </c>
      <c r="B33" s="5">
        <v>2</v>
      </c>
      <c r="C33" s="5" t="s">
        <v>212</v>
      </c>
      <c r="D33" s="5" t="s">
        <v>213</v>
      </c>
      <c r="E33" s="5">
        <v>905082</v>
      </c>
      <c r="F33" s="5">
        <v>873326</v>
      </c>
      <c r="G33" s="5">
        <v>493250</v>
      </c>
      <c r="H33" s="5">
        <v>378198</v>
      </c>
      <c r="I33" s="5">
        <v>1878</v>
      </c>
      <c r="J33" s="5">
        <v>9100</v>
      </c>
      <c r="K33" s="5">
        <v>0</v>
      </c>
      <c r="L33" s="5">
        <v>4229</v>
      </c>
      <c r="M33" s="5">
        <v>9772</v>
      </c>
      <c r="N33" s="5">
        <v>2006</v>
      </c>
      <c r="O33" s="5">
        <v>6650</v>
      </c>
    </row>
    <row r="34" spans="1:15">
      <c r="A34" s="5">
        <v>1384</v>
      </c>
      <c r="B34" s="5">
        <v>3</v>
      </c>
      <c r="C34" s="5" t="s">
        <v>214</v>
      </c>
      <c r="D34" s="5" t="s">
        <v>215</v>
      </c>
      <c r="E34" s="5">
        <v>905082</v>
      </c>
      <c r="F34" s="5">
        <v>873326</v>
      </c>
      <c r="G34" s="5">
        <v>493250</v>
      </c>
      <c r="H34" s="5">
        <v>378198</v>
      </c>
      <c r="I34" s="5">
        <v>1878</v>
      </c>
      <c r="J34" s="5">
        <v>9100</v>
      </c>
      <c r="K34" s="5">
        <v>0</v>
      </c>
      <c r="L34" s="5">
        <v>4229</v>
      </c>
      <c r="M34" s="5">
        <v>9772</v>
      </c>
      <c r="N34" s="5">
        <v>2006</v>
      </c>
      <c r="O34" s="5">
        <v>6650</v>
      </c>
    </row>
    <row r="35" spans="1:15">
      <c r="A35" s="5">
        <v>1384</v>
      </c>
      <c r="B35" s="5">
        <v>4</v>
      </c>
      <c r="C35" s="5" t="s">
        <v>216</v>
      </c>
      <c r="D35" s="5" t="s">
        <v>217</v>
      </c>
      <c r="E35" s="5">
        <v>905082</v>
      </c>
      <c r="F35" s="5">
        <v>873326</v>
      </c>
      <c r="G35" s="5">
        <v>493250</v>
      </c>
      <c r="H35" s="5">
        <v>378198</v>
      </c>
      <c r="I35" s="5">
        <v>1878</v>
      </c>
      <c r="J35" s="5">
        <v>9100</v>
      </c>
      <c r="K35" s="5">
        <v>0</v>
      </c>
      <c r="L35" s="5">
        <v>4229</v>
      </c>
      <c r="M35" s="5">
        <v>9772</v>
      </c>
      <c r="N35" s="5">
        <v>2006</v>
      </c>
      <c r="O35" s="5">
        <v>6650</v>
      </c>
    </row>
    <row r="36" spans="1:15">
      <c r="A36" s="5">
        <v>1384</v>
      </c>
      <c r="B36" s="5">
        <v>2</v>
      </c>
      <c r="C36" s="5" t="s">
        <v>218</v>
      </c>
      <c r="D36" s="5" t="s">
        <v>219</v>
      </c>
      <c r="E36" s="5">
        <v>20981561</v>
      </c>
      <c r="F36" s="5">
        <v>19465607</v>
      </c>
      <c r="G36" s="5">
        <v>18946663</v>
      </c>
      <c r="H36" s="5">
        <v>282236</v>
      </c>
      <c r="I36" s="5">
        <v>236708</v>
      </c>
      <c r="J36" s="5">
        <v>35941</v>
      </c>
      <c r="K36" s="5">
        <v>189110</v>
      </c>
      <c r="L36" s="5">
        <v>138772</v>
      </c>
      <c r="M36" s="5">
        <v>566602</v>
      </c>
      <c r="N36" s="5">
        <v>30674</v>
      </c>
      <c r="O36" s="5">
        <v>554856</v>
      </c>
    </row>
    <row r="37" spans="1:15">
      <c r="A37" s="5">
        <v>1384</v>
      </c>
      <c r="B37" s="5">
        <v>3</v>
      </c>
      <c r="C37" s="5" t="s">
        <v>220</v>
      </c>
      <c r="D37" s="5" t="s">
        <v>221</v>
      </c>
      <c r="E37" s="5">
        <v>11595792</v>
      </c>
      <c r="F37" s="5">
        <v>10657033</v>
      </c>
      <c r="G37" s="5">
        <v>10323717</v>
      </c>
      <c r="H37" s="5">
        <v>184099</v>
      </c>
      <c r="I37" s="5">
        <v>149217</v>
      </c>
      <c r="J37" s="5">
        <v>26978</v>
      </c>
      <c r="K37" s="5">
        <v>93894</v>
      </c>
      <c r="L37" s="5">
        <v>111440</v>
      </c>
      <c r="M37" s="5">
        <v>444414</v>
      </c>
      <c r="N37" s="5">
        <v>21135</v>
      </c>
      <c r="O37" s="5">
        <v>240897</v>
      </c>
    </row>
    <row r="38" spans="1:15">
      <c r="A38" s="5">
        <v>1384</v>
      </c>
      <c r="B38" s="5">
        <v>4</v>
      </c>
      <c r="C38" s="5" t="s">
        <v>222</v>
      </c>
      <c r="D38" s="5" t="s">
        <v>223</v>
      </c>
      <c r="E38" s="5">
        <v>8374355</v>
      </c>
      <c r="F38" s="5">
        <v>7779166</v>
      </c>
      <c r="G38" s="5">
        <v>7554392</v>
      </c>
      <c r="H38" s="5">
        <v>144097</v>
      </c>
      <c r="I38" s="5">
        <v>80677</v>
      </c>
      <c r="J38" s="5">
        <v>17172</v>
      </c>
      <c r="K38" s="5">
        <v>57587</v>
      </c>
      <c r="L38" s="5">
        <v>62792</v>
      </c>
      <c r="M38" s="5">
        <v>337438</v>
      </c>
      <c r="N38" s="5">
        <v>14485</v>
      </c>
      <c r="O38" s="5">
        <v>105713</v>
      </c>
    </row>
    <row r="39" spans="1:15">
      <c r="A39" s="5">
        <v>1384</v>
      </c>
      <c r="B39" s="5">
        <v>4</v>
      </c>
      <c r="C39" s="5" t="s">
        <v>224</v>
      </c>
      <c r="D39" s="5" t="s">
        <v>225</v>
      </c>
      <c r="E39" s="5">
        <v>2445368</v>
      </c>
      <c r="F39" s="5">
        <v>2182051</v>
      </c>
      <c r="G39" s="5">
        <v>2104135</v>
      </c>
      <c r="H39" s="5">
        <v>21024</v>
      </c>
      <c r="I39" s="5">
        <v>56892</v>
      </c>
      <c r="J39" s="5">
        <v>7686</v>
      </c>
      <c r="K39" s="5">
        <v>30136</v>
      </c>
      <c r="L39" s="5">
        <v>23388</v>
      </c>
      <c r="M39" s="5">
        <v>77419</v>
      </c>
      <c r="N39" s="5">
        <v>3294</v>
      </c>
      <c r="O39" s="5">
        <v>121395</v>
      </c>
    </row>
    <row r="40" spans="1:15">
      <c r="A40" s="5">
        <v>1384</v>
      </c>
      <c r="B40" s="5">
        <v>4</v>
      </c>
      <c r="C40" s="5" t="s">
        <v>226</v>
      </c>
      <c r="D40" s="5" t="s">
        <v>227</v>
      </c>
      <c r="E40" s="5">
        <v>776069</v>
      </c>
      <c r="F40" s="5">
        <v>695816</v>
      </c>
      <c r="G40" s="5">
        <v>665191</v>
      </c>
      <c r="H40" s="5">
        <v>18978</v>
      </c>
      <c r="I40" s="5">
        <v>11648</v>
      </c>
      <c r="J40" s="5">
        <v>2119</v>
      </c>
      <c r="K40" s="5">
        <v>6172</v>
      </c>
      <c r="L40" s="5">
        <v>25260</v>
      </c>
      <c r="M40" s="5">
        <v>29556</v>
      </c>
      <c r="N40" s="5">
        <v>3357</v>
      </c>
      <c r="O40" s="5">
        <v>13789</v>
      </c>
    </row>
    <row r="41" spans="1:15">
      <c r="A41" s="5">
        <v>1384</v>
      </c>
      <c r="B41" s="5">
        <v>3</v>
      </c>
      <c r="C41" s="5" t="s">
        <v>228</v>
      </c>
      <c r="D41" s="5" t="s">
        <v>229</v>
      </c>
      <c r="E41" s="5">
        <v>9385769</v>
      </c>
      <c r="F41" s="5">
        <v>8808574</v>
      </c>
      <c r="G41" s="5">
        <v>8622946</v>
      </c>
      <c r="H41" s="5">
        <v>98137</v>
      </c>
      <c r="I41" s="5">
        <v>87492</v>
      </c>
      <c r="J41" s="5">
        <v>8963</v>
      </c>
      <c r="K41" s="5">
        <v>95215</v>
      </c>
      <c r="L41" s="5">
        <v>27332</v>
      </c>
      <c r="M41" s="5">
        <v>122188</v>
      </c>
      <c r="N41" s="5">
        <v>9538</v>
      </c>
      <c r="O41" s="5">
        <v>313958</v>
      </c>
    </row>
    <row r="42" spans="1:15">
      <c r="A42" s="5">
        <v>1384</v>
      </c>
      <c r="B42" s="5">
        <v>4</v>
      </c>
      <c r="C42" s="5" t="s">
        <v>230</v>
      </c>
      <c r="D42" s="5" t="s">
        <v>231</v>
      </c>
      <c r="E42" s="5">
        <v>162016</v>
      </c>
      <c r="F42" s="5">
        <v>157750</v>
      </c>
      <c r="G42" s="5">
        <v>156268</v>
      </c>
      <c r="H42" s="5">
        <v>1403</v>
      </c>
      <c r="I42" s="5">
        <v>79</v>
      </c>
      <c r="J42" s="5">
        <v>29</v>
      </c>
      <c r="K42" s="5">
        <v>136</v>
      </c>
      <c r="L42" s="5">
        <v>964</v>
      </c>
      <c r="M42" s="5">
        <v>2033</v>
      </c>
      <c r="N42" s="5">
        <v>230</v>
      </c>
      <c r="O42" s="5">
        <v>875</v>
      </c>
    </row>
    <row r="43" spans="1:15">
      <c r="A43" s="5">
        <v>1384</v>
      </c>
      <c r="B43" s="5">
        <v>4</v>
      </c>
      <c r="C43" s="5" t="s">
        <v>232</v>
      </c>
      <c r="D43" s="5" t="s">
        <v>233</v>
      </c>
      <c r="E43" s="5">
        <v>2387236</v>
      </c>
      <c r="F43" s="5">
        <v>2235593</v>
      </c>
      <c r="G43" s="5">
        <v>2173686</v>
      </c>
      <c r="H43" s="5">
        <v>37045</v>
      </c>
      <c r="I43" s="5">
        <v>24863</v>
      </c>
      <c r="J43" s="5">
        <v>3361</v>
      </c>
      <c r="K43" s="5">
        <v>14620</v>
      </c>
      <c r="L43" s="5">
        <v>9681</v>
      </c>
      <c r="M43" s="5">
        <v>42414</v>
      </c>
      <c r="N43" s="5">
        <v>3627</v>
      </c>
      <c r="O43" s="5">
        <v>77940</v>
      </c>
    </row>
    <row r="44" spans="1:15">
      <c r="A44" s="5">
        <v>1384</v>
      </c>
      <c r="B44" s="5">
        <v>4</v>
      </c>
      <c r="C44" s="5" t="s">
        <v>234</v>
      </c>
      <c r="D44" s="5" t="s">
        <v>235</v>
      </c>
      <c r="E44" s="5">
        <v>6047068</v>
      </c>
      <c r="F44" s="5">
        <v>5662388</v>
      </c>
      <c r="G44" s="5">
        <v>5555192</v>
      </c>
      <c r="H44" s="5">
        <v>53767</v>
      </c>
      <c r="I44" s="5">
        <v>53429</v>
      </c>
      <c r="J44" s="5">
        <v>3599</v>
      </c>
      <c r="K44" s="5">
        <v>76835</v>
      </c>
      <c r="L44" s="5">
        <v>12954</v>
      </c>
      <c r="M44" s="5">
        <v>65947</v>
      </c>
      <c r="N44" s="5">
        <v>4305</v>
      </c>
      <c r="O44" s="5">
        <v>221041</v>
      </c>
    </row>
    <row r="45" spans="1:15">
      <c r="A45" s="5">
        <v>1384</v>
      </c>
      <c r="B45" s="5">
        <v>4</v>
      </c>
      <c r="C45" s="5" t="s">
        <v>236</v>
      </c>
      <c r="D45" s="5" t="s">
        <v>237</v>
      </c>
      <c r="E45" s="5">
        <v>441753</v>
      </c>
      <c r="F45" s="5">
        <v>428616</v>
      </c>
      <c r="G45" s="5">
        <v>423260</v>
      </c>
      <c r="H45" s="5">
        <v>1545</v>
      </c>
      <c r="I45" s="5">
        <v>3812</v>
      </c>
      <c r="J45" s="5">
        <v>0</v>
      </c>
      <c r="K45" s="5">
        <v>1249</v>
      </c>
      <c r="L45" s="5">
        <v>1720</v>
      </c>
      <c r="M45" s="5">
        <v>4616</v>
      </c>
      <c r="N45" s="5">
        <v>279</v>
      </c>
      <c r="O45" s="5">
        <v>5272</v>
      </c>
    </row>
    <row r="46" spans="1:15">
      <c r="A46" s="5">
        <v>1384</v>
      </c>
      <c r="B46" s="5">
        <v>4</v>
      </c>
      <c r="C46" s="5" t="s">
        <v>238</v>
      </c>
      <c r="D46" s="5" t="s">
        <v>239</v>
      </c>
      <c r="E46" s="5">
        <v>347695</v>
      </c>
      <c r="F46" s="5">
        <v>324227</v>
      </c>
      <c r="G46" s="5">
        <v>314540</v>
      </c>
      <c r="H46" s="5">
        <v>4378</v>
      </c>
      <c r="I46" s="5">
        <v>5310</v>
      </c>
      <c r="J46" s="5">
        <v>1975</v>
      </c>
      <c r="K46" s="5">
        <v>2375</v>
      </c>
      <c r="L46" s="5">
        <v>2013</v>
      </c>
      <c r="M46" s="5">
        <v>7179</v>
      </c>
      <c r="N46" s="5">
        <v>1096</v>
      </c>
      <c r="O46" s="5">
        <v>8830</v>
      </c>
    </row>
    <row r="47" spans="1:15">
      <c r="A47" s="5">
        <v>1384</v>
      </c>
      <c r="B47" s="5">
        <v>2</v>
      </c>
      <c r="C47" s="5" t="s">
        <v>240</v>
      </c>
      <c r="D47" s="5" t="s">
        <v>241</v>
      </c>
      <c r="E47" s="5">
        <v>1489196</v>
      </c>
      <c r="F47" s="5">
        <v>1384736</v>
      </c>
      <c r="G47" s="5">
        <v>1329835</v>
      </c>
      <c r="H47" s="5">
        <v>35018</v>
      </c>
      <c r="I47" s="5">
        <v>19884</v>
      </c>
      <c r="J47" s="5">
        <v>1930</v>
      </c>
      <c r="K47" s="5">
        <v>5115</v>
      </c>
      <c r="L47" s="5">
        <v>10180</v>
      </c>
      <c r="M47" s="5">
        <v>16406</v>
      </c>
      <c r="N47" s="5">
        <v>3272</v>
      </c>
      <c r="O47" s="5">
        <v>67557</v>
      </c>
    </row>
    <row r="48" spans="1:15">
      <c r="A48" s="5">
        <v>1384</v>
      </c>
      <c r="B48" s="5">
        <v>3</v>
      </c>
      <c r="C48" s="5" t="s">
        <v>242</v>
      </c>
      <c r="D48" s="5" t="s">
        <v>243</v>
      </c>
      <c r="E48" s="5">
        <v>1258270</v>
      </c>
      <c r="F48" s="5">
        <v>1171080</v>
      </c>
      <c r="G48" s="5">
        <v>1122607</v>
      </c>
      <c r="H48" s="5">
        <v>29786</v>
      </c>
      <c r="I48" s="5">
        <v>18686</v>
      </c>
      <c r="J48" s="5">
        <v>1813</v>
      </c>
      <c r="K48" s="5">
        <v>4973</v>
      </c>
      <c r="L48" s="5">
        <v>6594</v>
      </c>
      <c r="M48" s="5">
        <v>12581</v>
      </c>
      <c r="N48" s="5">
        <v>1405</v>
      </c>
      <c r="O48" s="5">
        <v>59825</v>
      </c>
    </row>
    <row r="49" spans="1:15">
      <c r="A49" s="5">
        <v>1384</v>
      </c>
      <c r="B49" s="5">
        <v>4</v>
      </c>
      <c r="C49" s="5" t="s">
        <v>244</v>
      </c>
      <c r="D49" s="5" t="s">
        <v>243</v>
      </c>
      <c r="E49" s="5">
        <v>1258270</v>
      </c>
      <c r="F49" s="5">
        <v>1171080</v>
      </c>
      <c r="G49" s="5">
        <v>1122607</v>
      </c>
      <c r="H49" s="5">
        <v>29786</v>
      </c>
      <c r="I49" s="5">
        <v>18686</v>
      </c>
      <c r="J49" s="5">
        <v>1813</v>
      </c>
      <c r="K49" s="5">
        <v>4973</v>
      </c>
      <c r="L49" s="5">
        <v>6594</v>
      </c>
      <c r="M49" s="5">
        <v>12581</v>
      </c>
      <c r="N49" s="5">
        <v>1405</v>
      </c>
      <c r="O49" s="5">
        <v>59825</v>
      </c>
    </row>
    <row r="50" spans="1:15">
      <c r="A50" s="5">
        <v>1384</v>
      </c>
      <c r="B50" s="5">
        <v>3</v>
      </c>
      <c r="C50" s="5" t="s">
        <v>245</v>
      </c>
      <c r="D50" s="5" t="s">
        <v>246</v>
      </c>
      <c r="E50" s="5">
        <v>230926</v>
      </c>
      <c r="F50" s="5">
        <v>213656</v>
      </c>
      <c r="G50" s="5">
        <v>207227</v>
      </c>
      <c r="H50" s="5">
        <v>5232</v>
      </c>
      <c r="I50" s="5">
        <v>1197</v>
      </c>
      <c r="J50" s="5">
        <v>117</v>
      </c>
      <c r="K50" s="5">
        <v>142</v>
      </c>
      <c r="L50" s="5">
        <v>3587</v>
      </c>
      <c r="M50" s="5">
        <v>3824</v>
      </c>
      <c r="N50" s="5">
        <v>1867</v>
      </c>
      <c r="O50" s="5">
        <v>7733</v>
      </c>
    </row>
    <row r="51" spans="1:15">
      <c r="A51" s="5">
        <v>1384</v>
      </c>
      <c r="B51" s="5">
        <v>4</v>
      </c>
      <c r="C51" s="5" t="s">
        <v>247</v>
      </c>
      <c r="D51" s="5" t="s">
        <v>246</v>
      </c>
      <c r="E51" s="5">
        <v>230926</v>
      </c>
      <c r="F51" s="5">
        <v>213656</v>
      </c>
      <c r="G51" s="5">
        <v>207227</v>
      </c>
      <c r="H51" s="5">
        <v>5232</v>
      </c>
      <c r="I51" s="5">
        <v>1197</v>
      </c>
      <c r="J51" s="5">
        <v>117</v>
      </c>
      <c r="K51" s="5">
        <v>142</v>
      </c>
      <c r="L51" s="5">
        <v>3587</v>
      </c>
      <c r="M51" s="5">
        <v>3824</v>
      </c>
      <c r="N51" s="5">
        <v>1867</v>
      </c>
      <c r="O51" s="5">
        <v>7733</v>
      </c>
    </row>
    <row r="52" spans="1:15">
      <c r="A52" s="5">
        <v>1384</v>
      </c>
      <c r="B52" s="5">
        <v>2</v>
      </c>
      <c r="C52" s="5" t="s">
        <v>248</v>
      </c>
      <c r="D52" s="5" t="s">
        <v>249</v>
      </c>
      <c r="E52" s="5">
        <v>2442924</v>
      </c>
      <c r="F52" s="5">
        <v>2333266</v>
      </c>
      <c r="G52" s="5">
        <v>2263712</v>
      </c>
      <c r="H52" s="5">
        <v>50695</v>
      </c>
      <c r="I52" s="5">
        <v>18859</v>
      </c>
      <c r="J52" s="5">
        <v>10605</v>
      </c>
      <c r="K52" s="5">
        <v>8798</v>
      </c>
      <c r="L52" s="5">
        <v>12507</v>
      </c>
      <c r="M52" s="5">
        <v>33507</v>
      </c>
      <c r="N52" s="5">
        <v>5236</v>
      </c>
      <c r="O52" s="5">
        <v>39005</v>
      </c>
    </row>
    <row r="53" spans="1:15">
      <c r="A53" s="5">
        <v>1384</v>
      </c>
      <c r="B53" s="5">
        <v>3</v>
      </c>
      <c r="C53" s="5" t="s">
        <v>250</v>
      </c>
      <c r="D53" s="5" t="s">
        <v>251</v>
      </c>
      <c r="E53" s="5">
        <v>1717568</v>
      </c>
      <c r="F53" s="5">
        <v>1641476</v>
      </c>
      <c r="G53" s="5">
        <v>1614757</v>
      </c>
      <c r="H53" s="5">
        <v>13237</v>
      </c>
      <c r="I53" s="5">
        <v>13481</v>
      </c>
      <c r="J53" s="5">
        <v>7954</v>
      </c>
      <c r="K53" s="5">
        <v>6422</v>
      </c>
      <c r="L53" s="5">
        <v>9772</v>
      </c>
      <c r="M53" s="5">
        <v>22581</v>
      </c>
      <c r="N53" s="5">
        <v>4569</v>
      </c>
      <c r="O53" s="5">
        <v>24795</v>
      </c>
    </row>
    <row r="54" spans="1:15">
      <c r="A54" s="5">
        <v>1384</v>
      </c>
      <c r="B54" s="5">
        <v>4</v>
      </c>
      <c r="C54" s="5" t="s">
        <v>252</v>
      </c>
      <c r="D54" s="5" t="s">
        <v>253</v>
      </c>
      <c r="E54" s="5">
        <v>1538438</v>
      </c>
      <c r="F54" s="5">
        <v>1484836</v>
      </c>
      <c r="G54" s="5">
        <v>1465912</v>
      </c>
      <c r="H54" s="5">
        <v>7396</v>
      </c>
      <c r="I54" s="5">
        <v>11528</v>
      </c>
      <c r="J54" s="5">
        <v>5718</v>
      </c>
      <c r="K54" s="5">
        <v>3939</v>
      </c>
      <c r="L54" s="5">
        <v>8328</v>
      </c>
      <c r="M54" s="5">
        <v>15694</v>
      </c>
      <c r="N54" s="5">
        <v>4201</v>
      </c>
      <c r="O54" s="5">
        <v>15723</v>
      </c>
    </row>
    <row r="55" spans="1:15">
      <c r="A55" s="5">
        <v>1384</v>
      </c>
      <c r="B55" s="5">
        <v>4</v>
      </c>
      <c r="C55" s="5" t="s">
        <v>254</v>
      </c>
      <c r="D55" s="5" t="s">
        <v>255</v>
      </c>
      <c r="E55" s="5">
        <v>179130</v>
      </c>
      <c r="F55" s="5">
        <v>156640</v>
      </c>
      <c r="G55" s="5">
        <v>148845</v>
      </c>
      <c r="H55" s="5">
        <v>5842</v>
      </c>
      <c r="I55" s="5">
        <v>1953</v>
      </c>
      <c r="J55" s="5">
        <v>2236</v>
      </c>
      <c r="K55" s="5">
        <v>2482</v>
      </c>
      <c r="L55" s="5">
        <v>1444</v>
      </c>
      <c r="M55" s="5">
        <v>6887</v>
      </c>
      <c r="N55" s="5">
        <v>368</v>
      </c>
      <c r="O55" s="5">
        <v>9073</v>
      </c>
    </row>
    <row r="56" spans="1:15">
      <c r="A56" s="5">
        <v>1384</v>
      </c>
      <c r="B56" s="5">
        <v>3</v>
      </c>
      <c r="C56" s="5" t="s">
        <v>256</v>
      </c>
      <c r="D56" s="5" t="s">
        <v>257</v>
      </c>
      <c r="E56" s="5">
        <v>725356</v>
      </c>
      <c r="F56" s="5">
        <v>691790</v>
      </c>
      <c r="G56" s="5">
        <v>648955</v>
      </c>
      <c r="H56" s="5">
        <v>37457</v>
      </c>
      <c r="I56" s="5">
        <v>5378</v>
      </c>
      <c r="J56" s="5">
        <v>2652</v>
      </c>
      <c r="K56" s="5">
        <v>2376</v>
      </c>
      <c r="L56" s="5">
        <v>2736</v>
      </c>
      <c r="M56" s="5">
        <v>10926</v>
      </c>
      <c r="N56" s="5">
        <v>667</v>
      </c>
      <c r="O56" s="5">
        <v>14209</v>
      </c>
    </row>
    <row r="57" spans="1:15">
      <c r="A57" s="5">
        <v>1384</v>
      </c>
      <c r="B57" s="5">
        <v>4</v>
      </c>
      <c r="C57" s="5" t="s">
        <v>258</v>
      </c>
      <c r="D57" s="5" t="s">
        <v>257</v>
      </c>
      <c r="E57" s="5">
        <v>725356</v>
      </c>
      <c r="F57" s="5">
        <v>691790</v>
      </c>
      <c r="G57" s="5">
        <v>648955</v>
      </c>
      <c r="H57" s="5">
        <v>37457</v>
      </c>
      <c r="I57" s="5">
        <v>5378</v>
      </c>
      <c r="J57" s="5">
        <v>2652</v>
      </c>
      <c r="K57" s="5">
        <v>2376</v>
      </c>
      <c r="L57" s="5">
        <v>2736</v>
      </c>
      <c r="M57" s="5">
        <v>10926</v>
      </c>
      <c r="N57" s="5">
        <v>667</v>
      </c>
      <c r="O57" s="5">
        <v>14209</v>
      </c>
    </row>
    <row r="58" spans="1:15">
      <c r="A58" s="5">
        <v>1384</v>
      </c>
      <c r="B58" s="5">
        <v>2</v>
      </c>
      <c r="C58" s="5" t="s">
        <v>259</v>
      </c>
      <c r="D58" s="5" t="s">
        <v>260</v>
      </c>
      <c r="E58" s="5">
        <v>1986274</v>
      </c>
      <c r="F58" s="5">
        <v>1806081</v>
      </c>
      <c r="G58" s="5">
        <v>1757559</v>
      </c>
      <c r="H58" s="5">
        <v>19947</v>
      </c>
      <c r="I58" s="5">
        <v>28575</v>
      </c>
      <c r="J58" s="5">
        <v>13515</v>
      </c>
      <c r="K58" s="5">
        <v>14783</v>
      </c>
      <c r="L58" s="5">
        <v>21995</v>
      </c>
      <c r="M58" s="5">
        <v>47264</v>
      </c>
      <c r="N58" s="5">
        <v>2257</v>
      </c>
      <c r="O58" s="5">
        <v>80379</v>
      </c>
    </row>
    <row r="59" spans="1:15">
      <c r="A59" s="5">
        <v>1384</v>
      </c>
      <c r="B59" s="5">
        <v>3</v>
      </c>
      <c r="C59" s="5" t="s">
        <v>261</v>
      </c>
      <c r="D59" s="5" t="s">
        <v>262</v>
      </c>
      <c r="E59" s="5">
        <v>180162</v>
      </c>
      <c r="F59" s="5">
        <v>168907</v>
      </c>
      <c r="G59" s="5">
        <v>163689</v>
      </c>
      <c r="H59" s="5">
        <v>837</v>
      </c>
      <c r="I59" s="5">
        <v>4380</v>
      </c>
      <c r="J59" s="5">
        <v>920</v>
      </c>
      <c r="K59" s="5">
        <v>876</v>
      </c>
      <c r="L59" s="5">
        <v>2101</v>
      </c>
      <c r="M59" s="5">
        <v>3010</v>
      </c>
      <c r="N59" s="5">
        <v>430</v>
      </c>
      <c r="O59" s="5">
        <v>3919</v>
      </c>
    </row>
    <row r="60" spans="1:15">
      <c r="A60" s="5">
        <v>1384</v>
      </c>
      <c r="B60" s="5">
        <v>4</v>
      </c>
      <c r="C60" s="5" t="s">
        <v>263</v>
      </c>
      <c r="D60" s="5" t="s">
        <v>262</v>
      </c>
      <c r="E60" s="5">
        <v>180162</v>
      </c>
      <c r="F60" s="5">
        <v>168907</v>
      </c>
      <c r="G60" s="5">
        <v>163689</v>
      </c>
      <c r="H60" s="5">
        <v>837</v>
      </c>
      <c r="I60" s="5">
        <v>4380</v>
      </c>
      <c r="J60" s="5">
        <v>920</v>
      </c>
      <c r="K60" s="5">
        <v>876</v>
      </c>
      <c r="L60" s="5">
        <v>2101</v>
      </c>
      <c r="M60" s="5">
        <v>3010</v>
      </c>
      <c r="N60" s="5">
        <v>430</v>
      </c>
      <c r="O60" s="5">
        <v>3919</v>
      </c>
    </row>
    <row r="61" spans="1:15">
      <c r="A61" s="5">
        <v>1384</v>
      </c>
      <c r="B61" s="5">
        <v>3</v>
      </c>
      <c r="C61" s="5" t="s">
        <v>264</v>
      </c>
      <c r="D61" s="5" t="s">
        <v>265</v>
      </c>
      <c r="E61" s="5">
        <v>1806112</v>
      </c>
      <c r="F61" s="5">
        <v>1637174</v>
      </c>
      <c r="G61" s="5">
        <v>1593870</v>
      </c>
      <c r="H61" s="5">
        <v>19109</v>
      </c>
      <c r="I61" s="5">
        <v>24195</v>
      </c>
      <c r="J61" s="5">
        <v>12595</v>
      </c>
      <c r="K61" s="5">
        <v>13908</v>
      </c>
      <c r="L61" s="5">
        <v>19894</v>
      </c>
      <c r="M61" s="5">
        <v>44254</v>
      </c>
      <c r="N61" s="5">
        <v>1827</v>
      </c>
      <c r="O61" s="5">
        <v>76459</v>
      </c>
    </row>
    <row r="62" spans="1:15">
      <c r="A62" s="5">
        <v>1384</v>
      </c>
      <c r="B62" s="5">
        <v>4</v>
      </c>
      <c r="C62" s="5" t="s">
        <v>266</v>
      </c>
      <c r="D62" s="5" t="s">
        <v>267</v>
      </c>
      <c r="E62" s="5">
        <v>1138498</v>
      </c>
      <c r="F62" s="5">
        <v>1048940</v>
      </c>
      <c r="G62" s="5">
        <v>1029051</v>
      </c>
      <c r="H62" s="5">
        <v>2235</v>
      </c>
      <c r="I62" s="5">
        <v>17654</v>
      </c>
      <c r="J62" s="5">
        <v>11007</v>
      </c>
      <c r="K62" s="5">
        <v>11251</v>
      </c>
      <c r="L62" s="5">
        <v>14462</v>
      </c>
      <c r="M62" s="5">
        <v>32069</v>
      </c>
      <c r="N62" s="5">
        <v>533</v>
      </c>
      <c r="O62" s="5">
        <v>20236</v>
      </c>
    </row>
    <row r="63" spans="1:15">
      <c r="A63" s="5">
        <v>1384</v>
      </c>
      <c r="B63" s="5">
        <v>4</v>
      </c>
      <c r="C63" s="5" t="s">
        <v>268</v>
      </c>
      <c r="D63" s="5" t="s">
        <v>269</v>
      </c>
      <c r="E63" s="5">
        <v>277582</v>
      </c>
      <c r="F63" s="5">
        <v>248031</v>
      </c>
      <c r="G63" s="5">
        <v>240087</v>
      </c>
      <c r="H63" s="5">
        <v>5229</v>
      </c>
      <c r="I63" s="5">
        <v>2714</v>
      </c>
      <c r="J63" s="5">
        <v>635</v>
      </c>
      <c r="K63" s="5">
        <v>1413</v>
      </c>
      <c r="L63" s="5">
        <v>4130</v>
      </c>
      <c r="M63" s="5">
        <v>8919</v>
      </c>
      <c r="N63" s="5">
        <v>856</v>
      </c>
      <c r="O63" s="5">
        <v>13599</v>
      </c>
    </row>
    <row r="64" spans="1:15">
      <c r="A64" s="5">
        <v>1384</v>
      </c>
      <c r="B64" s="5">
        <v>4</v>
      </c>
      <c r="C64" s="5" t="s">
        <v>270</v>
      </c>
      <c r="D64" s="5" t="s">
        <v>271</v>
      </c>
      <c r="E64" s="5">
        <v>263438</v>
      </c>
      <c r="F64" s="5">
        <v>216145</v>
      </c>
      <c r="G64" s="5">
        <v>212572</v>
      </c>
      <c r="H64" s="5">
        <v>1995</v>
      </c>
      <c r="I64" s="5">
        <v>1579</v>
      </c>
      <c r="J64" s="5">
        <v>953</v>
      </c>
      <c r="K64" s="5">
        <v>1022</v>
      </c>
      <c r="L64" s="5">
        <v>949</v>
      </c>
      <c r="M64" s="5">
        <v>2188</v>
      </c>
      <c r="N64" s="5">
        <v>358</v>
      </c>
      <c r="O64" s="5">
        <v>41823</v>
      </c>
    </row>
    <row r="65" spans="1:15">
      <c r="A65" s="5">
        <v>1384</v>
      </c>
      <c r="B65" s="5">
        <v>4</v>
      </c>
      <c r="C65" s="5" t="s">
        <v>272</v>
      </c>
      <c r="D65" s="5" t="s">
        <v>273</v>
      </c>
      <c r="E65" s="5">
        <v>126594</v>
      </c>
      <c r="F65" s="5">
        <v>124059</v>
      </c>
      <c r="G65" s="5">
        <v>112161</v>
      </c>
      <c r="H65" s="5">
        <v>9650</v>
      </c>
      <c r="I65" s="5">
        <v>2248</v>
      </c>
      <c r="J65" s="5">
        <v>0</v>
      </c>
      <c r="K65" s="5">
        <v>222</v>
      </c>
      <c r="L65" s="5">
        <v>354</v>
      </c>
      <c r="M65" s="5">
        <v>1079</v>
      </c>
      <c r="N65" s="5">
        <v>79</v>
      </c>
      <c r="O65" s="5">
        <v>801</v>
      </c>
    </row>
    <row r="66" spans="1:15">
      <c r="A66" s="5">
        <v>1384</v>
      </c>
      <c r="B66" s="5">
        <v>2</v>
      </c>
      <c r="C66" s="5" t="s">
        <v>274</v>
      </c>
      <c r="D66" s="5" t="s">
        <v>275</v>
      </c>
      <c r="E66" s="5">
        <v>6024387</v>
      </c>
      <c r="F66" s="5">
        <v>5578569</v>
      </c>
      <c r="G66" s="5">
        <v>5348099</v>
      </c>
      <c r="H66" s="5">
        <v>158325</v>
      </c>
      <c r="I66" s="5">
        <v>72145</v>
      </c>
      <c r="J66" s="5">
        <v>9316</v>
      </c>
      <c r="K66" s="5">
        <v>108877</v>
      </c>
      <c r="L66" s="5">
        <v>73613</v>
      </c>
      <c r="M66" s="5">
        <v>162201</v>
      </c>
      <c r="N66" s="5">
        <v>19843</v>
      </c>
      <c r="O66" s="5">
        <v>71967</v>
      </c>
    </row>
    <row r="67" spans="1:15">
      <c r="A67" s="5">
        <v>1384</v>
      </c>
      <c r="B67" s="5">
        <v>3</v>
      </c>
      <c r="C67" s="5" t="s">
        <v>276</v>
      </c>
      <c r="D67" s="5" t="s">
        <v>275</v>
      </c>
      <c r="E67" s="5">
        <v>6024387</v>
      </c>
      <c r="F67" s="5">
        <v>5578569</v>
      </c>
      <c r="G67" s="5">
        <v>5348099</v>
      </c>
      <c r="H67" s="5">
        <v>158325</v>
      </c>
      <c r="I67" s="5">
        <v>72145</v>
      </c>
      <c r="J67" s="5">
        <v>9316</v>
      </c>
      <c r="K67" s="5">
        <v>108877</v>
      </c>
      <c r="L67" s="5">
        <v>73613</v>
      </c>
      <c r="M67" s="5">
        <v>162201</v>
      </c>
      <c r="N67" s="5">
        <v>19843</v>
      </c>
      <c r="O67" s="5">
        <v>71967</v>
      </c>
    </row>
    <row r="68" spans="1:15">
      <c r="A68" s="5">
        <v>1384</v>
      </c>
      <c r="B68" s="5">
        <v>4</v>
      </c>
      <c r="C68" s="5" t="s">
        <v>277</v>
      </c>
      <c r="D68" s="5" t="s">
        <v>278</v>
      </c>
      <c r="E68" s="5">
        <v>2474372</v>
      </c>
      <c r="F68" s="5">
        <v>2171737</v>
      </c>
      <c r="G68" s="5">
        <v>2096735</v>
      </c>
      <c r="H68" s="5">
        <v>16923</v>
      </c>
      <c r="I68" s="5">
        <v>58079</v>
      </c>
      <c r="J68" s="5">
        <v>3515</v>
      </c>
      <c r="K68" s="5">
        <v>96729</v>
      </c>
      <c r="L68" s="5">
        <v>48560</v>
      </c>
      <c r="M68" s="5">
        <v>118243</v>
      </c>
      <c r="N68" s="5">
        <v>14942</v>
      </c>
      <c r="O68" s="5">
        <v>20646</v>
      </c>
    </row>
    <row r="69" spans="1:15">
      <c r="A69" s="5">
        <v>1384</v>
      </c>
      <c r="B69" s="5">
        <v>4</v>
      </c>
      <c r="C69" s="5" t="s">
        <v>279</v>
      </c>
      <c r="D69" s="5" t="s">
        <v>280</v>
      </c>
      <c r="E69" s="5">
        <v>1870844</v>
      </c>
      <c r="F69" s="5">
        <v>1792076</v>
      </c>
      <c r="G69" s="5">
        <v>1773595</v>
      </c>
      <c r="H69" s="5">
        <v>11190</v>
      </c>
      <c r="I69" s="5">
        <v>7291</v>
      </c>
      <c r="J69" s="5">
        <v>3435</v>
      </c>
      <c r="K69" s="5">
        <v>7942</v>
      </c>
      <c r="L69" s="5">
        <v>14162</v>
      </c>
      <c r="M69" s="5">
        <v>18655</v>
      </c>
      <c r="N69" s="5">
        <v>3091</v>
      </c>
      <c r="O69" s="5">
        <v>31483</v>
      </c>
    </row>
    <row r="70" spans="1:15">
      <c r="A70" s="5">
        <v>1384</v>
      </c>
      <c r="B70" s="5">
        <v>4</v>
      </c>
      <c r="C70" s="5" t="s">
        <v>281</v>
      </c>
      <c r="D70" s="5" t="s">
        <v>282</v>
      </c>
      <c r="E70" s="5">
        <v>1679170</v>
      </c>
      <c r="F70" s="5">
        <v>1614756</v>
      </c>
      <c r="G70" s="5">
        <v>1477769</v>
      </c>
      <c r="H70" s="5">
        <v>130212</v>
      </c>
      <c r="I70" s="5">
        <v>6775</v>
      </c>
      <c r="J70" s="5">
        <v>2366</v>
      </c>
      <c r="K70" s="5">
        <v>4207</v>
      </c>
      <c r="L70" s="5">
        <v>10891</v>
      </c>
      <c r="M70" s="5">
        <v>25304</v>
      </c>
      <c r="N70" s="5">
        <v>1809</v>
      </c>
      <c r="O70" s="5">
        <v>19838</v>
      </c>
    </row>
    <row r="71" spans="1:15">
      <c r="A71" s="5">
        <v>1384</v>
      </c>
      <c r="B71" s="5">
        <v>2</v>
      </c>
      <c r="C71" s="5" t="s">
        <v>283</v>
      </c>
      <c r="D71" s="5" t="s">
        <v>284</v>
      </c>
      <c r="E71" s="5">
        <v>2016124</v>
      </c>
      <c r="F71" s="5">
        <v>1832716</v>
      </c>
      <c r="G71" s="5">
        <v>1795084</v>
      </c>
      <c r="H71" s="5">
        <v>16441</v>
      </c>
      <c r="I71" s="5">
        <v>21192</v>
      </c>
      <c r="J71" s="5">
        <v>11164</v>
      </c>
      <c r="K71" s="5">
        <v>3675</v>
      </c>
      <c r="L71" s="5">
        <v>11789</v>
      </c>
      <c r="M71" s="5">
        <v>26817</v>
      </c>
      <c r="N71" s="5">
        <v>2411</v>
      </c>
      <c r="O71" s="5">
        <v>127552</v>
      </c>
    </row>
    <row r="72" spans="1:15">
      <c r="A72" s="5">
        <v>1384</v>
      </c>
      <c r="B72" s="5">
        <v>7</v>
      </c>
      <c r="C72" s="5" t="s">
        <v>285</v>
      </c>
      <c r="D72" s="5" t="s">
        <v>286</v>
      </c>
      <c r="E72" s="5">
        <v>2016124</v>
      </c>
      <c r="F72" s="5">
        <v>1832716</v>
      </c>
      <c r="G72" s="5">
        <v>1795084</v>
      </c>
      <c r="H72" s="5">
        <v>16441</v>
      </c>
      <c r="I72" s="5">
        <v>21192</v>
      </c>
      <c r="J72" s="5">
        <v>11164</v>
      </c>
      <c r="K72" s="5">
        <v>3675</v>
      </c>
      <c r="L72" s="5">
        <v>11789</v>
      </c>
      <c r="M72" s="5">
        <v>26817</v>
      </c>
      <c r="N72" s="5">
        <v>2411</v>
      </c>
      <c r="O72" s="5">
        <v>127552</v>
      </c>
    </row>
    <row r="73" spans="1:15">
      <c r="A73" s="5">
        <v>1384</v>
      </c>
      <c r="B73" s="5">
        <v>4</v>
      </c>
      <c r="C73" s="5" t="s">
        <v>287</v>
      </c>
      <c r="D73" s="5" t="s">
        <v>288</v>
      </c>
      <c r="E73" s="5">
        <v>1678942</v>
      </c>
      <c r="F73" s="5">
        <v>1573292</v>
      </c>
      <c r="G73" s="5">
        <v>1548270</v>
      </c>
      <c r="H73" s="5">
        <v>10138</v>
      </c>
      <c r="I73" s="5">
        <v>14884</v>
      </c>
      <c r="J73" s="5">
        <v>8478</v>
      </c>
      <c r="K73" s="5">
        <v>3062</v>
      </c>
      <c r="L73" s="5">
        <v>8785</v>
      </c>
      <c r="M73" s="5">
        <v>20399</v>
      </c>
      <c r="N73" s="5">
        <v>1407</v>
      </c>
      <c r="O73" s="5">
        <v>63518</v>
      </c>
    </row>
    <row r="74" spans="1:15">
      <c r="A74" s="5">
        <v>1384</v>
      </c>
      <c r="B74" s="5">
        <v>9</v>
      </c>
      <c r="C74" s="5" t="s">
        <v>289</v>
      </c>
      <c r="D74" s="5" t="s">
        <v>290</v>
      </c>
      <c r="E74" s="5">
        <v>337183</v>
      </c>
      <c r="F74" s="5">
        <v>259425</v>
      </c>
      <c r="G74" s="5">
        <v>246814</v>
      </c>
      <c r="H74" s="5">
        <v>6303</v>
      </c>
      <c r="I74" s="5">
        <v>6308</v>
      </c>
      <c r="J74" s="5">
        <v>2686</v>
      </c>
      <c r="K74" s="5">
        <v>612</v>
      </c>
      <c r="L74" s="5">
        <v>3004</v>
      </c>
      <c r="M74" s="5">
        <v>6418</v>
      </c>
      <c r="N74" s="5">
        <v>1004</v>
      </c>
      <c r="O74" s="5">
        <v>64033</v>
      </c>
    </row>
    <row r="75" spans="1:15">
      <c r="A75" s="5">
        <v>1384</v>
      </c>
      <c r="B75" s="5">
        <v>2</v>
      </c>
      <c r="C75" s="5" t="s">
        <v>291</v>
      </c>
      <c r="D75" s="5" t="s">
        <v>292</v>
      </c>
      <c r="E75" s="5">
        <v>26512269</v>
      </c>
      <c r="F75" s="5">
        <v>25475142</v>
      </c>
      <c r="G75" s="5">
        <v>24754760</v>
      </c>
      <c r="H75" s="5">
        <v>447165</v>
      </c>
      <c r="I75" s="5">
        <v>273216</v>
      </c>
      <c r="J75" s="5">
        <v>6563</v>
      </c>
      <c r="K75" s="5">
        <v>205789</v>
      </c>
      <c r="L75" s="5">
        <v>345418</v>
      </c>
      <c r="M75" s="5">
        <v>148489</v>
      </c>
      <c r="N75" s="5">
        <v>48697</v>
      </c>
      <c r="O75" s="5">
        <v>282172</v>
      </c>
    </row>
    <row r="76" spans="1:15">
      <c r="A76" s="5">
        <v>1384</v>
      </c>
      <c r="B76" s="5">
        <v>3</v>
      </c>
      <c r="C76" s="5" t="s">
        <v>293</v>
      </c>
      <c r="D76" s="5" t="s">
        <v>294</v>
      </c>
      <c r="E76" s="5">
        <v>137572</v>
      </c>
      <c r="F76" s="5">
        <v>133700</v>
      </c>
      <c r="G76" s="5">
        <v>132484</v>
      </c>
      <c r="H76" s="5">
        <v>0</v>
      </c>
      <c r="I76" s="5">
        <v>1216</v>
      </c>
      <c r="J76" s="5">
        <v>534</v>
      </c>
      <c r="K76" s="5">
        <v>374</v>
      </c>
      <c r="L76" s="5">
        <v>956</v>
      </c>
      <c r="M76" s="5">
        <v>1280</v>
      </c>
      <c r="N76" s="5">
        <v>128</v>
      </c>
      <c r="O76" s="5">
        <v>599</v>
      </c>
    </row>
    <row r="77" spans="1:15">
      <c r="A77" s="5">
        <v>1384</v>
      </c>
      <c r="B77" s="5">
        <v>4</v>
      </c>
      <c r="C77" s="5" t="s">
        <v>295</v>
      </c>
      <c r="D77" s="5" t="s">
        <v>296</v>
      </c>
      <c r="E77" s="5">
        <v>137572</v>
      </c>
      <c r="F77" s="5">
        <v>133700</v>
      </c>
      <c r="G77" s="5">
        <v>132484</v>
      </c>
      <c r="H77" s="5">
        <v>0</v>
      </c>
      <c r="I77" s="5">
        <v>1216</v>
      </c>
      <c r="J77" s="5">
        <v>534</v>
      </c>
      <c r="K77" s="5">
        <v>374</v>
      </c>
      <c r="L77" s="5">
        <v>956</v>
      </c>
      <c r="M77" s="5">
        <v>1280</v>
      </c>
      <c r="N77" s="5">
        <v>128</v>
      </c>
      <c r="O77" s="5">
        <v>599</v>
      </c>
    </row>
    <row r="78" spans="1:15">
      <c r="A78" s="5">
        <v>1384</v>
      </c>
      <c r="B78" s="5">
        <v>3</v>
      </c>
      <c r="C78" s="5" t="s">
        <v>297</v>
      </c>
      <c r="D78" s="5" t="s">
        <v>298</v>
      </c>
      <c r="E78" s="5">
        <v>26374697</v>
      </c>
      <c r="F78" s="5">
        <v>25341441</v>
      </c>
      <c r="G78" s="5">
        <v>24622276</v>
      </c>
      <c r="H78" s="5">
        <v>447165</v>
      </c>
      <c r="I78" s="5">
        <v>272000</v>
      </c>
      <c r="J78" s="5">
        <v>6029</v>
      </c>
      <c r="K78" s="5">
        <v>205414</v>
      </c>
      <c r="L78" s="5">
        <v>344462</v>
      </c>
      <c r="M78" s="5">
        <v>147209</v>
      </c>
      <c r="N78" s="5">
        <v>48568</v>
      </c>
      <c r="O78" s="5">
        <v>281573</v>
      </c>
    </row>
    <row r="79" spans="1:15">
      <c r="A79" s="5">
        <v>1384</v>
      </c>
      <c r="B79" s="5">
        <v>4</v>
      </c>
      <c r="C79" s="5" t="s">
        <v>299</v>
      </c>
      <c r="D79" s="5" t="s">
        <v>298</v>
      </c>
      <c r="E79" s="5">
        <v>26374697</v>
      </c>
      <c r="F79" s="5">
        <v>25341441</v>
      </c>
      <c r="G79" s="5">
        <v>24622276</v>
      </c>
      <c r="H79" s="5">
        <v>447165</v>
      </c>
      <c r="I79" s="5">
        <v>272000</v>
      </c>
      <c r="J79" s="5">
        <v>6029</v>
      </c>
      <c r="K79" s="5">
        <v>205414</v>
      </c>
      <c r="L79" s="5">
        <v>344462</v>
      </c>
      <c r="M79" s="5">
        <v>147209</v>
      </c>
      <c r="N79" s="5">
        <v>48568</v>
      </c>
      <c r="O79" s="5">
        <v>281573</v>
      </c>
    </row>
    <row r="80" spans="1:15">
      <c r="A80" s="5">
        <v>1384</v>
      </c>
      <c r="B80" s="5">
        <v>2</v>
      </c>
      <c r="C80" s="5" t="s">
        <v>300</v>
      </c>
      <c r="D80" s="5" t="s">
        <v>301</v>
      </c>
      <c r="E80" s="5">
        <v>35451492</v>
      </c>
      <c r="F80" s="5">
        <v>33043766</v>
      </c>
      <c r="G80" s="5">
        <v>30708508</v>
      </c>
      <c r="H80" s="5">
        <v>1831219</v>
      </c>
      <c r="I80" s="5">
        <v>504040</v>
      </c>
      <c r="J80" s="5">
        <v>63102</v>
      </c>
      <c r="K80" s="5">
        <v>268191</v>
      </c>
      <c r="L80" s="5">
        <v>592980</v>
      </c>
      <c r="M80" s="5">
        <v>497387</v>
      </c>
      <c r="N80" s="5">
        <v>188215</v>
      </c>
      <c r="O80" s="5">
        <v>797850</v>
      </c>
    </row>
    <row r="81" spans="1:15">
      <c r="A81" s="5">
        <v>1384</v>
      </c>
      <c r="B81" s="5">
        <v>3</v>
      </c>
      <c r="C81" s="5" t="s">
        <v>302</v>
      </c>
      <c r="D81" s="5" t="s">
        <v>303</v>
      </c>
      <c r="E81" s="5">
        <v>22761568</v>
      </c>
      <c r="F81" s="5">
        <v>20927644</v>
      </c>
      <c r="G81" s="5">
        <v>20131745</v>
      </c>
      <c r="H81" s="5">
        <v>429181</v>
      </c>
      <c r="I81" s="5">
        <v>366719</v>
      </c>
      <c r="J81" s="5">
        <v>34347</v>
      </c>
      <c r="K81" s="5">
        <v>188240</v>
      </c>
      <c r="L81" s="5">
        <v>442212</v>
      </c>
      <c r="M81" s="5">
        <v>387207</v>
      </c>
      <c r="N81" s="5">
        <v>122196</v>
      </c>
      <c r="O81" s="5">
        <v>659721</v>
      </c>
    </row>
    <row r="82" spans="1:15">
      <c r="A82" s="5">
        <v>1384</v>
      </c>
      <c r="B82" s="5">
        <v>4</v>
      </c>
      <c r="C82" s="5" t="s">
        <v>304</v>
      </c>
      <c r="D82" s="5" t="s">
        <v>305</v>
      </c>
      <c r="E82" s="5">
        <v>6360568</v>
      </c>
      <c r="F82" s="5">
        <v>5669423</v>
      </c>
      <c r="G82" s="5">
        <v>5422776</v>
      </c>
      <c r="H82" s="5">
        <v>93946</v>
      </c>
      <c r="I82" s="5">
        <v>152701</v>
      </c>
      <c r="J82" s="5">
        <v>13828</v>
      </c>
      <c r="K82" s="5">
        <v>59345</v>
      </c>
      <c r="L82" s="5">
        <v>216388</v>
      </c>
      <c r="M82" s="5">
        <v>223944</v>
      </c>
      <c r="N82" s="5">
        <v>30769</v>
      </c>
      <c r="O82" s="5">
        <v>146872</v>
      </c>
    </row>
    <row r="83" spans="1:15">
      <c r="A83" s="5">
        <v>1384</v>
      </c>
      <c r="B83" s="5">
        <v>4</v>
      </c>
      <c r="C83" s="5" t="s">
        <v>306</v>
      </c>
      <c r="D83" s="5" t="s">
        <v>307</v>
      </c>
      <c r="E83" s="5">
        <v>1795662</v>
      </c>
      <c r="F83" s="5">
        <v>1503489</v>
      </c>
      <c r="G83" s="5">
        <v>1173329</v>
      </c>
      <c r="H83" s="5">
        <v>149345</v>
      </c>
      <c r="I83" s="5">
        <v>180815</v>
      </c>
      <c r="J83" s="5">
        <v>5747</v>
      </c>
      <c r="K83" s="5">
        <v>18290</v>
      </c>
      <c r="L83" s="5">
        <v>62163</v>
      </c>
      <c r="M83" s="5">
        <v>40010</v>
      </c>
      <c r="N83" s="5">
        <v>54311</v>
      </c>
      <c r="O83" s="5">
        <v>111652</v>
      </c>
    </row>
    <row r="84" spans="1:15">
      <c r="A84" s="5">
        <v>1384</v>
      </c>
      <c r="B84" s="5">
        <v>4</v>
      </c>
      <c r="C84" s="5" t="s">
        <v>308</v>
      </c>
      <c r="D84" s="5" t="s">
        <v>309</v>
      </c>
      <c r="E84" s="5">
        <v>14605338</v>
      </c>
      <c r="F84" s="5">
        <v>13754733</v>
      </c>
      <c r="G84" s="5">
        <v>13535640</v>
      </c>
      <c r="H84" s="5">
        <v>185890</v>
      </c>
      <c r="I84" s="5">
        <v>33203</v>
      </c>
      <c r="J84" s="5">
        <v>14772</v>
      </c>
      <c r="K84" s="5">
        <v>110605</v>
      </c>
      <c r="L84" s="5">
        <v>163661</v>
      </c>
      <c r="M84" s="5">
        <v>123253</v>
      </c>
      <c r="N84" s="5">
        <v>37117</v>
      </c>
      <c r="O84" s="5">
        <v>401198</v>
      </c>
    </row>
    <row r="85" spans="1:15">
      <c r="A85" s="5">
        <v>1384</v>
      </c>
      <c r="B85" s="5">
        <v>3</v>
      </c>
      <c r="C85" s="5" t="s">
        <v>310</v>
      </c>
      <c r="D85" s="5" t="s">
        <v>311</v>
      </c>
      <c r="E85" s="5">
        <v>9987967</v>
      </c>
      <c r="F85" s="5">
        <v>9540078</v>
      </c>
      <c r="G85" s="5">
        <v>8100891</v>
      </c>
      <c r="H85" s="5">
        <v>1311415</v>
      </c>
      <c r="I85" s="5">
        <v>127772</v>
      </c>
      <c r="J85" s="5">
        <v>26163</v>
      </c>
      <c r="K85" s="5">
        <v>49081</v>
      </c>
      <c r="L85" s="5">
        <v>114129</v>
      </c>
      <c r="M85" s="5">
        <v>86738</v>
      </c>
      <c r="N85" s="5">
        <v>60704</v>
      </c>
      <c r="O85" s="5">
        <v>111074</v>
      </c>
    </row>
    <row r="86" spans="1:15">
      <c r="A86" s="5">
        <v>1384</v>
      </c>
      <c r="B86" s="5">
        <v>4</v>
      </c>
      <c r="C86" s="5" t="s">
        <v>312</v>
      </c>
      <c r="D86" s="5" t="s">
        <v>313</v>
      </c>
      <c r="E86" s="5">
        <v>773928</v>
      </c>
      <c r="F86" s="5">
        <v>752682</v>
      </c>
      <c r="G86" s="5">
        <v>678449</v>
      </c>
      <c r="H86" s="5">
        <v>64353</v>
      </c>
      <c r="I86" s="5">
        <v>9880</v>
      </c>
      <c r="J86" s="5">
        <v>1849</v>
      </c>
      <c r="K86" s="5">
        <v>4974</v>
      </c>
      <c r="L86" s="5">
        <v>1968</v>
      </c>
      <c r="M86" s="5">
        <v>4074</v>
      </c>
      <c r="N86" s="5">
        <v>424</v>
      </c>
      <c r="O86" s="5">
        <v>7956</v>
      </c>
    </row>
    <row r="87" spans="1:15">
      <c r="A87" s="5">
        <v>1384</v>
      </c>
      <c r="B87" s="5">
        <v>4</v>
      </c>
      <c r="C87" s="5" t="s">
        <v>314</v>
      </c>
      <c r="D87" s="5" t="s">
        <v>315</v>
      </c>
      <c r="E87" s="5">
        <v>2850363</v>
      </c>
      <c r="F87" s="5">
        <v>2675021</v>
      </c>
      <c r="G87" s="5">
        <v>2508338</v>
      </c>
      <c r="H87" s="5">
        <v>136792</v>
      </c>
      <c r="I87" s="5">
        <v>29891</v>
      </c>
      <c r="J87" s="5">
        <v>7294</v>
      </c>
      <c r="K87" s="5">
        <v>16181</v>
      </c>
      <c r="L87" s="5">
        <v>76087</v>
      </c>
      <c r="M87" s="5">
        <v>39590</v>
      </c>
      <c r="N87" s="5">
        <v>10565</v>
      </c>
      <c r="O87" s="5">
        <v>25626</v>
      </c>
    </row>
    <row r="88" spans="1:15">
      <c r="A88" s="5">
        <v>1384</v>
      </c>
      <c r="B88" s="5">
        <v>4</v>
      </c>
      <c r="C88" s="5" t="s">
        <v>316</v>
      </c>
      <c r="D88" s="5" t="s">
        <v>317</v>
      </c>
      <c r="E88" s="5">
        <v>5150074</v>
      </c>
      <c r="F88" s="5">
        <v>4999715</v>
      </c>
      <c r="G88" s="5">
        <v>3861069</v>
      </c>
      <c r="H88" s="5">
        <v>1060174</v>
      </c>
      <c r="I88" s="5">
        <v>78472</v>
      </c>
      <c r="J88" s="5">
        <v>14279</v>
      </c>
      <c r="K88" s="5">
        <v>20221</v>
      </c>
      <c r="L88" s="5">
        <v>27687</v>
      </c>
      <c r="M88" s="5">
        <v>23690</v>
      </c>
      <c r="N88" s="5">
        <v>5411</v>
      </c>
      <c r="O88" s="5">
        <v>59072</v>
      </c>
    </row>
    <row r="89" spans="1:15">
      <c r="A89" s="5">
        <v>1384</v>
      </c>
      <c r="B89" s="5">
        <v>4</v>
      </c>
      <c r="C89" s="5" t="s">
        <v>318</v>
      </c>
      <c r="D89" s="5" t="s">
        <v>319</v>
      </c>
      <c r="E89" s="5">
        <v>1213601</v>
      </c>
      <c r="F89" s="5">
        <v>1112660</v>
      </c>
      <c r="G89" s="5">
        <v>1053036</v>
      </c>
      <c r="H89" s="5">
        <v>50096</v>
      </c>
      <c r="I89" s="5">
        <v>9528</v>
      </c>
      <c r="J89" s="5">
        <v>2740</v>
      </c>
      <c r="K89" s="5">
        <v>7705</v>
      </c>
      <c r="L89" s="5">
        <v>8388</v>
      </c>
      <c r="M89" s="5">
        <v>19384</v>
      </c>
      <c r="N89" s="5">
        <v>44304</v>
      </c>
      <c r="O89" s="5">
        <v>18420</v>
      </c>
    </row>
    <row r="90" spans="1:15">
      <c r="A90" s="5">
        <v>1384</v>
      </c>
      <c r="B90" s="5">
        <v>3</v>
      </c>
      <c r="C90" s="5" t="s">
        <v>320</v>
      </c>
      <c r="D90" s="5" t="s">
        <v>321</v>
      </c>
      <c r="E90" s="5">
        <v>2701957</v>
      </c>
      <c r="F90" s="5">
        <v>2576044</v>
      </c>
      <c r="G90" s="5">
        <v>2475871</v>
      </c>
      <c r="H90" s="5">
        <v>90623</v>
      </c>
      <c r="I90" s="5">
        <v>9549</v>
      </c>
      <c r="J90" s="5">
        <v>2593</v>
      </c>
      <c r="K90" s="5">
        <v>30870</v>
      </c>
      <c r="L90" s="5">
        <v>36639</v>
      </c>
      <c r="M90" s="5">
        <v>23442</v>
      </c>
      <c r="N90" s="5">
        <v>5315</v>
      </c>
      <c r="O90" s="5">
        <v>27055</v>
      </c>
    </row>
    <row r="91" spans="1:15">
      <c r="A91" s="5">
        <v>1384</v>
      </c>
      <c r="B91" s="5">
        <v>4</v>
      </c>
      <c r="C91" s="5" t="s">
        <v>322</v>
      </c>
      <c r="D91" s="5" t="s">
        <v>321</v>
      </c>
      <c r="E91" s="5">
        <v>2701957</v>
      </c>
      <c r="F91" s="5">
        <v>2576044</v>
      </c>
      <c r="G91" s="5">
        <v>2475871</v>
      </c>
      <c r="H91" s="5">
        <v>90623</v>
      </c>
      <c r="I91" s="5">
        <v>9549</v>
      </c>
      <c r="J91" s="5">
        <v>2593</v>
      </c>
      <c r="K91" s="5">
        <v>30870</v>
      </c>
      <c r="L91" s="5">
        <v>36639</v>
      </c>
      <c r="M91" s="5">
        <v>23442</v>
      </c>
      <c r="N91" s="5">
        <v>5315</v>
      </c>
      <c r="O91" s="5">
        <v>27055</v>
      </c>
    </row>
    <row r="92" spans="1:15">
      <c r="A92" s="5">
        <v>1384</v>
      </c>
      <c r="B92" s="5">
        <v>2</v>
      </c>
      <c r="C92" s="5" t="s">
        <v>323</v>
      </c>
      <c r="D92" s="5" t="s">
        <v>324</v>
      </c>
      <c r="E92" s="5">
        <v>6418303</v>
      </c>
      <c r="F92" s="5">
        <v>6218314</v>
      </c>
      <c r="G92" s="5">
        <v>5162965</v>
      </c>
      <c r="H92" s="5">
        <v>896053</v>
      </c>
      <c r="I92" s="5">
        <v>159296</v>
      </c>
      <c r="J92" s="5">
        <v>30928</v>
      </c>
      <c r="K92" s="5">
        <v>24643</v>
      </c>
      <c r="L92" s="5">
        <v>19276</v>
      </c>
      <c r="M92" s="5">
        <v>40684</v>
      </c>
      <c r="N92" s="5">
        <v>4669</v>
      </c>
      <c r="O92" s="5">
        <v>79788</v>
      </c>
    </row>
    <row r="93" spans="1:15">
      <c r="A93" s="5">
        <v>1384</v>
      </c>
      <c r="B93" s="5">
        <v>3</v>
      </c>
      <c r="C93" s="5" t="s">
        <v>325</v>
      </c>
      <c r="D93" s="5" t="s">
        <v>324</v>
      </c>
      <c r="E93" s="5">
        <v>6418303</v>
      </c>
      <c r="F93" s="5">
        <v>6218314</v>
      </c>
      <c r="G93" s="5">
        <v>5162965</v>
      </c>
      <c r="H93" s="5">
        <v>896053</v>
      </c>
      <c r="I93" s="5">
        <v>159296</v>
      </c>
      <c r="J93" s="5">
        <v>30928</v>
      </c>
      <c r="K93" s="5">
        <v>24643</v>
      </c>
      <c r="L93" s="5">
        <v>19276</v>
      </c>
      <c r="M93" s="5">
        <v>40684</v>
      </c>
      <c r="N93" s="5">
        <v>4669</v>
      </c>
      <c r="O93" s="5">
        <v>79788</v>
      </c>
    </row>
    <row r="94" spans="1:15">
      <c r="A94" s="5">
        <v>1384</v>
      </c>
      <c r="B94" s="5">
        <v>4</v>
      </c>
      <c r="C94" s="5" t="s">
        <v>326</v>
      </c>
      <c r="D94" s="5" t="s">
        <v>324</v>
      </c>
      <c r="E94" s="5">
        <v>6418303</v>
      </c>
      <c r="F94" s="5">
        <v>6218314</v>
      </c>
      <c r="G94" s="5">
        <v>5162965</v>
      </c>
      <c r="H94" s="5">
        <v>896053</v>
      </c>
      <c r="I94" s="5">
        <v>159296</v>
      </c>
      <c r="J94" s="5">
        <v>30928</v>
      </c>
      <c r="K94" s="5">
        <v>24643</v>
      </c>
      <c r="L94" s="5">
        <v>19276</v>
      </c>
      <c r="M94" s="5">
        <v>40684</v>
      </c>
      <c r="N94" s="5">
        <v>4669</v>
      </c>
      <c r="O94" s="5">
        <v>79788</v>
      </c>
    </row>
    <row r="95" spans="1:15">
      <c r="A95" s="5">
        <v>1384</v>
      </c>
      <c r="B95" s="5">
        <v>2</v>
      </c>
      <c r="C95" s="5" t="s">
        <v>327</v>
      </c>
      <c r="D95" s="5" t="s">
        <v>328</v>
      </c>
      <c r="E95" s="5">
        <v>15427690</v>
      </c>
      <c r="F95" s="5">
        <v>14672261</v>
      </c>
      <c r="G95" s="5">
        <v>14310036</v>
      </c>
      <c r="H95" s="5">
        <v>198064</v>
      </c>
      <c r="I95" s="5">
        <v>164160</v>
      </c>
      <c r="J95" s="5">
        <v>53860</v>
      </c>
      <c r="K95" s="5">
        <v>79230</v>
      </c>
      <c r="L95" s="5">
        <v>99553</v>
      </c>
      <c r="M95" s="5">
        <v>294720</v>
      </c>
      <c r="N95" s="5">
        <v>14114</v>
      </c>
      <c r="O95" s="5">
        <v>213951</v>
      </c>
    </row>
    <row r="96" spans="1:15">
      <c r="A96" s="5">
        <v>1384</v>
      </c>
      <c r="B96" s="5">
        <v>3</v>
      </c>
      <c r="C96" s="5" t="s">
        <v>329</v>
      </c>
      <c r="D96" s="5" t="s">
        <v>330</v>
      </c>
      <c r="E96" s="5">
        <v>4933618</v>
      </c>
      <c r="F96" s="5">
        <v>4668985</v>
      </c>
      <c r="G96" s="5">
        <v>4517570</v>
      </c>
      <c r="H96" s="5">
        <v>58522</v>
      </c>
      <c r="I96" s="5">
        <v>92893</v>
      </c>
      <c r="J96" s="5">
        <v>27419</v>
      </c>
      <c r="K96" s="5">
        <v>23887</v>
      </c>
      <c r="L96" s="5">
        <v>41917</v>
      </c>
      <c r="M96" s="5">
        <v>86119</v>
      </c>
      <c r="N96" s="5">
        <v>2697</v>
      </c>
      <c r="O96" s="5">
        <v>82594</v>
      </c>
    </row>
    <row r="97" spans="1:15">
      <c r="A97" s="5">
        <v>1384</v>
      </c>
      <c r="B97" s="5">
        <v>4</v>
      </c>
      <c r="C97" s="5" t="s">
        <v>331</v>
      </c>
      <c r="D97" s="5" t="s">
        <v>332</v>
      </c>
      <c r="E97" s="5">
        <v>3291723</v>
      </c>
      <c r="F97" s="5">
        <v>3111803</v>
      </c>
      <c r="G97" s="5">
        <v>3029983</v>
      </c>
      <c r="H97" s="5">
        <v>11431</v>
      </c>
      <c r="I97" s="5">
        <v>70389</v>
      </c>
      <c r="J97" s="5">
        <v>22582</v>
      </c>
      <c r="K97" s="5">
        <v>21099</v>
      </c>
      <c r="L97" s="5">
        <v>28854</v>
      </c>
      <c r="M97" s="5">
        <v>63204</v>
      </c>
      <c r="N97" s="5">
        <v>1537</v>
      </c>
      <c r="O97" s="5">
        <v>42643</v>
      </c>
    </row>
    <row r="98" spans="1:15">
      <c r="A98" s="5">
        <v>1384</v>
      </c>
      <c r="B98" s="5">
        <v>4</v>
      </c>
      <c r="C98" s="5" t="s">
        <v>333</v>
      </c>
      <c r="D98" s="5" t="s">
        <v>334</v>
      </c>
      <c r="E98" s="5">
        <v>1641895</v>
      </c>
      <c r="F98" s="5">
        <v>1557182</v>
      </c>
      <c r="G98" s="5">
        <v>1487587</v>
      </c>
      <c r="H98" s="5">
        <v>47091</v>
      </c>
      <c r="I98" s="5">
        <v>22504</v>
      </c>
      <c r="J98" s="5">
        <v>4838</v>
      </c>
      <c r="K98" s="5">
        <v>2788</v>
      </c>
      <c r="L98" s="5">
        <v>13063</v>
      </c>
      <c r="M98" s="5">
        <v>22915</v>
      </c>
      <c r="N98" s="5">
        <v>1160</v>
      </c>
      <c r="O98" s="5">
        <v>39951</v>
      </c>
    </row>
    <row r="99" spans="1:15">
      <c r="A99" s="5">
        <v>1384</v>
      </c>
      <c r="B99" s="5">
        <v>3</v>
      </c>
      <c r="C99" s="5" t="s">
        <v>335</v>
      </c>
      <c r="D99" s="5" t="s">
        <v>336</v>
      </c>
      <c r="E99" s="5">
        <v>10494072</v>
      </c>
      <c r="F99" s="5">
        <v>10003276</v>
      </c>
      <c r="G99" s="5">
        <v>9792466</v>
      </c>
      <c r="H99" s="5">
        <v>139543</v>
      </c>
      <c r="I99" s="5">
        <v>71267</v>
      </c>
      <c r="J99" s="5">
        <v>26441</v>
      </c>
      <c r="K99" s="5">
        <v>55343</v>
      </c>
      <c r="L99" s="5">
        <v>57636</v>
      </c>
      <c r="M99" s="5">
        <v>208601</v>
      </c>
      <c r="N99" s="5">
        <v>11418</v>
      </c>
      <c r="O99" s="5">
        <v>131357</v>
      </c>
    </row>
    <row r="100" spans="1:15">
      <c r="A100" s="5">
        <v>1384</v>
      </c>
      <c r="B100" s="5">
        <v>4</v>
      </c>
      <c r="C100" s="5" t="s">
        <v>337</v>
      </c>
      <c r="D100" s="5" t="s">
        <v>336</v>
      </c>
      <c r="E100" s="5">
        <v>10494072</v>
      </c>
      <c r="F100" s="5">
        <v>10003276</v>
      </c>
      <c r="G100" s="5">
        <v>9792466</v>
      </c>
      <c r="H100" s="5">
        <v>139543</v>
      </c>
      <c r="I100" s="5">
        <v>71267</v>
      </c>
      <c r="J100" s="5">
        <v>26441</v>
      </c>
      <c r="K100" s="5">
        <v>55343</v>
      </c>
      <c r="L100" s="5">
        <v>57636</v>
      </c>
      <c r="M100" s="5">
        <v>208601</v>
      </c>
      <c r="N100" s="5">
        <v>11418</v>
      </c>
      <c r="O100" s="5">
        <v>131357</v>
      </c>
    </row>
    <row r="101" spans="1:15">
      <c r="A101" s="5">
        <v>1384</v>
      </c>
      <c r="B101" s="5">
        <v>2</v>
      </c>
      <c r="C101" s="5" t="s">
        <v>338</v>
      </c>
      <c r="D101" s="5" t="s">
        <v>339</v>
      </c>
      <c r="E101" s="5">
        <v>24827018</v>
      </c>
      <c r="F101" s="5">
        <v>19089506</v>
      </c>
      <c r="G101" s="5">
        <v>17330122</v>
      </c>
      <c r="H101" s="5">
        <v>1094695</v>
      </c>
      <c r="I101" s="5">
        <v>664689</v>
      </c>
      <c r="J101" s="5">
        <v>197198</v>
      </c>
      <c r="K101" s="5">
        <v>522489</v>
      </c>
      <c r="L101" s="5">
        <v>2199535</v>
      </c>
      <c r="M101" s="5">
        <v>1674454</v>
      </c>
      <c r="N101" s="5">
        <v>78747</v>
      </c>
      <c r="O101" s="5">
        <v>1065088</v>
      </c>
    </row>
    <row r="102" spans="1:15">
      <c r="A102" s="5">
        <v>1384</v>
      </c>
      <c r="B102" s="5">
        <v>3</v>
      </c>
      <c r="C102" s="5" t="s">
        <v>340</v>
      </c>
      <c r="D102" s="5" t="s">
        <v>341</v>
      </c>
      <c r="E102" s="5">
        <v>3128841</v>
      </c>
      <c r="F102" s="5">
        <v>2600784</v>
      </c>
      <c r="G102" s="5">
        <v>2373780</v>
      </c>
      <c r="H102" s="5">
        <v>205016</v>
      </c>
      <c r="I102" s="5">
        <v>21988</v>
      </c>
      <c r="J102" s="5">
        <v>24185</v>
      </c>
      <c r="K102" s="5">
        <v>208062</v>
      </c>
      <c r="L102" s="5">
        <v>123820</v>
      </c>
      <c r="M102" s="5">
        <v>117499</v>
      </c>
      <c r="N102" s="5">
        <v>8826</v>
      </c>
      <c r="O102" s="5">
        <v>45666</v>
      </c>
    </row>
    <row r="103" spans="1:15">
      <c r="A103" s="5">
        <v>1384</v>
      </c>
      <c r="B103" s="5">
        <v>4</v>
      </c>
      <c r="C103" s="5" t="s">
        <v>342</v>
      </c>
      <c r="D103" s="5" t="s">
        <v>341</v>
      </c>
      <c r="E103" s="5">
        <v>3128841</v>
      </c>
      <c r="F103" s="5">
        <v>2600784</v>
      </c>
      <c r="G103" s="5">
        <v>2373780</v>
      </c>
      <c r="H103" s="5">
        <v>205016</v>
      </c>
      <c r="I103" s="5">
        <v>21988</v>
      </c>
      <c r="J103" s="5">
        <v>24185</v>
      </c>
      <c r="K103" s="5">
        <v>208062</v>
      </c>
      <c r="L103" s="5">
        <v>123820</v>
      </c>
      <c r="M103" s="5">
        <v>117499</v>
      </c>
      <c r="N103" s="5">
        <v>8826</v>
      </c>
      <c r="O103" s="5">
        <v>45666</v>
      </c>
    </row>
    <row r="104" spans="1:15">
      <c r="A104" s="5">
        <v>1384</v>
      </c>
      <c r="B104" s="5">
        <v>3</v>
      </c>
      <c r="C104" s="5" t="s">
        <v>343</v>
      </c>
      <c r="D104" s="5" t="s">
        <v>344</v>
      </c>
      <c r="E104" s="5">
        <v>21698177</v>
      </c>
      <c r="F104" s="5">
        <v>16488722</v>
      </c>
      <c r="G104" s="5">
        <v>14956342</v>
      </c>
      <c r="H104" s="5">
        <v>889679</v>
      </c>
      <c r="I104" s="5">
        <v>642701</v>
      </c>
      <c r="J104" s="5">
        <v>173014</v>
      </c>
      <c r="K104" s="5">
        <v>314428</v>
      </c>
      <c r="L104" s="5">
        <v>2075715</v>
      </c>
      <c r="M104" s="5">
        <v>1556955</v>
      </c>
      <c r="N104" s="5">
        <v>69922</v>
      </c>
      <c r="O104" s="5">
        <v>1019421</v>
      </c>
    </row>
    <row r="105" spans="1:15">
      <c r="A105" s="5">
        <v>1384</v>
      </c>
      <c r="B105" s="5">
        <v>4</v>
      </c>
      <c r="C105" s="5" t="s">
        <v>345</v>
      </c>
      <c r="D105" s="5" t="s">
        <v>346</v>
      </c>
      <c r="E105" s="5">
        <v>500980</v>
      </c>
      <c r="F105" s="5">
        <v>361404</v>
      </c>
      <c r="G105" s="5">
        <v>345450</v>
      </c>
      <c r="H105" s="5">
        <v>10948</v>
      </c>
      <c r="I105" s="5">
        <v>5006</v>
      </c>
      <c r="J105" s="5">
        <v>1349</v>
      </c>
      <c r="K105" s="5">
        <v>13223</v>
      </c>
      <c r="L105" s="5">
        <v>79724</v>
      </c>
      <c r="M105" s="5">
        <v>24529</v>
      </c>
      <c r="N105" s="5">
        <v>687</v>
      </c>
      <c r="O105" s="5">
        <v>20065</v>
      </c>
    </row>
    <row r="106" spans="1:15">
      <c r="A106" s="5">
        <v>1384</v>
      </c>
      <c r="B106" s="5">
        <v>4</v>
      </c>
      <c r="C106" s="5" t="s">
        <v>347</v>
      </c>
      <c r="D106" s="5" t="s">
        <v>348</v>
      </c>
      <c r="E106" s="5">
        <v>5880936</v>
      </c>
      <c r="F106" s="5">
        <v>4088321</v>
      </c>
      <c r="G106" s="5">
        <v>3597030</v>
      </c>
      <c r="H106" s="5">
        <v>309872</v>
      </c>
      <c r="I106" s="5">
        <v>181419</v>
      </c>
      <c r="J106" s="5">
        <v>41486</v>
      </c>
      <c r="K106" s="5">
        <v>68063</v>
      </c>
      <c r="L106" s="5">
        <v>992013</v>
      </c>
      <c r="M106" s="5">
        <v>418600</v>
      </c>
      <c r="N106" s="5">
        <v>21163</v>
      </c>
      <c r="O106" s="5">
        <v>251291</v>
      </c>
    </row>
    <row r="107" spans="1:15">
      <c r="A107" s="5">
        <v>1384</v>
      </c>
      <c r="B107" s="5">
        <v>4</v>
      </c>
      <c r="C107" s="5" t="s">
        <v>349</v>
      </c>
      <c r="D107" s="5" t="s">
        <v>350</v>
      </c>
      <c r="E107" s="5">
        <v>611593</v>
      </c>
      <c r="F107" s="5">
        <v>558806</v>
      </c>
      <c r="G107" s="5">
        <v>510114</v>
      </c>
      <c r="H107" s="5">
        <v>39437</v>
      </c>
      <c r="I107" s="5">
        <v>9255</v>
      </c>
      <c r="J107" s="5">
        <v>6051</v>
      </c>
      <c r="K107" s="5">
        <v>6101</v>
      </c>
      <c r="L107" s="5">
        <v>15144</v>
      </c>
      <c r="M107" s="5">
        <v>17865</v>
      </c>
      <c r="N107" s="5">
        <v>1301</v>
      </c>
      <c r="O107" s="5">
        <v>6325</v>
      </c>
    </row>
    <row r="108" spans="1:15">
      <c r="A108" s="5">
        <v>1384</v>
      </c>
      <c r="B108" s="5">
        <v>4</v>
      </c>
      <c r="C108" s="5" t="s">
        <v>351</v>
      </c>
      <c r="D108" s="5" t="s">
        <v>352</v>
      </c>
      <c r="E108" s="5">
        <v>4522829</v>
      </c>
      <c r="F108" s="5">
        <v>2273512</v>
      </c>
      <c r="G108" s="5">
        <v>1690713</v>
      </c>
      <c r="H108" s="5">
        <v>431842</v>
      </c>
      <c r="I108" s="5">
        <v>150957</v>
      </c>
      <c r="J108" s="5">
        <v>60891</v>
      </c>
      <c r="K108" s="5">
        <v>128568</v>
      </c>
      <c r="L108" s="5">
        <v>773626</v>
      </c>
      <c r="M108" s="5">
        <v>803132</v>
      </c>
      <c r="N108" s="5">
        <v>8580</v>
      </c>
      <c r="O108" s="5">
        <v>474520</v>
      </c>
    </row>
    <row r="109" spans="1:15">
      <c r="A109" s="5">
        <v>1384</v>
      </c>
      <c r="B109" s="5">
        <v>4</v>
      </c>
      <c r="C109" s="5" t="s">
        <v>353</v>
      </c>
      <c r="D109" s="5" t="s">
        <v>354</v>
      </c>
      <c r="E109" s="5">
        <v>4209658</v>
      </c>
      <c r="F109" s="5">
        <v>3860186</v>
      </c>
      <c r="G109" s="5">
        <v>3796212</v>
      </c>
      <c r="H109" s="5">
        <v>18449</v>
      </c>
      <c r="I109" s="5">
        <v>45525</v>
      </c>
      <c r="J109" s="5">
        <v>21947</v>
      </c>
      <c r="K109" s="5">
        <v>26294</v>
      </c>
      <c r="L109" s="5">
        <v>82934</v>
      </c>
      <c r="M109" s="5">
        <v>75373</v>
      </c>
      <c r="N109" s="5">
        <v>13217</v>
      </c>
      <c r="O109" s="5">
        <v>129708</v>
      </c>
    </row>
    <row r="110" spans="1:15">
      <c r="A110" s="5">
        <v>1384</v>
      </c>
      <c r="B110" s="5">
        <v>4</v>
      </c>
      <c r="C110" s="5" t="s">
        <v>355</v>
      </c>
      <c r="D110" s="5" t="s">
        <v>356</v>
      </c>
      <c r="E110" s="5">
        <v>2496977</v>
      </c>
      <c r="F110" s="5">
        <v>2228031</v>
      </c>
      <c r="G110" s="5">
        <v>1996045</v>
      </c>
      <c r="H110" s="5">
        <v>22442</v>
      </c>
      <c r="I110" s="5">
        <v>209544</v>
      </c>
      <c r="J110" s="5">
        <v>13882</v>
      </c>
      <c r="K110" s="5">
        <v>40347</v>
      </c>
      <c r="L110" s="5">
        <v>26617</v>
      </c>
      <c r="M110" s="5">
        <v>130355</v>
      </c>
      <c r="N110" s="5">
        <v>11085</v>
      </c>
      <c r="O110" s="5">
        <v>46660</v>
      </c>
    </row>
    <row r="111" spans="1:15">
      <c r="A111" s="5">
        <v>1384</v>
      </c>
      <c r="B111" s="5">
        <v>4</v>
      </c>
      <c r="C111" s="5" t="s">
        <v>357</v>
      </c>
      <c r="D111" s="5" t="s">
        <v>358</v>
      </c>
      <c r="E111" s="5">
        <v>3475203</v>
      </c>
      <c r="F111" s="5">
        <v>3118463</v>
      </c>
      <c r="G111" s="5">
        <v>3020778</v>
      </c>
      <c r="H111" s="5">
        <v>56689</v>
      </c>
      <c r="I111" s="5">
        <v>40997</v>
      </c>
      <c r="J111" s="5">
        <v>27408</v>
      </c>
      <c r="K111" s="5">
        <v>31832</v>
      </c>
      <c r="L111" s="5">
        <v>105656</v>
      </c>
      <c r="M111" s="5">
        <v>87102</v>
      </c>
      <c r="N111" s="5">
        <v>13890</v>
      </c>
      <c r="O111" s="5">
        <v>90852</v>
      </c>
    </row>
    <row r="112" spans="1:15">
      <c r="A112" s="5">
        <v>1384</v>
      </c>
      <c r="B112" s="5">
        <v>2</v>
      </c>
      <c r="C112" s="5" t="s">
        <v>359</v>
      </c>
      <c r="D112" s="5" t="s">
        <v>360</v>
      </c>
      <c r="E112" s="5">
        <v>60943076</v>
      </c>
      <c r="F112" s="5">
        <v>55658121</v>
      </c>
      <c r="G112" s="5">
        <v>53384956</v>
      </c>
      <c r="H112" s="5">
        <v>199391</v>
      </c>
      <c r="I112" s="5">
        <v>2073773</v>
      </c>
      <c r="J112" s="5">
        <v>60052</v>
      </c>
      <c r="K112" s="5">
        <v>308347</v>
      </c>
      <c r="L112" s="5">
        <v>900065</v>
      </c>
      <c r="M112" s="5">
        <v>3027983</v>
      </c>
      <c r="N112" s="5">
        <v>58167</v>
      </c>
      <c r="O112" s="5">
        <v>930342</v>
      </c>
    </row>
    <row r="113" spans="1:15">
      <c r="A113" s="5">
        <v>1384</v>
      </c>
      <c r="B113" s="5">
        <v>3</v>
      </c>
      <c r="C113" s="5" t="s">
        <v>361</v>
      </c>
      <c r="D113" s="5" t="s">
        <v>362</v>
      </c>
      <c r="E113" s="5">
        <v>43040292</v>
      </c>
      <c r="F113" s="5">
        <v>39863904</v>
      </c>
      <c r="G113" s="5">
        <v>38006859</v>
      </c>
      <c r="H113" s="5">
        <v>164170</v>
      </c>
      <c r="I113" s="5">
        <v>1692875</v>
      </c>
      <c r="J113" s="5">
        <v>30273</v>
      </c>
      <c r="K113" s="5">
        <v>205481</v>
      </c>
      <c r="L113" s="5">
        <v>739116</v>
      </c>
      <c r="M113" s="5">
        <v>1601052</v>
      </c>
      <c r="N113" s="5">
        <v>31453</v>
      </c>
      <c r="O113" s="5">
        <v>569012</v>
      </c>
    </row>
    <row r="114" spans="1:15">
      <c r="A114" s="5">
        <v>1384</v>
      </c>
      <c r="B114" s="5">
        <v>4</v>
      </c>
      <c r="C114" s="5" t="s">
        <v>363</v>
      </c>
      <c r="D114" s="5" t="s">
        <v>362</v>
      </c>
      <c r="E114" s="5">
        <v>43040292</v>
      </c>
      <c r="F114" s="5">
        <v>39863904</v>
      </c>
      <c r="G114" s="5">
        <v>38006859</v>
      </c>
      <c r="H114" s="5">
        <v>164170</v>
      </c>
      <c r="I114" s="5">
        <v>1692875</v>
      </c>
      <c r="J114" s="5">
        <v>30273</v>
      </c>
      <c r="K114" s="5">
        <v>205481</v>
      </c>
      <c r="L114" s="5">
        <v>739116</v>
      </c>
      <c r="M114" s="5">
        <v>1601052</v>
      </c>
      <c r="N114" s="5">
        <v>31453</v>
      </c>
      <c r="O114" s="5">
        <v>569012</v>
      </c>
    </row>
    <row r="115" spans="1:15">
      <c r="A115" s="5">
        <v>1384</v>
      </c>
      <c r="B115" s="5">
        <v>3</v>
      </c>
      <c r="C115" s="5" t="s">
        <v>364</v>
      </c>
      <c r="D115" s="5" t="s">
        <v>365</v>
      </c>
      <c r="E115" s="5">
        <v>14961772</v>
      </c>
      <c r="F115" s="5">
        <v>13337737</v>
      </c>
      <c r="G115" s="5">
        <v>12983272</v>
      </c>
      <c r="H115" s="5">
        <v>18167</v>
      </c>
      <c r="I115" s="5">
        <v>336298</v>
      </c>
      <c r="J115" s="5">
        <v>19973</v>
      </c>
      <c r="K115" s="5">
        <v>88937</v>
      </c>
      <c r="L115" s="5">
        <v>135017</v>
      </c>
      <c r="M115" s="5">
        <v>1184736</v>
      </c>
      <c r="N115" s="5">
        <v>18521</v>
      </c>
      <c r="O115" s="5">
        <v>176849</v>
      </c>
    </row>
    <row r="116" spans="1:15">
      <c r="A116" s="5">
        <v>1384</v>
      </c>
      <c r="B116" s="5">
        <v>4</v>
      </c>
      <c r="C116" s="5" t="s">
        <v>366</v>
      </c>
      <c r="D116" s="5" t="s">
        <v>365</v>
      </c>
      <c r="E116" s="5">
        <v>14961772</v>
      </c>
      <c r="F116" s="5">
        <v>13337737</v>
      </c>
      <c r="G116" s="5">
        <v>12983272</v>
      </c>
      <c r="H116" s="5">
        <v>18167</v>
      </c>
      <c r="I116" s="5">
        <v>336298</v>
      </c>
      <c r="J116" s="5">
        <v>19973</v>
      </c>
      <c r="K116" s="5">
        <v>88937</v>
      </c>
      <c r="L116" s="5">
        <v>135017</v>
      </c>
      <c r="M116" s="5">
        <v>1184736</v>
      </c>
      <c r="N116" s="5">
        <v>18521</v>
      </c>
      <c r="O116" s="5">
        <v>176849</v>
      </c>
    </row>
    <row r="117" spans="1:15">
      <c r="A117" s="5">
        <v>1384</v>
      </c>
      <c r="B117" s="5">
        <v>3</v>
      </c>
      <c r="C117" s="5" t="s">
        <v>367</v>
      </c>
      <c r="D117" s="5" t="s">
        <v>368</v>
      </c>
      <c r="E117" s="5">
        <v>2941013</v>
      </c>
      <c r="F117" s="5">
        <v>2456480</v>
      </c>
      <c r="G117" s="5">
        <v>2394825</v>
      </c>
      <c r="H117" s="5">
        <v>17055</v>
      </c>
      <c r="I117" s="5">
        <v>44600</v>
      </c>
      <c r="J117" s="5">
        <v>9805</v>
      </c>
      <c r="K117" s="5">
        <v>13928</v>
      </c>
      <c r="L117" s="5">
        <v>25933</v>
      </c>
      <c r="M117" s="5">
        <v>242194</v>
      </c>
      <c r="N117" s="5">
        <v>8192</v>
      </c>
      <c r="O117" s="5">
        <v>184481</v>
      </c>
    </row>
    <row r="118" spans="1:15">
      <c r="A118" s="5">
        <v>1384</v>
      </c>
      <c r="B118" s="5">
        <v>4</v>
      </c>
      <c r="C118" s="5" t="s">
        <v>369</v>
      </c>
      <c r="D118" s="5" t="s">
        <v>370</v>
      </c>
      <c r="E118" s="5">
        <v>2634664</v>
      </c>
      <c r="F118" s="5">
        <v>2180379</v>
      </c>
      <c r="G118" s="5">
        <v>2123907</v>
      </c>
      <c r="H118" s="5">
        <v>14813</v>
      </c>
      <c r="I118" s="5">
        <v>41660</v>
      </c>
      <c r="J118" s="5">
        <v>8532</v>
      </c>
      <c r="K118" s="5">
        <v>13057</v>
      </c>
      <c r="L118" s="5">
        <v>23043</v>
      </c>
      <c r="M118" s="5">
        <v>229854</v>
      </c>
      <c r="N118" s="5">
        <v>7268</v>
      </c>
      <c r="O118" s="5">
        <v>172530</v>
      </c>
    </row>
    <row r="119" spans="1:15">
      <c r="A119" s="5">
        <v>1384</v>
      </c>
      <c r="B119" s="5">
        <v>4</v>
      </c>
      <c r="C119" s="5" t="s">
        <v>371</v>
      </c>
      <c r="D119" s="5" t="s">
        <v>372</v>
      </c>
      <c r="E119" s="5">
        <v>306349</v>
      </c>
      <c r="F119" s="5">
        <v>276100</v>
      </c>
      <c r="G119" s="5">
        <v>270918</v>
      </c>
      <c r="H119" s="5">
        <v>2242</v>
      </c>
      <c r="I119" s="5">
        <v>2940</v>
      </c>
      <c r="J119" s="5">
        <v>1273</v>
      </c>
      <c r="K119" s="5">
        <v>871</v>
      </c>
      <c r="L119" s="5">
        <v>2889</v>
      </c>
      <c r="M119" s="5">
        <v>12340</v>
      </c>
      <c r="N119" s="5">
        <v>924</v>
      </c>
      <c r="O119" s="5">
        <v>11950</v>
      </c>
    </row>
    <row r="120" spans="1:15">
      <c r="A120" s="5">
        <v>1384</v>
      </c>
      <c r="B120" s="5">
        <v>2</v>
      </c>
      <c r="C120" s="5" t="s">
        <v>373</v>
      </c>
      <c r="D120" s="5" t="s">
        <v>374</v>
      </c>
      <c r="E120" s="5">
        <v>23945167</v>
      </c>
      <c r="F120" s="5">
        <v>22471142</v>
      </c>
      <c r="G120" s="5">
        <v>21983753</v>
      </c>
      <c r="H120" s="5">
        <v>181892</v>
      </c>
      <c r="I120" s="5">
        <v>305496</v>
      </c>
      <c r="J120" s="5">
        <v>58834</v>
      </c>
      <c r="K120" s="5">
        <v>186074</v>
      </c>
      <c r="L120" s="5">
        <v>107266</v>
      </c>
      <c r="M120" s="5">
        <v>299238</v>
      </c>
      <c r="N120" s="5">
        <v>26550</v>
      </c>
      <c r="O120" s="5">
        <v>796063</v>
      </c>
    </row>
    <row r="121" spans="1:15">
      <c r="A121" s="5">
        <v>1384</v>
      </c>
      <c r="B121" s="5">
        <v>3</v>
      </c>
      <c r="C121" s="5" t="s">
        <v>375</v>
      </c>
      <c r="D121" s="5" t="s">
        <v>376</v>
      </c>
      <c r="E121" s="5">
        <v>9639713</v>
      </c>
      <c r="F121" s="5">
        <v>8770499</v>
      </c>
      <c r="G121" s="5">
        <v>8626482</v>
      </c>
      <c r="H121" s="5">
        <v>22233</v>
      </c>
      <c r="I121" s="5">
        <v>121784</v>
      </c>
      <c r="J121" s="5">
        <v>29064</v>
      </c>
      <c r="K121" s="5">
        <v>71479</v>
      </c>
      <c r="L121" s="5">
        <v>51066</v>
      </c>
      <c r="M121" s="5">
        <v>119871</v>
      </c>
      <c r="N121" s="5">
        <v>14865</v>
      </c>
      <c r="O121" s="5">
        <v>582869</v>
      </c>
    </row>
    <row r="122" spans="1:15">
      <c r="A122" s="5">
        <v>1384</v>
      </c>
      <c r="B122" s="5">
        <v>4</v>
      </c>
      <c r="C122" s="5" t="s">
        <v>377</v>
      </c>
      <c r="D122" s="5" t="s">
        <v>378</v>
      </c>
      <c r="E122" s="5">
        <v>5665116</v>
      </c>
      <c r="F122" s="5">
        <v>5278218</v>
      </c>
      <c r="G122" s="5">
        <v>5198623</v>
      </c>
      <c r="H122" s="5">
        <v>7690</v>
      </c>
      <c r="I122" s="5">
        <v>71906</v>
      </c>
      <c r="J122" s="5">
        <v>15552</v>
      </c>
      <c r="K122" s="5">
        <v>56825</v>
      </c>
      <c r="L122" s="5">
        <v>20611</v>
      </c>
      <c r="M122" s="5">
        <v>48381</v>
      </c>
      <c r="N122" s="5">
        <v>5445</v>
      </c>
      <c r="O122" s="5">
        <v>240084</v>
      </c>
    </row>
    <row r="123" spans="1:15">
      <c r="A123" s="5">
        <v>1384</v>
      </c>
      <c r="B123" s="5">
        <v>4</v>
      </c>
      <c r="C123" s="5" t="s">
        <v>379</v>
      </c>
      <c r="D123" s="5" t="s">
        <v>380</v>
      </c>
      <c r="E123" s="5">
        <v>3958371</v>
      </c>
      <c r="F123" s="5">
        <v>3476707</v>
      </c>
      <c r="G123" s="5">
        <v>3412620</v>
      </c>
      <c r="H123" s="5">
        <v>14400</v>
      </c>
      <c r="I123" s="5">
        <v>49688</v>
      </c>
      <c r="J123" s="5">
        <v>13513</v>
      </c>
      <c r="K123" s="5">
        <v>14654</v>
      </c>
      <c r="L123" s="5">
        <v>30373</v>
      </c>
      <c r="M123" s="5">
        <v>71121</v>
      </c>
      <c r="N123" s="5">
        <v>9405</v>
      </c>
      <c r="O123" s="5">
        <v>342598</v>
      </c>
    </row>
    <row r="124" spans="1:15">
      <c r="A124" s="5">
        <v>1384</v>
      </c>
      <c r="B124" s="5">
        <v>4</v>
      </c>
      <c r="C124" s="5" t="s">
        <v>381</v>
      </c>
      <c r="D124" s="5" t="s">
        <v>382</v>
      </c>
      <c r="E124" s="5">
        <v>16226</v>
      </c>
      <c r="F124" s="5">
        <v>15574</v>
      </c>
      <c r="G124" s="5">
        <v>15240</v>
      </c>
      <c r="H124" s="5">
        <v>143</v>
      </c>
      <c r="I124" s="5">
        <v>191</v>
      </c>
      <c r="J124" s="5">
        <v>0</v>
      </c>
      <c r="K124" s="5">
        <v>0</v>
      </c>
      <c r="L124" s="5">
        <v>81</v>
      </c>
      <c r="M124" s="5">
        <v>369</v>
      </c>
      <c r="N124" s="5">
        <v>15</v>
      </c>
      <c r="O124" s="5">
        <v>187</v>
      </c>
    </row>
    <row r="125" spans="1:15">
      <c r="A125" s="5">
        <v>1384</v>
      </c>
      <c r="B125" s="5">
        <v>3</v>
      </c>
      <c r="C125" s="5" t="s">
        <v>383</v>
      </c>
      <c r="D125" s="5" t="s">
        <v>384</v>
      </c>
      <c r="E125" s="5">
        <v>14305455</v>
      </c>
      <c r="F125" s="5">
        <v>13700643</v>
      </c>
      <c r="G125" s="5">
        <v>13357271</v>
      </c>
      <c r="H125" s="5">
        <v>159660</v>
      </c>
      <c r="I125" s="5">
        <v>183712</v>
      </c>
      <c r="J125" s="5">
        <v>29770</v>
      </c>
      <c r="K125" s="5">
        <v>114595</v>
      </c>
      <c r="L125" s="5">
        <v>56201</v>
      </c>
      <c r="M125" s="5">
        <v>179367</v>
      </c>
      <c r="N125" s="5">
        <v>11685</v>
      </c>
      <c r="O125" s="5">
        <v>213194</v>
      </c>
    </row>
    <row r="126" spans="1:15">
      <c r="A126" s="5">
        <v>1384</v>
      </c>
      <c r="B126" s="5">
        <v>4</v>
      </c>
      <c r="C126" s="5" t="s">
        <v>385</v>
      </c>
      <c r="D126" s="5" t="s">
        <v>386</v>
      </c>
      <c r="E126" s="5">
        <v>745962</v>
      </c>
      <c r="F126" s="5">
        <v>698229</v>
      </c>
      <c r="G126" s="5">
        <v>694617</v>
      </c>
      <c r="H126" s="5">
        <v>1169</v>
      </c>
      <c r="I126" s="5">
        <v>2443</v>
      </c>
      <c r="J126" s="5">
        <v>1004</v>
      </c>
      <c r="K126" s="5">
        <v>31563</v>
      </c>
      <c r="L126" s="5">
        <v>2264</v>
      </c>
      <c r="M126" s="5">
        <v>5973</v>
      </c>
      <c r="N126" s="5">
        <v>737</v>
      </c>
      <c r="O126" s="5">
        <v>6192</v>
      </c>
    </row>
    <row r="127" spans="1:15">
      <c r="A127" s="5">
        <v>1384</v>
      </c>
      <c r="B127" s="5">
        <v>4</v>
      </c>
      <c r="C127" s="5" t="s">
        <v>387</v>
      </c>
      <c r="D127" s="5" t="s">
        <v>388</v>
      </c>
      <c r="E127" s="5">
        <v>3941860</v>
      </c>
      <c r="F127" s="5">
        <v>3773543</v>
      </c>
      <c r="G127" s="5">
        <v>3669580</v>
      </c>
      <c r="H127" s="5">
        <v>19692</v>
      </c>
      <c r="I127" s="5">
        <v>84271</v>
      </c>
      <c r="J127" s="5">
        <v>3876</v>
      </c>
      <c r="K127" s="5">
        <v>34156</v>
      </c>
      <c r="L127" s="5">
        <v>15246</v>
      </c>
      <c r="M127" s="5">
        <v>39270</v>
      </c>
      <c r="N127" s="5">
        <v>4416</v>
      </c>
      <c r="O127" s="5">
        <v>71353</v>
      </c>
    </row>
    <row r="128" spans="1:15">
      <c r="A128" s="5">
        <v>1384</v>
      </c>
      <c r="B128" s="5">
        <v>4</v>
      </c>
      <c r="C128" s="5" t="s">
        <v>389</v>
      </c>
      <c r="D128" s="5" t="s">
        <v>390</v>
      </c>
      <c r="E128" s="5">
        <v>1069716</v>
      </c>
      <c r="F128" s="5">
        <v>1006426</v>
      </c>
      <c r="G128" s="5">
        <v>969739</v>
      </c>
      <c r="H128" s="5">
        <v>27888</v>
      </c>
      <c r="I128" s="5">
        <v>8798</v>
      </c>
      <c r="J128" s="5">
        <v>1587</v>
      </c>
      <c r="K128" s="5">
        <v>2599</v>
      </c>
      <c r="L128" s="5">
        <v>5419</v>
      </c>
      <c r="M128" s="5">
        <v>13171</v>
      </c>
      <c r="N128" s="5">
        <v>1089</v>
      </c>
      <c r="O128" s="5">
        <v>39424</v>
      </c>
    </row>
    <row r="129" spans="1:15">
      <c r="A129" s="5">
        <v>1384</v>
      </c>
      <c r="B129" s="5">
        <v>4</v>
      </c>
      <c r="C129" s="5" t="s">
        <v>391</v>
      </c>
      <c r="D129" s="5" t="s">
        <v>392</v>
      </c>
      <c r="E129" s="5">
        <v>8547917</v>
      </c>
      <c r="F129" s="5">
        <v>8222445</v>
      </c>
      <c r="G129" s="5">
        <v>8023335</v>
      </c>
      <c r="H129" s="5">
        <v>110911</v>
      </c>
      <c r="I129" s="5">
        <v>88199</v>
      </c>
      <c r="J129" s="5">
        <v>23303</v>
      </c>
      <c r="K129" s="5">
        <v>46276</v>
      </c>
      <c r="L129" s="5">
        <v>33271</v>
      </c>
      <c r="M129" s="5">
        <v>120953</v>
      </c>
      <c r="N129" s="5">
        <v>5443</v>
      </c>
      <c r="O129" s="5">
        <v>96225</v>
      </c>
    </row>
    <row r="130" spans="1:15">
      <c r="A130" s="5">
        <v>1384</v>
      </c>
      <c r="B130" s="5">
        <v>2</v>
      </c>
      <c r="C130" s="5" t="s">
        <v>393</v>
      </c>
      <c r="D130" s="5" t="s">
        <v>394</v>
      </c>
      <c r="E130" s="5">
        <v>6808420</v>
      </c>
      <c r="F130" s="5">
        <v>6524965</v>
      </c>
      <c r="G130" s="5">
        <v>6323458</v>
      </c>
      <c r="H130" s="5">
        <v>79704</v>
      </c>
      <c r="I130" s="5">
        <v>121803</v>
      </c>
      <c r="J130" s="5">
        <v>7706</v>
      </c>
      <c r="K130" s="5">
        <v>12525</v>
      </c>
      <c r="L130" s="5">
        <v>24080</v>
      </c>
      <c r="M130" s="5">
        <v>58688</v>
      </c>
      <c r="N130" s="5">
        <v>7268</v>
      </c>
      <c r="O130" s="5">
        <v>173188</v>
      </c>
    </row>
    <row r="131" spans="1:15">
      <c r="A131" s="5">
        <v>1384</v>
      </c>
      <c r="B131" s="5">
        <v>3</v>
      </c>
      <c r="C131" s="5" t="s">
        <v>395</v>
      </c>
      <c r="D131" s="5" t="s">
        <v>396</v>
      </c>
      <c r="E131" s="5">
        <v>1850945</v>
      </c>
      <c r="F131" s="5">
        <v>1762852</v>
      </c>
      <c r="G131" s="5">
        <v>1743317</v>
      </c>
      <c r="H131" s="5">
        <v>9539</v>
      </c>
      <c r="I131" s="5">
        <v>9996</v>
      </c>
      <c r="J131" s="5">
        <v>2268</v>
      </c>
      <c r="K131" s="5">
        <v>170</v>
      </c>
      <c r="L131" s="5">
        <v>8428</v>
      </c>
      <c r="M131" s="5">
        <v>23723</v>
      </c>
      <c r="N131" s="5">
        <v>1890</v>
      </c>
      <c r="O131" s="5">
        <v>51616</v>
      </c>
    </row>
    <row r="132" spans="1:15">
      <c r="A132" s="5">
        <v>1384</v>
      </c>
      <c r="B132" s="5">
        <v>4</v>
      </c>
      <c r="C132" s="5" t="s">
        <v>397</v>
      </c>
      <c r="D132" s="5" t="s">
        <v>396</v>
      </c>
      <c r="E132" s="5">
        <v>1850945</v>
      </c>
      <c r="F132" s="5">
        <v>1762852</v>
      </c>
      <c r="G132" s="5">
        <v>1743317</v>
      </c>
      <c r="H132" s="5">
        <v>9539</v>
      </c>
      <c r="I132" s="5">
        <v>9996</v>
      </c>
      <c r="J132" s="5">
        <v>2268</v>
      </c>
      <c r="K132" s="5">
        <v>170</v>
      </c>
      <c r="L132" s="5">
        <v>8428</v>
      </c>
      <c r="M132" s="5">
        <v>23723</v>
      </c>
      <c r="N132" s="5">
        <v>1890</v>
      </c>
      <c r="O132" s="5">
        <v>51616</v>
      </c>
    </row>
    <row r="133" spans="1:15">
      <c r="A133" s="5">
        <v>1384</v>
      </c>
      <c r="B133" s="5">
        <v>3</v>
      </c>
      <c r="C133" s="5" t="s">
        <v>398</v>
      </c>
      <c r="D133" s="5" t="s">
        <v>399</v>
      </c>
      <c r="E133" s="5">
        <v>430081</v>
      </c>
      <c r="F133" s="5">
        <v>415210</v>
      </c>
      <c r="G133" s="5">
        <v>409599</v>
      </c>
      <c r="H133" s="5">
        <v>3634</v>
      </c>
      <c r="I133" s="5">
        <v>1976</v>
      </c>
      <c r="J133" s="5">
        <v>948</v>
      </c>
      <c r="K133" s="5">
        <v>441</v>
      </c>
      <c r="L133" s="5">
        <v>1257</v>
      </c>
      <c r="M133" s="5">
        <v>3424</v>
      </c>
      <c r="N133" s="5">
        <v>1756</v>
      </c>
      <c r="O133" s="5">
        <v>7044</v>
      </c>
    </row>
    <row r="134" spans="1:15">
      <c r="A134" s="5">
        <v>1384</v>
      </c>
      <c r="B134" s="5">
        <v>4</v>
      </c>
      <c r="C134" s="5" t="s">
        <v>400</v>
      </c>
      <c r="D134" s="5" t="s">
        <v>399</v>
      </c>
      <c r="E134" s="5">
        <v>430081</v>
      </c>
      <c r="F134" s="5">
        <v>415210</v>
      </c>
      <c r="G134" s="5">
        <v>409599</v>
      </c>
      <c r="H134" s="5">
        <v>3634</v>
      </c>
      <c r="I134" s="5">
        <v>1976</v>
      </c>
      <c r="J134" s="5">
        <v>948</v>
      </c>
      <c r="K134" s="5">
        <v>441</v>
      </c>
      <c r="L134" s="5">
        <v>1257</v>
      </c>
      <c r="M134" s="5">
        <v>3424</v>
      </c>
      <c r="N134" s="5">
        <v>1756</v>
      </c>
      <c r="O134" s="5">
        <v>7044</v>
      </c>
    </row>
    <row r="135" spans="1:15">
      <c r="A135" s="5">
        <v>1384</v>
      </c>
      <c r="B135" s="5">
        <v>3</v>
      </c>
      <c r="C135" s="5" t="s">
        <v>401</v>
      </c>
      <c r="D135" s="5" t="s">
        <v>402</v>
      </c>
      <c r="E135" s="5">
        <v>1626623</v>
      </c>
      <c r="F135" s="5">
        <v>1590344</v>
      </c>
      <c r="G135" s="5">
        <v>1549877</v>
      </c>
      <c r="H135" s="5">
        <v>13837</v>
      </c>
      <c r="I135" s="5">
        <v>26630</v>
      </c>
      <c r="J135" s="5">
        <v>647</v>
      </c>
      <c r="K135" s="5">
        <v>2731</v>
      </c>
      <c r="L135" s="5">
        <v>1864</v>
      </c>
      <c r="M135" s="5">
        <v>10895</v>
      </c>
      <c r="N135" s="5">
        <v>1033</v>
      </c>
      <c r="O135" s="5">
        <v>19108</v>
      </c>
    </row>
    <row r="136" spans="1:15">
      <c r="A136" s="5">
        <v>1384</v>
      </c>
      <c r="B136" s="5">
        <v>4</v>
      </c>
      <c r="C136" s="5" t="s">
        <v>403</v>
      </c>
      <c r="D136" s="5" t="s">
        <v>402</v>
      </c>
      <c r="E136" s="5">
        <v>1626623</v>
      </c>
      <c r="F136" s="5">
        <v>1590344</v>
      </c>
      <c r="G136" s="5">
        <v>1549877</v>
      </c>
      <c r="H136" s="5">
        <v>13837</v>
      </c>
      <c r="I136" s="5">
        <v>26630</v>
      </c>
      <c r="J136" s="5">
        <v>647</v>
      </c>
      <c r="K136" s="5">
        <v>2731</v>
      </c>
      <c r="L136" s="5">
        <v>1864</v>
      </c>
      <c r="M136" s="5">
        <v>10895</v>
      </c>
      <c r="N136" s="5">
        <v>1033</v>
      </c>
      <c r="O136" s="5">
        <v>19108</v>
      </c>
    </row>
    <row r="137" spans="1:15">
      <c r="A137" s="5">
        <v>1384</v>
      </c>
      <c r="B137" s="5">
        <v>3</v>
      </c>
      <c r="C137" s="5" t="s">
        <v>404</v>
      </c>
      <c r="D137" s="5" t="s">
        <v>405</v>
      </c>
      <c r="E137" s="5">
        <v>1552782</v>
      </c>
      <c r="F137" s="5">
        <v>1511448</v>
      </c>
      <c r="G137" s="5">
        <v>1426173</v>
      </c>
      <c r="H137" s="5">
        <v>25616</v>
      </c>
      <c r="I137" s="5">
        <v>59660</v>
      </c>
      <c r="J137" s="5">
        <v>1835</v>
      </c>
      <c r="K137" s="5">
        <v>2307</v>
      </c>
      <c r="L137" s="5">
        <v>2218</v>
      </c>
      <c r="M137" s="5">
        <v>5250</v>
      </c>
      <c r="N137" s="5">
        <v>695</v>
      </c>
      <c r="O137" s="5">
        <v>29028</v>
      </c>
    </row>
    <row r="138" spans="1:15">
      <c r="A138" s="5">
        <v>1384</v>
      </c>
      <c r="B138" s="5">
        <v>4</v>
      </c>
      <c r="C138" s="5" t="s">
        <v>406</v>
      </c>
      <c r="D138" s="5" t="s">
        <v>405</v>
      </c>
      <c r="E138" s="5">
        <v>1552782</v>
      </c>
      <c r="F138" s="5">
        <v>1511448</v>
      </c>
      <c r="G138" s="5">
        <v>1426173</v>
      </c>
      <c r="H138" s="5">
        <v>25616</v>
      </c>
      <c r="I138" s="5">
        <v>59660</v>
      </c>
      <c r="J138" s="5">
        <v>1835</v>
      </c>
      <c r="K138" s="5">
        <v>2307</v>
      </c>
      <c r="L138" s="5">
        <v>2218</v>
      </c>
      <c r="M138" s="5">
        <v>5250</v>
      </c>
      <c r="N138" s="5">
        <v>695</v>
      </c>
      <c r="O138" s="5">
        <v>29028</v>
      </c>
    </row>
    <row r="139" spans="1:15">
      <c r="A139" s="5">
        <v>1384</v>
      </c>
      <c r="B139" s="5">
        <v>3</v>
      </c>
      <c r="C139" s="5" t="s">
        <v>407</v>
      </c>
      <c r="D139" s="5" t="s">
        <v>408</v>
      </c>
      <c r="E139" s="5">
        <v>1033989</v>
      </c>
      <c r="F139" s="5">
        <v>957390</v>
      </c>
      <c r="G139" s="5">
        <v>921396</v>
      </c>
      <c r="H139" s="5">
        <v>18496</v>
      </c>
      <c r="I139" s="5">
        <v>17498</v>
      </c>
      <c r="J139" s="5">
        <v>1321</v>
      </c>
      <c r="K139" s="5">
        <v>609</v>
      </c>
      <c r="L139" s="5">
        <v>7491</v>
      </c>
      <c r="M139" s="5">
        <v>10758</v>
      </c>
      <c r="N139" s="5">
        <v>897</v>
      </c>
      <c r="O139" s="5">
        <v>55523</v>
      </c>
    </row>
    <row r="140" spans="1:15">
      <c r="A140" s="5">
        <v>1384</v>
      </c>
      <c r="B140" s="5">
        <v>4</v>
      </c>
      <c r="C140" s="5" t="s">
        <v>409</v>
      </c>
      <c r="D140" s="5" t="s">
        <v>410</v>
      </c>
      <c r="E140" s="5">
        <v>880158</v>
      </c>
      <c r="F140" s="5">
        <v>814594</v>
      </c>
      <c r="G140" s="5">
        <v>785210</v>
      </c>
      <c r="H140" s="5">
        <v>13154</v>
      </c>
      <c r="I140" s="5">
        <v>16230</v>
      </c>
      <c r="J140" s="5">
        <v>1321</v>
      </c>
      <c r="K140" s="5">
        <v>409</v>
      </c>
      <c r="L140" s="5">
        <v>2187</v>
      </c>
      <c r="M140" s="5">
        <v>7895</v>
      </c>
      <c r="N140" s="5">
        <v>459</v>
      </c>
      <c r="O140" s="5">
        <v>53292</v>
      </c>
    </row>
    <row r="141" spans="1:15">
      <c r="A141" s="5">
        <v>1384</v>
      </c>
      <c r="B141" s="5">
        <v>4</v>
      </c>
      <c r="C141" s="5" t="s">
        <v>411</v>
      </c>
      <c r="D141" s="5" t="s">
        <v>412</v>
      </c>
      <c r="E141" s="5">
        <v>153832</v>
      </c>
      <c r="F141" s="5">
        <v>142796</v>
      </c>
      <c r="G141" s="5">
        <v>136186</v>
      </c>
      <c r="H141" s="5">
        <v>5342</v>
      </c>
      <c r="I141" s="5">
        <v>1268</v>
      </c>
      <c r="J141" s="5">
        <v>0</v>
      </c>
      <c r="K141" s="5">
        <v>200</v>
      </c>
      <c r="L141" s="5">
        <v>5304</v>
      </c>
      <c r="M141" s="5">
        <v>2863</v>
      </c>
      <c r="N141" s="5">
        <v>437</v>
      </c>
      <c r="O141" s="5">
        <v>2231</v>
      </c>
    </row>
    <row r="142" spans="1:15">
      <c r="A142" s="5">
        <v>1384</v>
      </c>
      <c r="B142" s="5">
        <v>3</v>
      </c>
      <c r="C142" s="5" t="s">
        <v>413</v>
      </c>
      <c r="D142" s="5" t="s">
        <v>414</v>
      </c>
      <c r="E142" s="5">
        <v>94662</v>
      </c>
      <c r="F142" s="5">
        <v>85193</v>
      </c>
      <c r="G142" s="5">
        <v>80501</v>
      </c>
      <c r="H142" s="5">
        <v>1411</v>
      </c>
      <c r="I142" s="5">
        <v>3281</v>
      </c>
      <c r="J142" s="5">
        <v>0</v>
      </c>
      <c r="K142" s="5">
        <v>6189</v>
      </c>
      <c r="L142" s="5">
        <v>897</v>
      </c>
      <c r="M142" s="5">
        <v>994</v>
      </c>
      <c r="N142" s="5">
        <v>557</v>
      </c>
      <c r="O142" s="5">
        <v>831</v>
      </c>
    </row>
    <row r="143" spans="1:15">
      <c r="A143" s="5">
        <v>1384</v>
      </c>
      <c r="B143" s="5">
        <v>4</v>
      </c>
      <c r="C143" s="5" t="s">
        <v>415</v>
      </c>
      <c r="D143" s="5" t="s">
        <v>414</v>
      </c>
      <c r="E143" s="5">
        <v>94662</v>
      </c>
      <c r="F143" s="5">
        <v>85193</v>
      </c>
      <c r="G143" s="5">
        <v>80501</v>
      </c>
      <c r="H143" s="5">
        <v>1411</v>
      </c>
      <c r="I143" s="5">
        <v>3281</v>
      </c>
      <c r="J143" s="5">
        <v>0</v>
      </c>
      <c r="K143" s="5">
        <v>6189</v>
      </c>
      <c r="L143" s="5">
        <v>897</v>
      </c>
      <c r="M143" s="5">
        <v>994</v>
      </c>
      <c r="N143" s="5">
        <v>557</v>
      </c>
      <c r="O143" s="5">
        <v>831</v>
      </c>
    </row>
    <row r="144" spans="1:15">
      <c r="A144" s="5">
        <v>1384</v>
      </c>
      <c r="B144" s="5">
        <v>7</v>
      </c>
      <c r="C144" s="5" t="s">
        <v>416</v>
      </c>
      <c r="D144" s="5" t="s">
        <v>417</v>
      </c>
      <c r="E144" s="5">
        <v>219337</v>
      </c>
      <c r="F144" s="5">
        <v>202527</v>
      </c>
      <c r="G144" s="5">
        <v>192595</v>
      </c>
      <c r="H144" s="5">
        <v>7171</v>
      </c>
      <c r="I144" s="5">
        <v>2761</v>
      </c>
      <c r="J144" s="5">
        <v>687</v>
      </c>
      <c r="K144" s="5">
        <v>78</v>
      </c>
      <c r="L144" s="5">
        <v>1924</v>
      </c>
      <c r="M144" s="5">
        <v>3643</v>
      </c>
      <c r="N144" s="5">
        <v>439</v>
      </c>
      <c r="O144" s="5">
        <v>10038</v>
      </c>
    </row>
    <row r="145" spans="1:15">
      <c r="A145" s="5">
        <v>1384</v>
      </c>
      <c r="B145" s="5">
        <v>9</v>
      </c>
      <c r="C145" s="5" t="s">
        <v>418</v>
      </c>
      <c r="D145" s="5" t="s">
        <v>417</v>
      </c>
      <c r="E145" s="5">
        <v>219337</v>
      </c>
      <c r="F145" s="5">
        <v>202527</v>
      </c>
      <c r="G145" s="5">
        <v>192595</v>
      </c>
      <c r="H145" s="5">
        <v>7171</v>
      </c>
      <c r="I145" s="5">
        <v>2761</v>
      </c>
      <c r="J145" s="5">
        <v>687</v>
      </c>
      <c r="K145" s="5">
        <v>78</v>
      </c>
      <c r="L145" s="5">
        <v>1924</v>
      </c>
      <c r="M145" s="5">
        <v>3643</v>
      </c>
      <c r="N145" s="5">
        <v>439</v>
      </c>
      <c r="O145" s="5">
        <v>10038</v>
      </c>
    </row>
    <row r="146" spans="1:15">
      <c r="A146" s="5">
        <v>1384</v>
      </c>
      <c r="B146" s="5">
        <v>2</v>
      </c>
      <c r="C146" s="5" t="s">
        <v>419</v>
      </c>
      <c r="D146" s="5" t="s">
        <v>420</v>
      </c>
      <c r="E146" s="5">
        <v>19600443</v>
      </c>
      <c r="F146" s="5">
        <v>18910119</v>
      </c>
      <c r="G146" s="5">
        <v>18311897</v>
      </c>
      <c r="H146" s="5">
        <v>462367</v>
      </c>
      <c r="I146" s="5">
        <v>135856</v>
      </c>
      <c r="J146" s="5">
        <v>51124</v>
      </c>
      <c r="K146" s="5">
        <v>115023</v>
      </c>
      <c r="L146" s="5">
        <v>68469</v>
      </c>
      <c r="M146" s="5">
        <v>206494</v>
      </c>
      <c r="N146" s="5">
        <v>19297</v>
      </c>
      <c r="O146" s="5">
        <v>229915</v>
      </c>
    </row>
    <row r="147" spans="1:15">
      <c r="A147" s="5">
        <v>1384</v>
      </c>
      <c r="B147" s="5">
        <v>3</v>
      </c>
      <c r="C147" s="5" t="s">
        <v>421</v>
      </c>
      <c r="D147" s="5" t="s">
        <v>422</v>
      </c>
      <c r="E147" s="5">
        <v>3858537</v>
      </c>
      <c r="F147" s="5">
        <v>3670731</v>
      </c>
      <c r="G147" s="5">
        <v>3609628</v>
      </c>
      <c r="H147" s="5">
        <v>30985</v>
      </c>
      <c r="I147" s="5">
        <v>30118</v>
      </c>
      <c r="J147" s="5">
        <v>12428</v>
      </c>
      <c r="K147" s="5">
        <v>37406</v>
      </c>
      <c r="L147" s="5">
        <v>8891</v>
      </c>
      <c r="M147" s="5">
        <v>29122</v>
      </c>
      <c r="N147" s="5">
        <v>1450</v>
      </c>
      <c r="O147" s="5">
        <v>98510</v>
      </c>
    </row>
    <row r="148" spans="1:15">
      <c r="A148" s="5">
        <v>1384</v>
      </c>
      <c r="B148" s="5">
        <v>4</v>
      </c>
      <c r="C148" s="5" t="s">
        <v>423</v>
      </c>
      <c r="D148" s="5" t="s">
        <v>422</v>
      </c>
      <c r="E148" s="5">
        <v>3858537</v>
      </c>
      <c r="F148" s="5">
        <v>3670731</v>
      </c>
      <c r="G148" s="5">
        <v>3609628</v>
      </c>
      <c r="H148" s="5">
        <v>30985</v>
      </c>
      <c r="I148" s="5">
        <v>30118</v>
      </c>
      <c r="J148" s="5">
        <v>12428</v>
      </c>
      <c r="K148" s="5">
        <v>37406</v>
      </c>
      <c r="L148" s="5">
        <v>8891</v>
      </c>
      <c r="M148" s="5">
        <v>29122</v>
      </c>
      <c r="N148" s="5">
        <v>1450</v>
      </c>
      <c r="O148" s="5">
        <v>98510</v>
      </c>
    </row>
    <row r="149" spans="1:15">
      <c r="A149" s="5">
        <v>1384</v>
      </c>
      <c r="B149" s="5">
        <v>3</v>
      </c>
      <c r="C149" s="5" t="s">
        <v>424</v>
      </c>
      <c r="D149" s="5" t="s">
        <v>425</v>
      </c>
      <c r="E149" s="5">
        <v>880013</v>
      </c>
      <c r="F149" s="5">
        <v>841023</v>
      </c>
      <c r="G149" s="5">
        <v>830488</v>
      </c>
      <c r="H149" s="5">
        <v>9276</v>
      </c>
      <c r="I149" s="5">
        <v>1259</v>
      </c>
      <c r="J149" s="5">
        <v>2402</v>
      </c>
      <c r="K149" s="5">
        <v>253</v>
      </c>
      <c r="L149" s="5">
        <v>3280</v>
      </c>
      <c r="M149" s="5">
        <v>15078</v>
      </c>
      <c r="N149" s="5">
        <v>4381</v>
      </c>
      <c r="O149" s="5">
        <v>13596</v>
      </c>
    </row>
    <row r="150" spans="1:15">
      <c r="A150" s="5">
        <v>1384</v>
      </c>
      <c r="B150" s="5">
        <v>4</v>
      </c>
      <c r="C150" s="5" t="s">
        <v>426</v>
      </c>
      <c r="D150" s="5" t="s">
        <v>425</v>
      </c>
      <c r="E150" s="5">
        <v>880013</v>
      </c>
      <c r="F150" s="5">
        <v>841023</v>
      </c>
      <c r="G150" s="5">
        <v>830488</v>
      </c>
      <c r="H150" s="5">
        <v>9276</v>
      </c>
      <c r="I150" s="5">
        <v>1259</v>
      </c>
      <c r="J150" s="5">
        <v>2402</v>
      </c>
      <c r="K150" s="5">
        <v>253</v>
      </c>
      <c r="L150" s="5">
        <v>3280</v>
      </c>
      <c r="M150" s="5">
        <v>15078</v>
      </c>
      <c r="N150" s="5">
        <v>4381</v>
      </c>
      <c r="O150" s="5">
        <v>13596</v>
      </c>
    </row>
    <row r="151" spans="1:15">
      <c r="A151" s="5">
        <v>1384</v>
      </c>
      <c r="B151" s="5">
        <v>3</v>
      </c>
      <c r="C151" s="5" t="s">
        <v>427</v>
      </c>
      <c r="D151" s="5" t="s">
        <v>428</v>
      </c>
      <c r="E151" s="5">
        <v>5508970</v>
      </c>
      <c r="F151" s="5">
        <v>5346510</v>
      </c>
      <c r="G151" s="5">
        <v>5195030</v>
      </c>
      <c r="H151" s="5">
        <v>114072</v>
      </c>
      <c r="I151" s="5">
        <v>37408</v>
      </c>
      <c r="J151" s="5">
        <v>12874</v>
      </c>
      <c r="K151" s="5">
        <v>52530</v>
      </c>
      <c r="L151" s="5">
        <v>10876</v>
      </c>
      <c r="M151" s="5">
        <v>52436</v>
      </c>
      <c r="N151" s="5">
        <v>4216</v>
      </c>
      <c r="O151" s="5">
        <v>29528</v>
      </c>
    </row>
    <row r="152" spans="1:15">
      <c r="A152" s="5">
        <v>1384</v>
      </c>
      <c r="B152" s="5">
        <v>14</v>
      </c>
      <c r="C152" s="5" t="s">
        <v>429</v>
      </c>
      <c r="D152" s="5" t="s">
        <v>430</v>
      </c>
      <c r="E152" s="5">
        <v>5508970</v>
      </c>
      <c r="F152" s="5">
        <v>5346510</v>
      </c>
      <c r="G152" s="5">
        <v>5195030</v>
      </c>
      <c r="H152" s="5">
        <v>114072</v>
      </c>
      <c r="I152" s="5">
        <v>37408</v>
      </c>
      <c r="J152" s="5">
        <v>12874</v>
      </c>
      <c r="K152" s="5">
        <v>52530</v>
      </c>
      <c r="L152" s="5">
        <v>10876</v>
      </c>
      <c r="M152" s="5">
        <v>52436</v>
      </c>
      <c r="N152" s="5">
        <v>4216</v>
      </c>
      <c r="O152" s="5">
        <v>29528</v>
      </c>
    </row>
    <row r="153" spans="1:15">
      <c r="A153" s="5">
        <v>1384</v>
      </c>
      <c r="B153" s="5">
        <v>3</v>
      </c>
      <c r="C153" s="5" t="s">
        <v>431</v>
      </c>
      <c r="D153" s="5" t="s">
        <v>432</v>
      </c>
      <c r="E153" s="5">
        <v>799584</v>
      </c>
      <c r="F153" s="5">
        <v>757555</v>
      </c>
      <c r="G153" s="5">
        <v>702723</v>
      </c>
      <c r="H153" s="5">
        <v>45082</v>
      </c>
      <c r="I153" s="5">
        <v>9751</v>
      </c>
      <c r="J153" s="5">
        <v>2307</v>
      </c>
      <c r="K153" s="5">
        <v>4989</v>
      </c>
      <c r="L153" s="5">
        <v>6019</v>
      </c>
      <c r="M153" s="5">
        <v>12700</v>
      </c>
      <c r="N153" s="5">
        <v>984</v>
      </c>
      <c r="O153" s="5">
        <v>15031</v>
      </c>
    </row>
    <row r="154" spans="1:15">
      <c r="A154" s="5">
        <v>1384</v>
      </c>
      <c r="B154" s="5">
        <v>4</v>
      </c>
      <c r="C154" s="5" t="s">
        <v>433</v>
      </c>
      <c r="D154" s="5" t="s">
        <v>432</v>
      </c>
      <c r="E154" s="5">
        <v>799584</v>
      </c>
      <c r="F154" s="5">
        <v>757555</v>
      </c>
      <c r="G154" s="5">
        <v>702723</v>
      </c>
      <c r="H154" s="5">
        <v>45082</v>
      </c>
      <c r="I154" s="5">
        <v>9751</v>
      </c>
      <c r="J154" s="5">
        <v>2307</v>
      </c>
      <c r="K154" s="5">
        <v>4989</v>
      </c>
      <c r="L154" s="5">
        <v>6019</v>
      </c>
      <c r="M154" s="5">
        <v>12700</v>
      </c>
      <c r="N154" s="5">
        <v>984</v>
      </c>
      <c r="O154" s="5">
        <v>15031</v>
      </c>
    </row>
    <row r="155" spans="1:15">
      <c r="A155" s="5">
        <v>1384</v>
      </c>
      <c r="B155" s="5">
        <v>3</v>
      </c>
      <c r="C155" s="5" t="s">
        <v>434</v>
      </c>
      <c r="D155" s="5" t="s">
        <v>435</v>
      </c>
      <c r="E155" s="5">
        <v>7644799</v>
      </c>
      <c r="F155" s="5">
        <v>7431172</v>
      </c>
      <c r="G155" s="5">
        <v>7125641</v>
      </c>
      <c r="H155" s="5">
        <v>258400</v>
      </c>
      <c r="I155" s="5">
        <v>47131</v>
      </c>
      <c r="J155" s="5">
        <v>18660</v>
      </c>
      <c r="K155" s="5">
        <v>18626</v>
      </c>
      <c r="L155" s="5">
        <v>35466</v>
      </c>
      <c r="M155" s="5">
        <v>87001</v>
      </c>
      <c r="N155" s="5">
        <v>7569</v>
      </c>
      <c r="O155" s="5">
        <v>46304</v>
      </c>
    </row>
    <row r="156" spans="1:15">
      <c r="A156" s="5">
        <v>1384</v>
      </c>
      <c r="B156" s="5">
        <v>4</v>
      </c>
      <c r="C156" s="5" t="s">
        <v>436</v>
      </c>
      <c r="D156" s="5" t="s">
        <v>435</v>
      </c>
      <c r="E156" s="5">
        <v>7644799</v>
      </c>
      <c r="F156" s="5">
        <v>7431172</v>
      </c>
      <c r="G156" s="5">
        <v>7125641</v>
      </c>
      <c r="H156" s="5">
        <v>258400</v>
      </c>
      <c r="I156" s="5">
        <v>47131</v>
      </c>
      <c r="J156" s="5">
        <v>18660</v>
      </c>
      <c r="K156" s="5">
        <v>18626</v>
      </c>
      <c r="L156" s="5">
        <v>35466</v>
      </c>
      <c r="M156" s="5">
        <v>87001</v>
      </c>
      <c r="N156" s="5">
        <v>7569</v>
      </c>
      <c r="O156" s="5">
        <v>46304</v>
      </c>
    </row>
    <row r="157" spans="1:15">
      <c r="A157" s="5">
        <v>1384</v>
      </c>
      <c r="B157" s="5">
        <v>3</v>
      </c>
      <c r="C157" s="5" t="s">
        <v>437</v>
      </c>
      <c r="D157" s="5" t="s">
        <v>438</v>
      </c>
      <c r="E157" s="5">
        <v>908539</v>
      </c>
      <c r="F157" s="5">
        <v>863128</v>
      </c>
      <c r="G157" s="5">
        <v>848387</v>
      </c>
      <c r="H157" s="5">
        <v>4551</v>
      </c>
      <c r="I157" s="5">
        <v>10191</v>
      </c>
      <c r="J157" s="5">
        <v>2453</v>
      </c>
      <c r="K157" s="5">
        <v>1219</v>
      </c>
      <c r="L157" s="5">
        <v>3937</v>
      </c>
      <c r="M157" s="5">
        <v>10158</v>
      </c>
      <c r="N157" s="5">
        <v>697</v>
      </c>
      <c r="O157" s="5">
        <v>26946</v>
      </c>
    </row>
    <row r="158" spans="1:15">
      <c r="A158" s="5">
        <v>1384</v>
      </c>
      <c r="B158" s="5">
        <v>4</v>
      </c>
      <c r="C158" s="5" t="s">
        <v>439</v>
      </c>
      <c r="D158" s="5" t="s">
        <v>438</v>
      </c>
      <c r="E158" s="5">
        <v>908539</v>
      </c>
      <c r="F158" s="5">
        <v>863128</v>
      </c>
      <c r="G158" s="5">
        <v>848387</v>
      </c>
      <c r="H158" s="5">
        <v>4551</v>
      </c>
      <c r="I158" s="5">
        <v>10191</v>
      </c>
      <c r="J158" s="5">
        <v>2453</v>
      </c>
      <c r="K158" s="5">
        <v>1219</v>
      </c>
      <c r="L158" s="5">
        <v>3937</v>
      </c>
      <c r="M158" s="5">
        <v>10158</v>
      </c>
      <c r="N158" s="5">
        <v>697</v>
      </c>
      <c r="O158" s="5">
        <v>26946</v>
      </c>
    </row>
    <row r="159" spans="1:15">
      <c r="A159" s="5">
        <v>1384</v>
      </c>
      <c r="B159" s="5">
        <v>2</v>
      </c>
      <c r="C159" s="5" t="s">
        <v>440</v>
      </c>
      <c r="D159" s="5" t="s">
        <v>441</v>
      </c>
      <c r="E159" s="5">
        <v>19859867</v>
      </c>
      <c r="F159" s="5">
        <v>19017205</v>
      </c>
      <c r="G159" s="5">
        <v>18577046</v>
      </c>
      <c r="H159" s="5">
        <v>116820</v>
      </c>
      <c r="I159" s="5">
        <v>323340</v>
      </c>
      <c r="J159" s="5">
        <v>73092</v>
      </c>
      <c r="K159" s="5">
        <v>76305</v>
      </c>
      <c r="L159" s="5">
        <v>96034</v>
      </c>
      <c r="M159" s="5">
        <v>192278</v>
      </c>
      <c r="N159" s="5">
        <v>26869</v>
      </c>
      <c r="O159" s="5">
        <v>378083</v>
      </c>
    </row>
    <row r="160" spans="1:15">
      <c r="A160" s="5">
        <v>1384</v>
      </c>
      <c r="B160" s="5">
        <v>3</v>
      </c>
      <c r="C160" s="5" t="s">
        <v>442</v>
      </c>
      <c r="D160" s="5" t="s">
        <v>443</v>
      </c>
      <c r="E160" s="5">
        <v>13931454</v>
      </c>
      <c r="F160" s="5">
        <v>13392706</v>
      </c>
      <c r="G160" s="5">
        <v>13067223</v>
      </c>
      <c r="H160" s="5">
        <v>103517</v>
      </c>
      <c r="I160" s="5">
        <v>221966</v>
      </c>
      <c r="J160" s="5">
        <v>47553</v>
      </c>
      <c r="K160" s="5">
        <v>55383</v>
      </c>
      <c r="L160" s="5">
        <v>46411</v>
      </c>
      <c r="M160" s="5">
        <v>102153</v>
      </c>
      <c r="N160" s="5">
        <v>13056</v>
      </c>
      <c r="O160" s="5">
        <v>274192</v>
      </c>
    </row>
    <row r="161" spans="1:15">
      <c r="A161" s="5">
        <v>1384</v>
      </c>
      <c r="B161" s="5">
        <v>4</v>
      </c>
      <c r="C161" s="5" t="s">
        <v>444</v>
      </c>
      <c r="D161" s="5" t="s">
        <v>445</v>
      </c>
      <c r="E161" s="5">
        <v>4127026</v>
      </c>
      <c r="F161" s="5">
        <v>3957405</v>
      </c>
      <c r="G161" s="5">
        <v>3860220</v>
      </c>
      <c r="H161" s="5">
        <v>7119</v>
      </c>
      <c r="I161" s="5">
        <v>90066</v>
      </c>
      <c r="J161" s="5">
        <v>15753</v>
      </c>
      <c r="K161" s="5">
        <v>6112</v>
      </c>
      <c r="L161" s="5">
        <v>7739</v>
      </c>
      <c r="M161" s="5">
        <v>20500</v>
      </c>
      <c r="N161" s="5">
        <v>2353</v>
      </c>
      <c r="O161" s="5">
        <v>117164</v>
      </c>
    </row>
    <row r="162" spans="1:15">
      <c r="A162" s="5">
        <v>1384</v>
      </c>
      <c r="B162" s="5">
        <v>4</v>
      </c>
      <c r="C162" s="5" t="s">
        <v>446</v>
      </c>
      <c r="D162" s="5" t="s">
        <v>447</v>
      </c>
      <c r="E162" s="5">
        <v>49431</v>
      </c>
      <c r="F162" s="5">
        <v>48282</v>
      </c>
      <c r="G162" s="5">
        <v>45333</v>
      </c>
      <c r="H162" s="5">
        <v>2181</v>
      </c>
      <c r="I162" s="5">
        <v>768</v>
      </c>
      <c r="J162" s="5">
        <v>1</v>
      </c>
      <c r="K162" s="5">
        <v>20</v>
      </c>
      <c r="L162" s="5">
        <v>181</v>
      </c>
      <c r="M162" s="5">
        <v>594</v>
      </c>
      <c r="N162" s="5">
        <v>26</v>
      </c>
      <c r="O162" s="5">
        <v>326</v>
      </c>
    </row>
    <row r="163" spans="1:15">
      <c r="A163" s="5">
        <v>1384</v>
      </c>
      <c r="B163" s="5">
        <v>4</v>
      </c>
      <c r="C163" s="5" t="s">
        <v>448</v>
      </c>
      <c r="D163" s="5" t="s">
        <v>449</v>
      </c>
      <c r="E163" s="5">
        <v>1698327</v>
      </c>
      <c r="F163" s="5">
        <v>1584075</v>
      </c>
      <c r="G163" s="5">
        <v>1545910</v>
      </c>
      <c r="H163" s="5">
        <v>14428</v>
      </c>
      <c r="I163" s="5">
        <v>23737</v>
      </c>
      <c r="J163" s="5">
        <v>10024</v>
      </c>
      <c r="K163" s="5">
        <v>33914</v>
      </c>
      <c r="L163" s="5">
        <v>8594</v>
      </c>
      <c r="M163" s="5">
        <v>23053</v>
      </c>
      <c r="N163" s="5">
        <v>2659</v>
      </c>
      <c r="O163" s="5">
        <v>36008</v>
      </c>
    </row>
    <row r="164" spans="1:15">
      <c r="A164" s="5">
        <v>1384</v>
      </c>
      <c r="B164" s="5">
        <v>4</v>
      </c>
      <c r="C164" s="5" t="s">
        <v>450</v>
      </c>
      <c r="D164" s="5" t="s">
        <v>451</v>
      </c>
      <c r="E164" s="5">
        <v>326414</v>
      </c>
      <c r="F164" s="5">
        <v>300894</v>
      </c>
      <c r="G164" s="5">
        <v>279601</v>
      </c>
      <c r="H164" s="5">
        <v>4034</v>
      </c>
      <c r="I164" s="5">
        <v>17258</v>
      </c>
      <c r="J164" s="5">
        <v>2601</v>
      </c>
      <c r="K164" s="5">
        <v>1430</v>
      </c>
      <c r="L164" s="5">
        <v>2312</v>
      </c>
      <c r="M164" s="5">
        <v>6416</v>
      </c>
      <c r="N164" s="5">
        <v>375</v>
      </c>
      <c r="O164" s="5">
        <v>12385</v>
      </c>
    </row>
    <row r="165" spans="1:15">
      <c r="A165" s="5">
        <v>1384</v>
      </c>
      <c r="B165" s="5">
        <v>4</v>
      </c>
      <c r="C165" s="5" t="s">
        <v>452</v>
      </c>
      <c r="D165" s="5" t="s">
        <v>453</v>
      </c>
      <c r="E165" s="5">
        <v>307082</v>
      </c>
      <c r="F165" s="5">
        <v>291953</v>
      </c>
      <c r="G165" s="5">
        <v>282845</v>
      </c>
      <c r="H165" s="5">
        <v>3832</v>
      </c>
      <c r="I165" s="5">
        <v>5276</v>
      </c>
      <c r="J165" s="5">
        <v>1290</v>
      </c>
      <c r="K165" s="5">
        <v>1233</v>
      </c>
      <c r="L165" s="5">
        <v>1854</v>
      </c>
      <c r="M165" s="5">
        <v>4773</v>
      </c>
      <c r="N165" s="5">
        <v>233</v>
      </c>
      <c r="O165" s="5">
        <v>5745</v>
      </c>
    </row>
    <row r="166" spans="1:15">
      <c r="A166" s="5">
        <v>1384</v>
      </c>
      <c r="B166" s="5">
        <v>4</v>
      </c>
      <c r="C166" s="5" t="s">
        <v>454</v>
      </c>
      <c r="D166" s="5" t="s">
        <v>455</v>
      </c>
      <c r="E166" s="5">
        <v>2269446</v>
      </c>
      <c r="F166" s="5">
        <v>2227850</v>
      </c>
      <c r="G166" s="5">
        <v>2220918</v>
      </c>
      <c r="H166" s="5">
        <v>958</v>
      </c>
      <c r="I166" s="5">
        <v>5974</v>
      </c>
      <c r="J166" s="5">
        <v>3226</v>
      </c>
      <c r="K166" s="5">
        <v>588</v>
      </c>
      <c r="L166" s="5">
        <v>8588</v>
      </c>
      <c r="M166" s="5">
        <v>10124</v>
      </c>
      <c r="N166" s="5">
        <v>3721</v>
      </c>
      <c r="O166" s="5">
        <v>15349</v>
      </c>
    </row>
    <row r="167" spans="1:15">
      <c r="A167" s="5">
        <v>1384</v>
      </c>
      <c r="B167" s="5">
        <v>4</v>
      </c>
      <c r="C167" s="5" t="s">
        <v>456</v>
      </c>
      <c r="D167" s="5" t="s">
        <v>457</v>
      </c>
      <c r="E167" s="5">
        <v>66371</v>
      </c>
      <c r="F167" s="5">
        <v>65633</v>
      </c>
      <c r="G167" s="5">
        <v>64595</v>
      </c>
      <c r="H167" s="5">
        <v>645</v>
      </c>
      <c r="I167" s="5">
        <v>392</v>
      </c>
      <c r="J167" s="5">
        <v>283</v>
      </c>
      <c r="K167" s="5">
        <v>0</v>
      </c>
      <c r="L167" s="5">
        <v>48</v>
      </c>
      <c r="M167" s="5">
        <v>285</v>
      </c>
      <c r="N167" s="5">
        <v>13</v>
      </c>
      <c r="O167" s="5">
        <v>109</v>
      </c>
    </row>
    <row r="168" spans="1:15">
      <c r="A168" s="5">
        <v>1384</v>
      </c>
      <c r="B168" s="5">
        <v>9</v>
      </c>
      <c r="C168" s="5" t="s">
        <v>458</v>
      </c>
      <c r="D168" s="5" t="s">
        <v>459</v>
      </c>
      <c r="E168" s="5">
        <v>5087358</v>
      </c>
      <c r="F168" s="5">
        <v>4916615</v>
      </c>
      <c r="G168" s="5">
        <v>4767801</v>
      </c>
      <c r="H168" s="5">
        <v>70319</v>
      </c>
      <c r="I168" s="5">
        <v>78495</v>
      </c>
      <c r="J168" s="5">
        <v>14374</v>
      </c>
      <c r="K168" s="5">
        <v>12085</v>
      </c>
      <c r="L168" s="5">
        <v>17095</v>
      </c>
      <c r="M168" s="5">
        <v>36408</v>
      </c>
      <c r="N168" s="5">
        <v>3676</v>
      </c>
      <c r="O168" s="5">
        <v>87105</v>
      </c>
    </row>
    <row r="169" spans="1:15">
      <c r="A169" s="5">
        <v>1384</v>
      </c>
      <c r="B169" s="5">
        <v>3</v>
      </c>
      <c r="C169" s="5" t="s">
        <v>460</v>
      </c>
      <c r="D169" s="5" t="s">
        <v>461</v>
      </c>
      <c r="E169" s="5">
        <v>5928413</v>
      </c>
      <c r="F169" s="5">
        <v>5624499</v>
      </c>
      <c r="G169" s="5">
        <v>5509823</v>
      </c>
      <c r="H169" s="5">
        <v>13303</v>
      </c>
      <c r="I169" s="5">
        <v>101374</v>
      </c>
      <c r="J169" s="5">
        <v>25539</v>
      </c>
      <c r="K169" s="5">
        <v>20922</v>
      </c>
      <c r="L169" s="5">
        <v>49624</v>
      </c>
      <c r="M169" s="5">
        <v>90125</v>
      </c>
      <c r="N169" s="5">
        <v>13813</v>
      </c>
      <c r="O169" s="5">
        <v>103891</v>
      </c>
    </row>
    <row r="170" spans="1:15">
      <c r="A170" s="5">
        <v>1384</v>
      </c>
      <c r="B170" s="5">
        <v>4</v>
      </c>
      <c r="C170" s="5" t="s">
        <v>462</v>
      </c>
      <c r="D170" s="5" t="s">
        <v>463</v>
      </c>
      <c r="E170" s="5">
        <v>1055488</v>
      </c>
      <c r="F170" s="5">
        <v>1006800</v>
      </c>
      <c r="G170" s="5">
        <v>988985</v>
      </c>
      <c r="H170" s="5">
        <v>4743</v>
      </c>
      <c r="I170" s="5">
        <v>13072</v>
      </c>
      <c r="J170" s="5">
        <v>2161</v>
      </c>
      <c r="K170" s="5">
        <v>4449</v>
      </c>
      <c r="L170" s="5">
        <v>11207</v>
      </c>
      <c r="M170" s="5">
        <v>11479</v>
      </c>
      <c r="N170" s="5">
        <v>1718</v>
      </c>
      <c r="O170" s="5">
        <v>17673</v>
      </c>
    </row>
    <row r="171" spans="1:15">
      <c r="A171" s="5">
        <v>1384</v>
      </c>
      <c r="B171" s="5">
        <v>4</v>
      </c>
      <c r="C171" s="5" t="s">
        <v>464</v>
      </c>
      <c r="D171" s="5" t="s">
        <v>465</v>
      </c>
      <c r="E171" s="5">
        <v>672191</v>
      </c>
      <c r="F171" s="5">
        <v>599001</v>
      </c>
      <c r="G171" s="5">
        <v>577344</v>
      </c>
      <c r="H171" s="5">
        <v>1724</v>
      </c>
      <c r="I171" s="5">
        <v>19933</v>
      </c>
      <c r="J171" s="5">
        <v>3230</v>
      </c>
      <c r="K171" s="5">
        <v>2711</v>
      </c>
      <c r="L171" s="5">
        <v>12757</v>
      </c>
      <c r="M171" s="5">
        <v>38259</v>
      </c>
      <c r="N171" s="5">
        <v>5742</v>
      </c>
      <c r="O171" s="5">
        <v>10491</v>
      </c>
    </row>
    <row r="172" spans="1:15">
      <c r="A172" s="5">
        <v>1384</v>
      </c>
      <c r="B172" s="5">
        <v>4</v>
      </c>
      <c r="C172" s="5" t="s">
        <v>466</v>
      </c>
      <c r="D172" s="5" t="s">
        <v>467</v>
      </c>
      <c r="E172" s="5">
        <v>106178</v>
      </c>
      <c r="F172" s="5">
        <v>100675</v>
      </c>
      <c r="G172" s="5">
        <v>92962</v>
      </c>
      <c r="H172" s="5">
        <v>877</v>
      </c>
      <c r="I172" s="5">
        <v>6836</v>
      </c>
      <c r="J172" s="5">
        <v>550</v>
      </c>
      <c r="K172" s="5">
        <v>161</v>
      </c>
      <c r="L172" s="5">
        <v>990</v>
      </c>
      <c r="M172" s="5">
        <v>1970</v>
      </c>
      <c r="N172" s="5">
        <v>120</v>
      </c>
      <c r="O172" s="5">
        <v>1713</v>
      </c>
    </row>
    <row r="173" spans="1:15">
      <c r="A173" s="5">
        <v>1384</v>
      </c>
      <c r="B173" s="5">
        <v>4</v>
      </c>
      <c r="C173" s="5" t="s">
        <v>468</v>
      </c>
      <c r="D173" s="5" t="s">
        <v>469</v>
      </c>
      <c r="E173" s="5">
        <v>2677016</v>
      </c>
      <c r="F173" s="5">
        <v>2581209</v>
      </c>
      <c r="G173" s="5">
        <v>2540050</v>
      </c>
      <c r="H173" s="5">
        <v>148</v>
      </c>
      <c r="I173" s="5">
        <v>41011</v>
      </c>
      <c r="J173" s="5">
        <v>9679</v>
      </c>
      <c r="K173" s="5">
        <v>5408</v>
      </c>
      <c r="L173" s="5">
        <v>12542</v>
      </c>
      <c r="M173" s="5">
        <v>19741</v>
      </c>
      <c r="N173" s="5">
        <v>3443</v>
      </c>
      <c r="O173" s="5">
        <v>44994</v>
      </c>
    </row>
    <row r="174" spans="1:15">
      <c r="A174" s="5">
        <v>1384</v>
      </c>
      <c r="B174" s="5">
        <v>4</v>
      </c>
      <c r="C174" s="5" t="s">
        <v>470</v>
      </c>
      <c r="D174" s="5" t="s">
        <v>471</v>
      </c>
      <c r="E174" s="5">
        <v>588828</v>
      </c>
      <c r="F174" s="5">
        <v>548598</v>
      </c>
      <c r="G174" s="5">
        <v>539991</v>
      </c>
      <c r="H174" s="5">
        <v>1218</v>
      </c>
      <c r="I174" s="5">
        <v>7389</v>
      </c>
      <c r="J174" s="5">
        <v>8217</v>
      </c>
      <c r="K174" s="5">
        <v>3928</v>
      </c>
      <c r="L174" s="5">
        <v>7618</v>
      </c>
      <c r="M174" s="5">
        <v>6615</v>
      </c>
      <c r="N174" s="5">
        <v>1777</v>
      </c>
      <c r="O174" s="5">
        <v>12075</v>
      </c>
    </row>
    <row r="175" spans="1:15">
      <c r="A175" s="5">
        <v>1384</v>
      </c>
      <c r="B175" s="5">
        <v>4</v>
      </c>
      <c r="C175" s="5" t="s">
        <v>472</v>
      </c>
      <c r="D175" s="5" t="s">
        <v>473</v>
      </c>
      <c r="E175" s="5">
        <v>142526</v>
      </c>
      <c r="F175" s="5">
        <v>132517</v>
      </c>
      <c r="G175" s="5">
        <v>126809</v>
      </c>
      <c r="H175" s="5">
        <v>3567</v>
      </c>
      <c r="I175" s="5">
        <v>2141</v>
      </c>
      <c r="J175" s="5">
        <v>0</v>
      </c>
      <c r="K175" s="5">
        <v>1829</v>
      </c>
      <c r="L175" s="5">
        <v>940</v>
      </c>
      <c r="M175" s="5">
        <v>2207</v>
      </c>
      <c r="N175" s="5">
        <v>434</v>
      </c>
      <c r="O175" s="5">
        <v>4599</v>
      </c>
    </row>
    <row r="176" spans="1:15">
      <c r="A176" s="5">
        <v>1384</v>
      </c>
      <c r="B176" s="5">
        <v>4</v>
      </c>
      <c r="C176" s="5" t="s">
        <v>474</v>
      </c>
      <c r="D176" s="5" t="s">
        <v>475</v>
      </c>
      <c r="E176" s="5">
        <v>686186</v>
      </c>
      <c r="F176" s="5">
        <v>655700</v>
      </c>
      <c r="G176" s="5">
        <v>643683</v>
      </c>
      <c r="H176" s="5">
        <v>1024</v>
      </c>
      <c r="I176" s="5">
        <v>10993</v>
      </c>
      <c r="J176" s="5">
        <v>1702</v>
      </c>
      <c r="K176" s="5">
        <v>2437</v>
      </c>
      <c r="L176" s="5">
        <v>3569</v>
      </c>
      <c r="M176" s="5">
        <v>9854</v>
      </c>
      <c r="N176" s="5">
        <v>580</v>
      </c>
      <c r="O176" s="5">
        <v>12344</v>
      </c>
    </row>
    <row r="177" spans="1:15">
      <c r="A177" s="5">
        <v>1384</v>
      </c>
      <c r="B177" s="5">
        <v>2</v>
      </c>
      <c r="C177" s="5" t="s">
        <v>476</v>
      </c>
      <c r="D177" s="5" t="s">
        <v>477</v>
      </c>
      <c r="E177" s="5">
        <v>111765370</v>
      </c>
      <c r="F177" s="5">
        <v>107583291</v>
      </c>
      <c r="G177" s="5">
        <v>105291771</v>
      </c>
      <c r="H177" s="5">
        <v>184400</v>
      </c>
      <c r="I177" s="5">
        <v>2107121</v>
      </c>
      <c r="J177" s="5">
        <v>144931</v>
      </c>
      <c r="K177" s="5">
        <v>1038339</v>
      </c>
      <c r="L177" s="5">
        <v>107533</v>
      </c>
      <c r="M177" s="5">
        <v>317964</v>
      </c>
      <c r="N177" s="5">
        <v>17612</v>
      </c>
      <c r="O177" s="5">
        <v>2555699</v>
      </c>
    </row>
    <row r="178" spans="1:15">
      <c r="A178" s="5">
        <v>1384</v>
      </c>
      <c r="B178" s="5">
        <v>3</v>
      </c>
      <c r="C178" s="5" t="s">
        <v>478</v>
      </c>
      <c r="D178" s="5" t="s">
        <v>479</v>
      </c>
      <c r="E178" s="5">
        <v>87768418</v>
      </c>
      <c r="F178" s="5">
        <v>84324366</v>
      </c>
      <c r="G178" s="5">
        <v>82453922</v>
      </c>
      <c r="H178" s="5">
        <v>14426</v>
      </c>
      <c r="I178" s="5">
        <v>1856018</v>
      </c>
      <c r="J178" s="5">
        <v>73625</v>
      </c>
      <c r="K178" s="5">
        <v>997759</v>
      </c>
      <c r="L178" s="5">
        <v>48385</v>
      </c>
      <c r="M178" s="5">
        <v>166123</v>
      </c>
      <c r="N178" s="5">
        <v>8482</v>
      </c>
      <c r="O178" s="5">
        <v>2149678</v>
      </c>
    </row>
    <row r="179" spans="1:15">
      <c r="A179" s="5">
        <v>1384</v>
      </c>
      <c r="B179" s="5">
        <v>4</v>
      </c>
      <c r="C179" s="5" t="s">
        <v>480</v>
      </c>
      <c r="D179" s="5" t="s">
        <v>479</v>
      </c>
      <c r="E179" s="5">
        <v>87768418</v>
      </c>
      <c r="F179" s="5">
        <v>84324366</v>
      </c>
      <c r="G179" s="5">
        <v>82453922</v>
      </c>
      <c r="H179" s="5">
        <v>14426</v>
      </c>
      <c r="I179" s="5">
        <v>1856018</v>
      </c>
      <c r="J179" s="5">
        <v>73625</v>
      </c>
      <c r="K179" s="5">
        <v>997759</v>
      </c>
      <c r="L179" s="5">
        <v>48385</v>
      </c>
      <c r="M179" s="5">
        <v>166123</v>
      </c>
      <c r="N179" s="5">
        <v>8482</v>
      </c>
      <c r="O179" s="5">
        <v>2149678</v>
      </c>
    </row>
    <row r="180" spans="1:15">
      <c r="A180" s="5">
        <v>1384</v>
      </c>
      <c r="B180" s="5">
        <v>3</v>
      </c>
      <c r="C180" s="5" t="s">
        <v>481</v>
      </c>
      <c r="D180" s="5" t="s">
        <v>482</v>
      </c>
      <c r="E180" s="5">
        <v>2813980</v>
      </c>
      <c r="F180" s="5">
        <v>2755448</v>
      </c>
      <c r="G180" s="5">
        <v>2742733</v>
      </c>
      <c r="H180" s="5">
        <v>3052</v>
      </c>
      <c r="I180" s="5">
        <v>9663</v>
      </c>
      <c r="J180" s="5">
        <v>2870</v>
      </c>
      <c r="K180" s="5">
        <v>2487</v>
      </c>
      <c r="L180" s="5">
        <v>14688</v>
      </c>
      <c r="M180" s="5">
        <v>10588</v>
      </c>
      <c r="N180" s="5">
        <v>1195</v>
      </c>
      <c r="O180" s="5">
        <v>26703</v>
      </c>
    </row>
    <row r="181" spans="1:15">
      <c r="A181" s="5">
        <v>1384</v>
      </c>
      <c r="B181" s="5">
        <v>4</v>
      </c>
      <c r="C181" s="5" t="s">
        <v>483</v>
      </c>
      <c r="D181" s="5" t="s">
        <v>482</v>
      </c>
      <c r="E181" s="5">
        <v>2813980</v>
      </c>
      <c r="F181" s="5">
        <v>2755448</v>
      </c>
      <c r="G181" s="5">
        <v>2742733</v>
      </c>
      <c r="H181" s="5">
        <v>3052</v>
      </c>
      <c r="I181" s="5">
        <v>9663</v>
      </c>
      <c r="J181" s="5">
        <v>2870</v>
      </c>
      <c r="K181" s="5">
        <v>2487</v>
      </c>
      <c r="L181" s="5">
        <v>14688</v>
      </c>
      <c r="M181" s="5">
        <v>10588</v>
      </c>
      <c r="N181" s="5">
        <v>1195</v>
      </c>
      <c r="O181" s="5">
        <v>26703</v>
      </c>
    </row>
    <row r="182" spans="1:15">
      <c r="A182" s="5">
        <v>1384</v>
      </c>
      <c r="B182" s="5">
        <v>3</v>
      </c>
      <c r="C182" s="5" t="s">
        <v>484</v>
      </c>
      <c r="D182" s="5" t="s">
        <v>485</v>
      </c>
      <c r="E182" s="5">
        <v>21182972</v>
      </c>
      <c r="F182" s="5">
        <v>20503477</v>
      </c>
      <c r="G182" s="5">
        <v>20095116</v>
      </c>
      <c r="H182" s="5">
        <v>166921</v>
      </c>
      <c r="I182" s="5">
        <v>241440</v>
      </c>
      <c r="J182" s="5">
        <v>68436</v>
      </c>
      <c r="K182" s="5">
        <v>38093</v>
      </c>
      <c r="L182" s="5">
        <v>44461</v>
      </c>
      <c r="M182" s="5">
        <v>141252</v>
      </c>
      <c r="N182" s="5">
        <v>7935</v>
      </c>
      <c r="O182" s="5">
        <v>379319</v>
      </c>
    </row>
    <row r="183" spans="1:15">
      <c r="A183" s="5">
        <v>1384</v>
      </c>
      <c r="B183" s="5">
        <v>4</v>
      </c>
      <c r="C183" s="5" t="s">
        <v>486</v>
      </c>
      <c r="D183" s="5" t="s">
        <v>485</v>
      </c>
      <c r="E183" s="5">
        <v>21182972</v>
      </c>
      <c r="F183" s="5">
        <v>20503477</v>
      </c>
      <c r="G183" s="5">
        <v>20095116</v>
      </c>
      <c r="H183" s="5">
        <v>166921</v>
      </c>
      <c r="I183" s="5">
        <v>241440</v>
      </c>
      <c r="J183" s="5">
        <v>68436</v>
      </c>
      <c r="K183" s="5">
        <v>38093</v>
      </c>
      <c r="L183" s="5">
        <v>44461</v>
      </c>
      <c r="M183" s="5">
        <v>141252</v>
      </c>
      <c r="N183" s="5">
        <v>7935</v>
      </c>
      <c r="O183" s="5">
        <v>379319</v>
      </c>
    </row>
    <row r="184" spans="1:15">
      <c r="A184" s="5">
        <v>1384</v>
      </c>
      <c r="B184" s="5">
        <v>2</v>
      </c>
      <c r="C184" s="5" t="s">
        <v>487</v>
      </c>
      <c r="D184" s="5" t="s">
        <v>488</v>
      </c>
      <c r="E184" s="5">
        <v>11915396</v>
      </c>
      <c r="F184" s="5">
        <v>10361810</v>
      </c>
      <c r="G184" s="5">
        <v>10311039</v>
      </c>
      <c r="H184" s="5">
        <v>8436</v>
      </c>
      <c r="I184" s="5">
        <v>42335</v>
      </c>
      <c r="J184" s="5">
        <v>41199</v>
      </c>
      <c r="K184" s="5">
        <v>44723</v>
      </c>
      <c r="L184" s="5">
        <v>17374</v>
      </c>
      <c r="M184" s="5">
        <v>38379</v>
      </c>
      <c r="N184" s="5">
        <v>6554</v>
      </c>
      <c r="O184" s="5">
        <v>1405357</v>
      </c>
    </row>
    <row r="185" spans="1:15">
      <c r="A185" s="5">
        <v>1384</v>
      </c>
      <c r="B185" s="5">
        <v>3</v>
      </c>
      <c r="C185" s="5" t="s">
        <v>489</v>
      </c>
      <c r="D185" s="5" t="s">
        <v>490</v>
      </c>
      <c r="E185" s="5">
        <v>7895593</v>
      </c>
      <c r="F185" s="5">
        <v>6426624</v>
      </c>
      <c r="G185" s="5">
        <v>6399557</v>
      </c>
      <c r="H185" s="5">
        <v>0</v>
      </c>
      <c r="I185" s="5">
        <v>27066</v>
      </c>
      <c r="J185" s="5">
        <v>39126</v>
      </c>
      <c r="K185" s="5">
        <v>39901</v>
      </c>
      <c r="L185" s="5">
        <v>8048</v>
      </c>
      <c r="M185" s="5">
        <v>12128</v>
      </c>
      <c r="N185" s="5">
        <v>2381</v>
      </c>
      <c r="O185" s="5">
        <v>1367385</v>
      </c>
    </row>
    <row r="186" spans="1:15">
      <c r="A186" s="5">
        <v>1384</v>
      </c>
      <c r="B186" s="5">
        <v>4</v>
      </c>
      <c r="C186" s="5" t="s">
        <v>491</v>
      </c>
      <c r="D186" s="5" t="s">
        <v>492</v>
      </c>
      <c r="E186" s="5">
        <v>7879787</v>
      </c>
      <c r="F186" s="5">
        <v>6411954</v>
      </c>
      <c r="G186" s="5">
        <v>6385105</v>
      </c>
      <c r="H186" s="5">
        <v>0</v>
      </c>
      <c r="I186" s="5">
        <v>26849</v>
      </c>
      <c r="J186" s="5">
        <v>38519</v>
      </c>
      <c r="K186" s="5">
        <v>39777</v>
      </c>
      <c r="L186" s="5">
        <v>7992</v>
      </c>
      <c r="M186" s="5">
        <v>12087</v>
      </c>
      <c r="N186" s="5">
        <v>2229</v>
      </c>
      <c r="O186" s="5">
        <v>1367229</v>
      </c>
    </row>
    <row r="187" spans="1:15">
      <c r="A187" s="5">
        <v>1384</v>
      </c>
      <c r="B187" s="5">
        <v>4</v>
      </c>
      <c r="C187" s="5" t="s">
        <v>493</v>
      </c>
      <c r="D187" s="5" t="s">
        <v>494</v>
      </c>
      <c r="E187" s="5">
        <v>15805</v>
      </c>
      <c r="F187" s="5">
        <v>14670</v>
      </c>
      <c r="G187" s="5">
        <v>14452</v>
      </c>
      <c r="H187" s="5">
        <v>0</v>
      </c>
      <c r="I187" s="5">
        <v>218</v>
      </c>
      <c r="J187" s="5">
        <v>606</v>
      </c>
      <c r="K187" s="5">
        <v>123</v>
      </c>
      <c r="L187" s="5">
        <v>56</v>
      </c>
      <c r="M187" s="5">
        <v>42</v>
      </c>
      <c r="N187" s="5">
        <v>152</v>
      </c>
      <c r="O187" s="5">
        <v>156</v>
      </c>
    </row>
    <row r="188" spans="1:15">
      <c r="A188" s="5">
        <v>1384</v>
      </c>
      <c r="B188" s="5">
        <v>3</v>
      </c>
      <c r="C188" s="5" t="s">
        <v>495</v>
      </c>
      <c r="D188" s="5" t="s">
        <v>496</v>
      </c>
      <c r="E188" s="5">
        <v>521389</v>
      </c>
      <c r="F188" s="5">
        <v>485200</v>
      </c>
      <c r="G188" s="5">
        <v>479257</v>
      </c>
      <c r="H188" s="5">
        <v>2</v>
      </c>
      <c r="I188" s="5">
        <v>5942</v>
      </c>
      <c r="J188" s="5">
        <v>66</v>
      </c>
      <c r="K188" s="5">
        <v>3975</v>
      </c>
      <c r="L188" s="5">
        <v>4604</v>
      </c>
      <c r="M188" s="5">
        <v>11028</v>
      </c>
      <c r="N188" s="5">
        <v>2315</v>
      </c>
      <c r="O188" s="5">
        <v>14200</v>
      </c>
    </row>
    <row r="189" spans="1:15">
      <c r="A189" s="5">
        <v>1384</v>
      </c>
      <c r="B189" s="5">
        <v>4</v>
      </c>
      <c r="C189" s="5" t="s">
        <v>497</v>
      </c>
      <c r="D189" s="5" t="s">
        <v>496</v>
      </c>
      <c r="E189" s="5">
        <v>521389</v>
      </c>
      <c r="F189" s="5">
        <v>485200</v>
      </c>
      <c r="G189" s="5">
        <v>479257</v>
      </c>
      <c r="H189" s="5">
        <v>2</v>
      </c>
      <c r="I189" s="5">
        <v>5942</v>
      </c>
      <c r="J189" s="5">
        <v>66</v>
      </c>
      <c r="K189" s="5">
        <v>3975</v>
      </c>
      <c r="L189" s="5">
        <v>4604</v>
      </c>
      <c r="M189" s="5">
        <v>11028</v>
      </c>
      <c r="N189" s="5">
        <v>2315</v>
      </c>
      <c r="O189" s="5">
        <v>14200</v>
      </c>
    </row>
    <row r="190" spans="1:15">
      <c r="A190" s="5">
        <v>1384</v>
      </c>
      <c r="B190" s="5">
        <v>3</v>
      </c>
      <c r="C190" s="5" t="s">
        <v>498</v>
      </c>
      <c r="D190" s="5" t="s">
        <v>499</v>
      </c>
      <c r="E190" s="5">
        <v>3498415</v>
      </c>
      <c r="F190" s="5">
        <v>3449986</v>
      </c>
      <c r="G190" s="5">
        <v>3432225</v>
      </c>
      <c r="H190" s="5">
        <v>8434</v>
      </c>
      <c r="I190" s="5">
        <v>9327</v>
      </c>
      <c r="J190" s="5">
        <v>2007</v>
      </c>
      <c r="K190" s="5">
        <v>847</v>
      </c>
      <c r="L190" s="5">
        <v>4722</v>
      </c>
      <c r="M190" s="5">
        <v>15222</v>
      </c>
      <c r="N190" s="5">
        <v>1858</v>
      </c>
      <c r="O190" s="5">
        <v>23773</v>
      </c>
    </row>
    <row r="191" spans="1:15">
      <c r="A191" s="5">
        <v>1384</v>
      </c>
      <c r="B191" s="5">
        <v>4</v>
      </c>
      <c r="C191" s="5" t="s">
        <v>500</v>
      </c>
      <c r="D191" s="5" t="s">
        <v>501</v>
      </c>
      <c r="E191" s="5">
        <v>3304666</v>
      </c>
      <c r="F191" s="5">
        <v>3264059</v>
      </c>
      <c r="G191" s="5">
        <v>3250921</v>
      </c>
      <c r="H191" s="5">
        <v>5328</v>
      </c>
      <c r="I191" s="5">
        <v>7811</v>
      </c>
      <c r="J191" s="5">
        <v>1713</v>
      </c>
      <c r="K191" s="5">
        <v>567</v>
      </c>
      <c r="L191" s="5">
        <v>3735</v>
      </c>
      <c r="M191" s="5">
        <v>11544</v>
      </c>
      <c r="N191" s="5">
        <v>1676</v>
      </c>
      <c r="O191" s="5">
        <v>21372</v>
      </c>
    </row>
    <row r="192" spans="1:15">
      <c r="A192" s="5">
        <v>1384</v>
      </c>
      <c r="B192" s="5">
        <v>4</v>
      </c>
      <c r="C192" s="5" t="s">
        <v>502</v>
      </c>
      <c r="D192" s="5" t="s">
        <v>503</v>
      </c>
      <c r="E192" s="5">
        <v>53999</v>
      </c>
      <c r="F192" s="5">
        <v>50642</v>
      </c>
      <c r="G192" s="5">
        <v>47759</v>
      </c>
      <c r="H192" s="5">
        <v>2210</v>
      </c>
      <c r="I192" s="5">
        <v>673</v>
      </c>
      <c r="J192" s="5">
        <v>71</v>
      </c>
      <c r="K192" s="5">
        <v>280</v>
      </c>
      <c r="L192" s="5">
        <v>406</v>
      </c>
      <c r="M192" s="5">
        <v>966</v>
      </c>
      <c r="N192" s="5">
        <v>82</v>
      </c>
      <c r="O192" s="5">
        <v>1552</v>
      </c>
    </row>
    <row r="193" spans="1:15">
      <c r="A193" s="5">
        <v>1384</v>
      </c>
      <c r="B193" s="5">
        <v>4</v>
      </c>
      <c r="C193" s="5" t="s">
        <v>504</v>
      </c>
      <c r="D193" s="5" t="s">
        <v>499</v>
      </c>
      <c r="E193" s="5">
        <v>139751</v>
      </c>
      <c r="F193" s="5">
        <v>135285</v>
      </c>
      <c r="G193" s="5">
        <v>133545</v>
      </c>
      <c r="H193" s="5">
        <v>897</v>
      </c>
      <c r="I193" s="5">
        <v>844</v>
      </c>
      <c r="J193" s="5">
        <v>224</v>
      </c>
      <c r="K193" s="5">
        <v>0</v>
      </c>
      <c r="L193" s="5">
        <v>580</v>
      </c>
      <c r="M193" s="5">
        <v>2712</v>
      </c>
      <c r="N193" s="5">
        <v>100</v>
      </c>
      <c r="O193" s="5">
        <v>849</v>
      </c>
    </row>
    <row r="194" spans="1:15">
      <c r="A194" s="5">
        <v>1384</v>
      </c>
      <c r="B194" s="5">
        <v>2</v>
      </c>
      <c r="C194" s="5" t="s">
        <v>505</v>
      </c>
      <c r="D194" s="5" t="s">
        <v>506</v>
      </c>
      <c r="E194" s="5">
        <v>3491332</v>
      </c>
      <c r="F194" s="5">
        <v>2732120</v>
      </c>
      <c r="G194" s="5">
        <v>2689626</v>
      </c>
      <c r="H194" s="5">
        <v>15668</v>
      </c>
      <c r="I194" s="5">
        <v>26827</v>
      </c>
      <c r="J194" s="5">
        <v>19560</v>
      </c>
      <c r="K194" s="5">
        <v>7688</v>
      </c>
      <c r="L194" s="5">
        <v>14701</v>
      </c>
      <c r="M194" s="5">
        <v>33595</v>
      </c>
      <c r="N194" s="5">
        <v>3499</v>
      </c>
      <c r="O194" s="5">
        <v>680169</v>
      </c>
    </row>
    <row r="195" spans="1:15">
      <c r="A195" s="5">
        <v>1384</v>
      </c>
      <c r="B195" s="5">
        <v>3</v>
      </c>
      <c r="C195" s="5" t="s">
        <v>507</v>
      </c>
      <c r="D195" s="5" t="s">
        <v>506</v>
      </c>
      <c r="E195" s="5">
        <v>3491332</v>
      </c>
      <c r="F195" s="5">
        <v>2732120</v>
      </c>
      <c r="G195" s="5">
        <v>2689626</v>
      </c>
      <c r="H195" s="5">
        <v>15668</v>
      </c>
      <c r="I195" s="5">
        <v>26827</v>
      </c>
      <c r="J195" s="5">
        <v>19560</v>
      </c>
      <c r="K195" s="5">
        <v>7688</v>
      </c>
      <c r="L195" s="5">
        <v>14701</v>
      </c>
      <c r="M195" s="5">
        <v>33595</v>
      </c>
      <c r="N195" s="5">
        <v>3499</v>
      </c>
      <c r="O195" s="5">
        <v>680169</v>
      </c>
    </row>
    <row r="196" spans="1:15">
      <c r="A196" s="5">
        <v>1384</v>
      </c>
      <c r="B196" s="5">
        <v>4</v>
      </c>
      <c r="C196" s="5" t="s">
        <v>508</v>
      </c>
      <c r="D196" s="5" t="s">
        <v>506</v>
      </c>
      <c r="E196" s="5">
        <v>3491332</v>
      </c>
      <c r="F196" s="5">
        <v>2732120</v>
      </c>
      <c r="G196" s="5">
        <v>2689626</v>
      </c>
      <c r="H196" s="5">
        <v>15668</v>
      </c>
      <c r="I196" s="5">
        <v>26827</v>
      </c>
      <c r="J196" s="5">
        <v>19560</v>
      </c>
      <c r="K196" s="5">
        <v>7688</v>
      </c>
      <c r="L196" s="5">
        <v>14701</v>
      </c>
      <c r="M196" s="5">
        <v>33595</v>
      </c>
      <c r="N196" s="5">
        <v>3499</v>
      </c>
      <c r="O196" s="5">
        <v>680169</v>
      </c>
    </row>
    <row r="197" spans="1:15">
      <c r="A197" s="5">
        <v>1384</v>
      </c>
      <c r="B197" s="5">
        <v>2</v>
      </c>
      <c r="C197" s="5" t="s">
        <v>509</v>
      </c>
      <c r="D197" s="5" t="s">
        <v>510</v>
      </c>
      <c r="E197" s="5">
        <v>1913402</v>
      </c>
      <c r="F197" s="5">
        <v>1687723</v>
      </c>
      <c r="G197" s="5">
        <v>1558970</v>
      </c>
      <c r="H197" s="5">
        <v>97571</v>
      </c>
      <c r="I197" s="5">
        <v>31182</v>
      </c>
      <c r="J197" s="5">
        <v>9003</v>
      </c>
      <c r="K197" s="5">
        <v>101884</v>
      </c>
      <c r="L197" s="5">
        <v>32928</v>
      </c>
      <c r="M197" s="5">
        <v>40644</v>
      </c>
      <c r="N197" s="5">
        <v>10014</v>
      </c>
      <c r="O197" s="5">
        <v>31207</v>
      </c>
    </row>
    <row r="198" spans="1:15">
      <c r="A198" s="5">
        <v>1384</v>
      </c>
      <c r="B198" s="5">
        <v>3</v>
      </c>
      <c r="C198" s="5" t="s">
        <v>511</v>
      </c>
      <c r="D198" s="5" t="s">
        <v>512</v>
      </c>
      <c r="E198" s="5">
        <v>4070</v>
      </c>
      <c r="F198" s="5">
        <v>2489</v>
      </c>
      <c r="G198" s="5">
        <v>1988</v>
      </c>
      <c r="H198" s="5">
        <v>79</v>
      </c>
      <c r="I198" s="5">
        <v>423</v>
      </c>
      <c r="J198" s="5">
        <v>80</v>
      </c>
      <c r="K198" s="5">
        <v>100</v>
      </c>
      <c r="L198" s="5">
        <v>240</v>
      </c>
      <c r="M198" s="5">
        <v>521</v>
      </c>
      <c r="N198" s="5">
        <v>54</v>
      </c>
      <c r="O198" s="5">
        <v>586</v>
      </c>
    </row>
    <row r="199" spans="1:15">
      <c r="A199" s="5">
        <v>1384</v>
      </c>
      <c r="B199" s="5">
        <v>9</v>
      </c>
      <c r="C199" s="5" t="s">
        <v>513</v>
      </c>
      <c r="D199" s="5" t="s">
        <v>514</v>
      </c>
      <c r="E199" s="5">
        <v>4070</v>
      </c>
      <c r="F199" s="5">
        <v>2489</v>
      </c>
      <c r="G199" s="5">
        <v>1988</v>
      </c>
      <c r="H199" s="5">
        <v>79</v>
      </c>
      <c r="I199" s="5">
        <v>423</v>
      </c>
      <c r="J199" s="5">
        <v>80</v>
      </c>
      <c r="K199" s="5">
        <v>100</v>
      </c>
      <c r="L199" s="5">
        <v>240</v>
      </c>
      <c r="M199" s="5">
        <v>521</v>
      </c>
      <c r="N199" s="5">
        <v>54</v>
      </c>
      <c r="O199" s="5">
        <v>586</v>
      </c>
    </row>
    <row r="200" spans="1:15">
      <c r="A200" s="5">
        <v>1384</v>
      </c>
      <c r="B200" s="5">
        <v>3</v>
      </c>
      <c r="C200" s="5" t="s">
        <v>515</v>
      </c>
      <c r="D200" s="5" t="s">
        <v>516</v>
      </c>
      <c r="E200" s="5">
        <v>50212</v>
      </c>
      <c r="F200" s="5">
        <v>49152</v>
      </c>
      <c r="G200" s="5">
        <v>38868</v>
      </c>
      <c r="H200" s="5">
        <v>2379</v>
      </c>
      <c r="I200" s="5">
        <v>7904</v>
      </c>
      <c r="J200" s="5">
        <v>58</v>
      </c>
      <c r="K200" s="5">
        <v>0</v>
      </c>
      <c r="L200" s="5">
        <v>228</v>
      </c>
      <c r="M200" s="5">
        <v>448</v>
      </c>
      <c r="N200" s="5">
        <v>68</v>
      </c>
      <c r="O200" s="5">
        <v>259</v>
      </c>
    </row>
    <row r="201" spans="1:15">
      <c r="A201" s="5">
        <v>1384</v>
      </c>
      <c r="B201" s="5">
        <v>4</v>
      </c>
      <c r="C201" s="5" t="s">
        <v>517</v>
      </c>
      <c r="D201" s="5" t="s">
        <v>516</v>
      </c>
      <c r="E201" s="5">
        <v>50212</v>
      </c>
      <c r="F201" s="5">
        <v>49152</v>
      </c>
      <c r="G201" s="5">
        <v>38868</v>
      </c>
      <c r="H201" s="5">
        <v>2379</v>
      </c>
      <c r="I201" s="5">
        <v>7904</v>
      </c>
      <c r="J201" s="5">
        <v>58</v>
      </c>
      <c r="K201" s="5">
        <v>0</v>
      </c>
      <c r="L201" s="5">
        <v>228</v>
      </c>
      <c r="M201" s="5">
        <v>448</v>
      </c>
      <c r="N201" s="5">
        <v>68</v>
      </c>
      <c r="O201" s="5">
        <v>259</v>
      </c>
    </row>
    <row r="202" spans="1:15">
      <c r="A202" s="5">
        <v>1384</v>
      </c>
      <c r="B202" s="5">
        <v>3</v>
      </c>
      <c r="C202" s="5" t="s">
        <v>518</v>
      </c>
      <c r="D202" s="5" t="s">
        <v>519</v>
      </c>
      <c r="E202" s="5">
        <v>24813</v>
      </c>
      <c r="F202" s="5">
        <v>24084</v>
      </c>
      <c r="G202" s="5">
        <v>21889</v>
      </c>
      <c r="H202" s="5">
        <v>1932</v>
      </c>
      <c r="I202" s="5">
        <v>263</v>
      </c>
      <c r="J202" s="5">
        <v>0</v>
      </c>
      <c r="K202" s="5">
        <v>14</v>
      </c>
      <c r="L202" s="5">
        <v>154</v>
      </c>
      <c r="M202" s="5">
        <v>403</v>
      </c>
      <c r="N202" s="5">
        <v>67</v>
      </c>
      <c r="O202" s="5">
        <v>91</v>
      </c>
    </row>
    <row r="203" spans="1:15">
      <c r="A203" s="5">
        <v>1384</v>
      </c>
      <c r="B203" s="5">
        <v>4</v>
      </c>
      <c r="C203" s="5" t="s">
        <v>520</v>
      </c>
      <c r="D203" s="5" t="s">
        <v>519</v>
      </c>
      <c r="E203" s="5">
        <v>24813</v>
      </c>
      <c r="F203" s="5">
        <v>24084</v>
      </c>
      <c r="G203" s="5">
        <v>21889</v>
      </c>
      <c r="H203" s="5">
        <v>1932</v>
      </c>
      <c r="I203" s="5">
        <v>263</v>
      </c>
      <c r="J203" s="5">
        <v>0</v>
      </c>
      <c r="K203" s="5">
        <v>14</v>
      </c>
      <c r="L203" s="5">
        <v>154</v>
      </c>
      <c r="M203" s="5">
        <v>403</v>
      </c>
      <c r="N203" s="5">
        <v>67</v>
      </c>
      <c r="O203" s="5">
        <v>91</v>
      </c>
    </row>
    <row r="204" spans="1:15">
      <c r="A204" s="5">
        <v>1384</v>
      </c>
      <c r="B204" s="5">
        <v>3</v>
      </c>
      <c r="C204" s="5" t="s">
        <v>521</v>
      </c>
      <c r="D204" s="5" t="s">
        <v>522</v>
      </c>
      <c r="E204" s="5">
        <v>996603</v>
      </c>
      <c r="F204" s="5">
        <v>849936</v>
      </c>
      <c r="G204" s="5">
        <v>772875</v>
      </c>
      <c r="H204" s="5">
        <v>64914</v>
      </c>
      <c r="I204" s="5">
        <v>12148</v>
      </c>
      <c r="J204" s="5">
        <v>4689</v>
      </c>
      <c r="K204" s="5">
        <v>98208</v>
      </c>
      <c r="L204" s="5">
        <v>5168</v>
      </c>
      <c r="M204" s="5">
        <v>14759</v>
      </c>
      <c r="N204" s="5">
        <v>8451</v>
      </c>
      <c r="O204" s="5">
        <v>15392</v>
      </c>
    </row>
    <row r="205" spans="1:15">
      <c r="A205" s="5">
        <v>1384</v>
      </c>
      <c r="B205" s="5">
        <v>4</v>
      </c>
      <c r="C205" s="5" t="s">
        <v>523</v>
      </c>
      <c r="D205" s="5" t="s">
        <v>522</v>
      </c>
      <c r="E205" s="5">
        <v>996603</v>
      </c>
      <c r="F205" s="5">
        <v>849936</v>
      </c>
      <c r="G205" s="5">
        <v>772875</v>
      </c>
      <c r="H205" s="5">
        <v>64914</v>
      </c>
      <c r="I205" s="5">
        <v>12148</v>
      </c>
      <c r="J205" s="5">
        <v>4689</v>
      </c>
      <c r="K205" s="5">
        <v>98208</v>
      </c>
      <c r="L205" s="5">
        <v>5168</v>
      </c>
      <c r="M205" s="5">
        <v>14759</v>
      </c>
      <c r="N205" s="5">
        <v>8451</v>
      </c>
      <c r="O205" s="5">
        <v>15392</v>
      </c>
    </row>
    <row r="206" spans="1:15">
      <c r="A206" s="5">
        <v>1384</v>
      </c>
      <c r="B206" s="5">
        <v>7</v>
      </c>
      <c r="C206" s="5" t="s">
        <v>524</v>
      </c>
      <c r="D206" s="5" t="s">
        <v>525</v>
      </c>
      <c r="E206" s="5">
        <v>837704</v>
      </c>
      <c r="F206" s="5">
        <v>762063</v>
      </c>
      <c r="G206" s="5">
        <v>723351</v>
      </c>
      <c r="H206" s="5">
        <v>28267</v>
      </c>
      <c r="I206" s="5">
        <v>10445</v>
      </c>
      <c r="J206" s="5">
        <v>4176</v>
      </c>
      <c r="K206" s="5">
        <v>3562</v>
      </c>
      <c r="L206" s="5">
        <v>27139</v>
      </c>
      <c r="M206" s="5">
        <v>24513</v>
      </c>
      <c r="N206" s="5">
        <v>1374</v>
      </c>
      <c r="O206" s="5">
        <v>14878</v>
      </c>
    </row>
    <row r="207" spans="1:15">
      <c r="A207" s="5">
        <v>1384</v>
      </c>
      <c r="B207" s="5">
        <v>9</v>
      </c>
      <c r="C207" s="5" t="s">
        <v>526</v>
      </c>
      <c r="D207" s="5" t="s">
        <v>525</v>
      </c>
      <c r="E207" s="5">
        <v>837704</v>
      </c>
      <c r="F207" s="5">
        <v>762063</v>
      </c>
      <c r="G207" s="5">
        <v>723351</v>
      </c>
      <c r="H207" s="5">
        <v>28267</v>
      </c>
      <c r="I207" s="5">
        <v>10445</v>
      </c>
      <c r="J207" s="5">
        <v>4176</v>
      </c>
      <c r="K207" s="5">
        <v>3562</v>
      </c>
      <c r="L207" s="5">
        <v>27139</v>
      </c>
      <c r="M207" s="5">
        <v>24513</v>
      </c>
      <c r="N207" s="5">
        <v>1374</v>
      </c>
      <c r="O207" s="5">
        <v>14878</v>
      </c>
    </row>
    <row r="208" spans="1:15">
      <c r="A208" s="5">
        <v>1384</v>
      </c>
      <c r="B208" s="5">
        <v>2</v>
      </c>
      <c r="C208" s="5" t="s">
        <v>527</v>
      </c>
      <c r="D208" s="5" t="s">
        <v>528</v>
      </c>
      <c r="E208" s="5">
        <v>191540</v>
      </c>
      <c r="F208" s="5">
        <v>182333</v>
      </c>
      <c r="G208" s="5">
        <v>175129</v>
      </c>
      <c r="H208" s="5">
        <v>103</v>
      </c>
      <c r="I208" s="5">
        <v>7101</v>
      </c>
      <c r="J208" s="5">
        <v>84</v>
      </c>
      <c r="K208" s="5">
        <v>466</v>
      </c>
      <c r="L208" s="5">
        <v>1463</v>
      </c>
      <c r="M208" s="5">
        <v>2095</v>
      </c>
      <c r="N208" s="5">
        <v>471</v>
      </c>
      <c r="O208" s="5">
        <v>4628</v>
      </c>
    </row>
    <row r="209" spans="1:15">
      <c r="A209" s="5">
        <v>1384</v>
      </c>
      <c r="B209" s="5">
        <v>7</v>
      </c>
      <c r="C209" s="5" t="s">
        <v>529</v>
      </c>
      <c r="D209" s="5" t="s">
        <v>530</v>
      </c>
      <c r="E209" s="5">
        <v>191540</v>
      </c>
      <c r="F209" s="5">
        <v>182333</v>
      </c>
      <c r="G209" s="5">
        <v>175129</v>
      </c>
      <c r="H209" s="5">
        <v>103</v>
      </c>
      <c r="I209" s="5">
        <v>7101</v>
      </c>
      <c r="J209" s="5">
        <v>84</v>
      </c>
      <c r="K209" s="5">
        <v>466</v>
      </c>
      <c r="L209" s="5">
        <v>1463</v>
      </c>
      <c r="M209" s="5">
        <v>2095</v>
      </c>
      <c r="N209" s="5">
        <v>471</v>
      </c>
      <c r="O209" s="5">
        <v>4628</v>
      </c>
    </row>
    <row r="210" spans="1:15">
      <c r="A210" s="5">
        <v>1384</v>
      </c>
      <c r="B210" s="5">
        <v>19</v>
      </c>
      <c r="C210" s="5" t="s">
        <v>531</v>
      </c>
      <c r="D210" s="5" t="s">
        <v>532</v>
      </c>
      <c r="E210" s="5">
        <v>6013</v>
      </c>
      <c r="F210" s="5">
        <v>5771</v>
      </c>
      <c r="G210" s="5">
        <v>5615</v>
      </c>
      <c r="H210" s="5">
        <v>0</v>
      </c>
      <c r="I210" s="5">
        <v>155</v>
      </c>
      <c r="J210" s="5">
        <v>0</v>
      </c>
      <c r="K210" s="5">
        <v>0</v>
      </c>
      <c r="L210" s="5">
        <v>14</v>
      </c>
      <c r="M210" s="5">
        <v>173</v>
      </c>
      <c r="N210" s="5">
        <v>1</v>
      </c>
      <c r="O210" s="5">
        <v>54</v>
      </c>
    </row>
    <row r="211" spans="1:15">
      <c r="A211" s="5">
        <v>1384</v>
      </c>
      <c r="B211" s="5">
        <v>4</v>
      </c>
      <c r="C211" s="5" t="s">
        <v>533</v>
      </c>
      <c r="D211" s="5" t="s">
        <v>534</v>
      </c>
      <c r="E211" s="5">
        <v>134770</v>
      </c>
      <c r="F211" s="5">
        <v>128511</v>
      </c>
      <c r="G211" s="5">
        <v>124341</v>
      </c>
      <c r="H211" s="5">
        <v>5</v>
      </c>
      <c r="I211" s="5">
        <v>4165</v>
      </c>
      <c r="J211" s="5">
        <v>52</v>
      </c>
      <c r="K211" s="5">
        <v>127</v>
      </c>
      <c r="L211" s="5">
        <v>1006</v>
      </c>
      <c r="M211" s="5">
        <v>818</v>
      </c>
      <c r="N211" s="5">
        <v>300</v>
      </c>
      <c r="O211" s="5">
        <v>3956</v>
      </c>
    </row>
    <row r="212" spans="1:15">
      <c r="A212" s="5">
        <v>1384</v>
      </c>
      <c r="B212" s="5">
        <v>4</v>
      </c>
      <c r="C212" s="5" t="s">
        <v>535</v>
      </c>
      <c r="D212" s="5" t="s">
        <v>536</v>
      </c>
      <c r="E212" s="5">
        <v>39397</v>
      </c>
      <c r="F212" s="5">
        <v>36877</v>
      </c>
      <c r="G212" s="5">
        <v>34497</v>
      </c>
      <c r="H212" s="5">
        <v>98</v>
      </c>
      <c r="I212" s="5">
        <v>2282</v>
      </c>
      <c r="J212" s="5">
        <v>0</v>
      </c>
      <c r="K212" s="5">
        <v>339</v>
      </c>
      <c r="L212" s="5">
        <v>427</v>
      </c>
      <c r="M212" s="5">
        <v>1057</v>
      </c>
      <c r="N212" s="5">
        <v>129</v>
      </c>
      <c r="O212" s="5">
        <v>567</v>
      </c>
    </row>
    <row r="213" spans="1:15">
      <c r="A213" s="5">
        <v>1384</v>
      </c>
      <c r="B213" s="5">
        <v>4</v>
      </c>
      <c r="C213" s="5" t="s">
        <v>537</v>
      </c>
      <c r="D213" s="5" t="s">
        <v>538</v>
      </c>
      <c r="E213" s="5">
        <v>11360</v>
      </c>
      <c r="F213" s="5">
        <v>11174</v>
      </c>
      <c r="G213" s="5">
        <v>10676</v>
      </c>
      <c r="H213" s="5">
        <v>0</v>
      </c>
      <c r="I213" s="5">
        <v>498</v>
      </c>
      <c r="J213" s="5">
        <v>32</v>
      </c>
      <c r="K213" s="5">
        <v>0</v>
      </c>
      <c r="L213" s="5">
        <v>16</v>
      </c>
      <c r="M213" s="5">
        <v>46</v>
      </c>
      <c r="N213" s="5">
        <v>41</v>
      </c>
      <c r="O213" s="5">
        <v>51</v>
      </c>
    </row>
    <row r="214" spans="1:15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</row>
    <row r="215" spans="1:15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</row>
    <row r="216" spans="1:15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</row>
    <row r="217" spans="1:15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</row>
    <row r="218" spans="1:15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</row>
    <row r="219" spans="1:15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</row>
    <row r="220" spans="1:15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</row>
    <row r="221" spans="1:15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</row>
    <row r="222" spans="1:15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</row>
    <row r="223" spans="1:15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</row>
    <row r="224" spans="1:15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</row>
    <row r="225" spans="1:15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</row>
    <row r="226" spans="1:15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</row>
    <row r="227" spans="1:15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</row>
    <row r="228" spans="1:15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</row>
    <row r="229" spans="1:15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</row>
    <row r="230" spans="1:15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</row>
  </sheetData>
  <mergeCells count="14">
    <mergeCell ref="A2:A3"/>
    <mergeCell ref="C1:O1"/>
    <mergeCell ref="F2:I2"/>
    <mergeCell ref="B2:B3"/>
    <mergeCell ref="C2:C3"/>
    <mergeCell ref="D2:D3"/>
    <mergeCell ref="E2:E3"/>
    <mergeCell ref="J2:J3"/>
    <mergeCell ref="K2:K3"/>
    <mergeCell ref="L2:L3"/>
    <mergeCell ref="M2:M3"/>
    <mergeCell ref="N2:N3"/>
    <mergeCell ref="O2:O3"/>
    <mergeCell ref="A1:B1"/>
  </mergeCells>
  <hyperlinks>
    <hyperlink ref="A1" location="'فهرست جداول'!A1" display="'فهرست جداول'!A1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230"/>
  <sheetViews>
    <sheetView rightToLeft="1" workbookViewId="0">
      <selection sqref="A1:B1"/>
    </sheetView>
  </sheetViews>
  <sheetFormatPr defaultRowHeight="15"/>
  <cols>
    <col min="2" max="2" width="16.28515625" style="1" bestFit="1" customWidth="1"/>
    <col min="3" max="3" width="10.7109375" style="2" bestFit="1" customWidth="1"/>
    <col min="4" max="4" width="58.7109375" style="1" customWidth="1"/>
    <col min="5" max="6" width="15.42578125" style="1" customWidth="1"/>
    <col min="7" max="7" width="16.28515625" style="1" customWidth="1"/>
    <col min="8" max="9" width="13" style="1" customWidth="1"/>
    <col min="10" max="10" width="12.7109375" style="1" customWidth="1"/>
    <col min="11" max="11" width="14" style="1" customWidth="1"/>
    <col min="12" max="12" width="17.7109375" style="1" customWidth="1"/>
    <col min="13" max="13" width="15.42578125" style="1" customWidth="1"/>
    <col min="14" max="14" width="18.42578125" style="1" customWidth="1"/>
  </cols>
  <sheetData>
    <row r="1" spans="1:14" ht="15.75" thickBot="1">
      <c r="A1" s="11" t="s">
        <v>159</v>
      </c>
      <c r="B1" s="11"/>
      <c r="C1" s="10" t="str">
        <f>CONCATENATE("5-",'فهرست جداول'!B6,"-",MID('فهرست جداول'!B1, 58,10), "                  (میلیون ریال)")</f>
        <v>5-ارزش ستانده‏های فعالیت صنعتی کارگاه‏ها‌ بر ‌حسب فعالیت-84 کل کشور                  (میلیون ریال)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4" ht="58.5" customHeight="1" thickBot="1">
      <c r="A2" s="40" t="s">
        <v>128</v>
      </c>
      <c r="B2" s="40" t="s">
        <v>151</v>
      </c>
      <c r="C2" s="40" t="s">
        <v>0</v>
      </c>
      <c r="D2" s="33" t="s">
        <v>1</v>
      </c>
      <c r="E2" s="33" t="s">
        <v>2</v>
      </c>
      <c r="F2" s="33" t="s">
        <v>31</v>
      </c>
      <c r="G2" s="33" t="s">
        <v>32</v>
      </c>
      <c r="H2" s="33" t="s">
        <v>33</v>
      </c>
      <c r="I2" s="33" t="s">
        <v>34</v>
      </c>
      <c r="J2" s="33" t="s">
        <v>35</v>
      </c>
      <c r="K2" s="33" t="s">
        <v>36</v>
      </c>
      <c r="L2" s="33" t="s">
        <v>37</v>
      </c>
      <c r="M2" s="33" t="s">
        <v>38</v>
      </c>
      <c r="N2" s="33" t="s">
        <v>39</v>
      </c>
    </row>
    <row r="3" spans="1:14">
      <c r="A3" s="5">
        <v>1384</v>
      </c>
      <c r="B3" s="5">
        <v>1</v>
      </c>
      <c r="C3" s="5" t="s">
        <v>162</v>
      </c>
      <c r="D3" s="5" t="s">
        <v>163</v>
      </c>
      <c r="E3" s="5">
        <v>712640270</v>
      </c>
      <c r="F3" s="5">
        <v>681362139</v>
      </c>
      <c r="G3" s="5">
        <v>1297105</v>
      </c>
      <c r="H3" s="5">
        <v>1651765</v>
      </c>
      <c r="I3" s="5">
        <v>586131</v>
      </c>
      <c r="J3" s="5">
        <v>75788</v>
      </c>
      <c r="K3" s="5">
        <v>5818819</v>
      </c>
      <c r="L3" s="5">
        <v>5316238</v>
      </c>
      <c r="M3" s="5">
        <v>14847135</v>
      </c>
      <c r="N3" s="5">
        <v>1685149</v>
      </c>
    </row>
    <row r="4" spans="1:14">
      <c r="A4" s="5">
        <v>1384</v>
      </c>
      <c r="B4" s="5">
        <v>2</v>
      </c>
      <c r="C4" s="5" t="s">
        <v>164</v>
      </c>
      <c r="D4" s="5" t="s">
        <v>165</v>
      </c>
      <c r="E4" s="5">
        <v>60301957</v>
      </c>
      <c r="F4" s="5">
        <v>57756650</v>
      </c>
      <c r="G4" s="5">
        <v>148813</v>
      </c>
      <c r="H4" s="5">
        <v>157314</v>
      </c>
      <c r="I4" s="5">
        <v>739</v>
      </c>
      <c r="J4" s="5">
        <v>125</v>
      </c>
      <c r="K4" s="5">
        <v>98369</v>
      </c>
      <c r="L4" s="5">
        <v>269407</v>
      </c>
      <c r="M4" s="5">
        <v>1772306</v>
      </c>
      <c r="N4" s="5">
        <v>98233</v>
      </c>
    </row>
    <row r="5" spans="1:14">
      <c r="A5" s="5">
        <v>1384</v>
      </c>
      <c r="B5" s="5">
        <v>3</v>
      </c>
      <c r="C5" s="5" t="s">
        <v>166</v>
      </c>
      <c r="D5" s="5" t="s">
        <v>167</v>
      </c>
      <c r="E5" s="5">
        <v>5818360</v>
      </c>
      <c r="F5" s="5">
        <v>5368217</v>
      </c>
      <c r="G5" s="5">
        <v>23546</v>
      </c>
      <c r="H5" s="5">
        <v>14437</v>
      </c>
      <c r="I5" s="5">
        <v>0</v>
      </c>
      <c r="J5" s="5">
        <v>0</v>
      </c>
      <c r="K5" s="5">
        <v>108</v>
      </c>
      <c r="L5" s="5">
        <v>12697</v>
      </c>
      <c r="M5" s="5">
        <v>393895</v>
      </c>
      <c r="N5" s="5">
        <v>5458</v>
      </c>
    </row>
    <row r="6" spans="1:14">
      <c r="A6" s="5">
        <v>1384</v>
      </c>
      <c r="B6" s="5">
        <v>4</v>
      </c>
      <c r="C6" s="5" t="s">
        <v>168</v>
      </c>
      <c r="D6" s="5" t="s">
        <v>167</v>
      </c>
      <c r="E6" s="5">
        <v>5818360</v>
      </c>
      <c r="F6" s="5">
        <v>5368217</v>
      </c>
      <c r="G6" s="5">
        <v>23546</v>
      </c>
      <c r="H6" s="5">
        <v>14437</v>
      </c>
      <c r="I6" s="5">
        <v>0</v>
      </c>
      <c r="J6" s="5">
        <v>0</v>
      </c>
      <c r="K6" s="5">
        <v>108</v>
      </c>
      <c r="L6" s="5">
        <v>12697</v>
      </c>
      <c r="M6" s="5">
        <v>393895</v>
      </c>
      <c r="N6" s="5">
        <v>5458</v>
      </c>
    </row>
    <row r="7" spans="1:14">
      <c r="A7" s="5">
        <v>1384</v>
      </c>
      <c r="B7" s="5">
        <v>3</v>
      </c>
      <c r="C7" s="5" t="s">
        <v>169</v>
      </c>
      <c r="D7" s="5" t="s">
        <v>170</v>
      </c>
      <c r="E7" s="5">
        <v>1812440</v>
      </c>
      <c r="F7" s="5">
        <v>1765874</v>
      </c>
      <c r="G7" s="5">
        <v>5997</v>
      </c>
      <c r="H7" s="5">
        <v>2716</v>
      </c>
      <c r="I7" s="5">
        <v>0</v>
      </c>
      <c r="J7" s="5">
        <v>0</v>
      </c>
      <c r="K7" s="5">
        <v>32348</v>
      </c>
      <c r="L7" s="5">
        <v>1217</v>
      </c>
      <c r="M7" s="5">
        <v>4248</v>
      </c>
      <c r="N7" s="5">
        <v>40</v>
      </c>
    </row>
    <row r="8" spans="1:14">
      <c r="A8" s="5">
        <v>1384</v>
      </c>
      <c r="B8" s="5">
        <v>4</v>
      </c>
      <c r="C8" s="5" t="s">
        <v>171</v>
      </c>
      <c r="D8" s="5" t="s">
        <v>170</v>
      </c>
      <c r="E8" s="5">
        <v>1812440</v>
      </c>
      <c r="F8" s="5">
        <v>1765874</v>
      </c>
      <c r="G8" s="5">
        <v>5997</v>
      </c>
      <c r="H8" s="5">
        <v>2716</v>
      </c>
      <c r="I8" s="5">
        <v>0</v>
      </c>
      <c r="J8" s="5">
        <v>0</v>
      </c>
      <c r="K8" s="5">
        <v>32348</v>
      </c>
      <c r="L8" s="5">
        <v>1217</v>
      </c>
      <c r="M8" s="5">
        <v>4248</v>
      </c>
      <c r="N8" s="5">
        <v>40</v>
      </c>
    </row>
    <row r="9" spans="1:14">
      <c r="A9" s="5">
        <v>1384</v>
      </c>
      <c r="B9" s="5">
        <v>3</v>
      </c>
      <c r="C9" s="5" t="s">
        <v>172</v>
      </c>
      <c r="D9" s="5" t="s">
        <v>173</v>
      </c>
      <c r="E9" s="5">
        <v>4328412</v>
      </c>
      <c r="F9" s="5">
        <v>4276287</v>
      </c>
      <c r="G9" s="5">
        <v>10426</v>
      </c>
      <c r="H9" s="5">
        <v>8935</v>
      </c>
      <c r="I9" s="5">
        <v>0</v>
      </c>
      <c r="J9" s="5">
        <v>0</v>
      </c>
      <c r="K9" s="5">
        <v>5446</v>
      </c>
      <c r="L9" s="5">
        <v>7259</v>
      </c>
      <c r="M9" s="5">
        <v>11123</v>
      </c>
      <c r="N9" s="5">
        <v>8935</v>
      </c>
    </row>
    <row r="10" spans="1:14">
      <c r="A10" s="5">
        <v>1384</v>
      </c>
      <c r="B10" s="5">
        <v>4</v>
      </c>
      <c r="C10" s="5" t="s">
        <v>174</v>
      </c>
      <c r="D10" s="5" t="s">
        <v>173</v>
      </c>
      <c r="E10" s="5">
        <v>4328412</v>
      </c>
      <c r="F10" s="5">
        <v>4276287</v>
      </c>
      <c r="G10" s="5">
        <v>10426</v>
      </c>
      <c r="H10" s="5">
        <v>8935</v>
      </c>
      <c r="I10" s="5">
        <v>0</v>
      </c>
      <c r="J10" s="5">
        <v>0</v>
      </c>
      <c r="K10" s="5">
        <v>5446</v>
      </c>
      <c r="L10" s="5">
        <v>7259</v>
      </c>
      <c r="M10" s="5">
        <v>11123</v>
      </c>
      <c r="N10" s="5">
        <v>8935</v>
      </c>
    </row>
    <row r="11" spans="1:14">
      <c r="A11" s="5">
        <v>1384</v>
      </c>
      <c r="B11" s="5">
        <v>3</v>
      </c>
      <c r="C11" s="5" t="s">
        <v>175</v>
      </c>
      <c r="D11" s="5" t="s">
        <v>176</v>
      </c>
      <c r="E11" s="5">
        <v>10874216</v>
      </c>
      <c r="F11" s="5">
        <v>10570944</v>
      </c>
      <c r="G11" s="5">
        <v>32777</v>
      </c>
      <c r="H11" s="5">
        <v>21547</v>
      </c>
      <c r="I11" s="5">
        <v>739</v>
      </c>
      <c r="J11" s="5">
        <v>123</v>
      </c>
      <c r="K11" s="5">
        <v>13178</v>
      </c>
      <c r="L11" s="5">
        <v>81341</v>
      </c>
      <c r="M11" s="5">
        <v>139427</v>
      </c>
      <c r="N11" s="5">
        <v>14140</v>
      </c>
    </row>
    <row r="12" spans="1:14">
      <c r="A12" s="5">
        <v>1384</v>
      </c>
      <c r="B12" s="5">
        <v>4</v>
      </c>
      <c r="C12" s="5" t="s">
        <v>177</v>
      </c>
      <c r="D12" s="5" t="s">
        <v>176</v>
      </c>
      <c r="E12" s="5">
        <v>10874216</v>
      </c>
      <c r="F12" s="5">
        <v>10570944</v>
      </c>
      <c r="G12" s="5">
        <v>32777</v>
      </c>
      <c r="H12" s="5">
        <v>21547</v>
      </c>
      <c r="I12" s="5">
        <v>739</v>
      </c>
      <c r="J12" s="5">
        <v>123</v>
      </c>
      <c r="K12" s="5">
        <v>13178</v>
      </c>
      <c r="L12" s="5">
        <v>81341</v>
      </c>
      <c r="M12" s="5">
        <v>139427</v>
      </c>
      <c r="N12" s="5">
        <v>14140</v>
      </c>
    </row>
    <row r="13" spans="1:14">
      <c r="A13" s="5">
        <v>1384</v>
      </c>
      <c r="B13" s="5">
        <v>3</v>
      </c>
      <c r="C13" s="5" t="s">
        <v>178</v>
      </c>
      <c r="D13" s="5" t="s">
        <v>179</v>
      </c>
      <c r="E13" s="5">
        <v>13416180</v>
      </c>
      <c r="F13" s="5">
        <v>13282423</v>
      </c>
      <c r="G13" s="5">
        <v>8879</v>
      </c>
      <c r="H13" s="5">
        <v>32080</v>
      </c>
      <c r="I13" s="5">
        <v>0</v>
      </c>
      <c r="J13" s="5">
        <v>0</v>
      </c>
      <c r="K13" s="5">
        <v>8522</v>
      </c>
      <c r="L13" s="5">
        <v>40797</v>
      </c>
      <c r="M13" s="5">
        <v>38387</v>
      </c>
      <c r="N13" s="5">
        <v>5092</v>
      </c>
    </row>
    <row r="14" spans="1:14">
      <c r="A14" s="5">
        <v>1384</v>
      </c>
      <c r="B14" s="5">
        <v>4</v>
      </c>
      <c r="C14" s="5" t="s">
        <v>180</v>
      </c>
      <c r="D14" s="5" t="s">
        <v>179</v>
      </c>
      <c r="E14" s="5">
        <v>13416180</v>
      </c>
      <c r="F14" s="5">
        <v>13282423</v>
      </c>
      <c r="G14" s="5">
        <v>8879</v>
      </c>
      <c r="H14" s="5">
        <v>32080</v>
      </c>
      <c r="I14" s="5">
        <v>0</v>
      </c>
      <c r="J14" s="5">
        <v>0</v>
      </c>
      <c r="K14" s="5">
        <v>8522</v>
      </c>
      <c r="L14" s="5">
        <v>40797</v>
      </c>
      <c r="M14" s="5">
        <v>38387</v>
      </c>
      <c r="N14" s="5">
        <v>5092</v>
      </c>
    </row>
    <row r="15" spans="1:14">
      <c r="A15" s="5">
        <v>1384</v>
      </c>
      <c r="B15" s="5">
        <v>3</v>
      </c>
      <c r="C15" s="5" t="s">
        <v>181</v>
      </c>
      <c r="D15" s="5" t="s">
        <v>182</v>
      </c>
      <c r="E15" s="5">
        <v>1891661</v>
      </c>
      <c r="F15" s="5">
        <v>1038174</v>
      </c>
      <c r="G15" s="5">
        <v>3129</v>
      </c>
      <c r="H15" s="5">
        <v>9102</v>
      </c>
      <c r="I15" s="5">
        <v>0</v>
      </c>
      <c r="J15" s="5">
        <v>2</v>
      </c>
      <c r="K15" s="5">
        <v>243</v>
      </c>
      <c r="L15" s="5">
        <v>17587</v>
      </c>
      <c r="M15" s="5">
        <v>818262</v>
      </c>
      <c r="N15" s="5">
        <v>5162</v>
      </c>
    </row>
    <row r="16" spans="1:14">
      <c r="A16" s="5">
        <v>1384</v>
      </c>
      <c r="B16" s="5">
        <v>4</v>
      </c>
      <c r="C16" s="5" t="s">
        <v>183</v>
      </c>
      <c r="D16" s="5" t="s">
        <v>184</v>
      </c>
      <c r="E16" s="5">
        <v>1511157</v>
      </c>
      <c r="F16" s="5">
        <v>658864</v>
      </c>
      <c r="G16" s="5">
        <v>2966</v>
      </c>
      <c r="H16" s="5">
        <v>8777</v>
      </c>
      <c r="I16" s="5">
        <v>0</v>
      </c>
      <c r="J16" s="5">
        <v>2</v>
      </c>
      <c r="K16" s="5">
        <v>28</v>
      </c>
      <c r="L16" s="5">
        <v>17108</v>
      </c>
      <c r="M16" s="5">
        <v>818250</v>
      </c>
      <c r="N16" s="5">
        <v>5162</v>
      </c>
    </row>
    <row r="17" spans="1:14">
      <c r="A17" s="5">
        <v>1384</v>
      </c>
      <c r="B17" s="5">
        <v>4</v>
      </c>
      <c r="C17" s="5" t="s">
        <v>185</v>
      </c>
      <c r="D17" s="5" t="s">
        <v>186</v>
      </c>
      <c r="E17" s="5">
        <v>380504</v>
      </c>
      <c r="F17" s="5">
        <v>379310</v>
      </c>
      <c r="G17" s="5">
        <v>163</v>
      </c>
      <c r="H17" s="5">
        <v>326</v>
      </c>
      <c r="I17" s="5">
        <v>0</v>
      </c>
      <c r="J17" s="5">
        <v>0</v>
      </c>
      <c r="K17" s="5">
        <v>215</v>
      </c>
      <c r="L17" s="5">
        <v>479</v>
      </c>
      <c r="M17" s="5">
        <v>12</v>
      </c>
      <c r="N17" s="5">
        <v>0</v>
      </c>
    </row>
    <row r="18" spans="1:14">
      <c r="A18" s="5">
        <v>1384</v>
      </c>
      <c r="B18" s="5">
        <v>3</v>
      </c>
      <c r="C18" s="5" t="s">
        <v>187</v>
      </c>
      <c r="D18" s="5" t="s">
        <v>188</v>
      </c>
      <c r="E18" s="5">
        <v>19054969</v>
      </c>
      <c r="F18" s="5">
        <v>18385673</v>
      </c>
      <c r="G18" s="5">
        <v>62105</v>
      </c>
      <c r="H18" s="5">
        <v>66341</v>
      </c>
      <c r="I18" s="5">
        <v>0</v>
      </c>
      <c r="J18" s="5">
        <v>0</v>
      </c>
      <c r="K18" s="5">
        <v>41397</v>
      </c>
      <c r="L18" s="5">
        <v>102632</v>
      </c>
      <c r="M18" s="5">
        <v>340383</v>
      </c>
      <c r="N18" s="5">
        <v>56439</v>
      </c>
    </row>
    <row r="19" spans="1:14">
      <c r="A19" s="5">
        <v>1384</v>
      </c>
      <c r="B19" s="5">
        <v>4</v>
      </c>
      <c r="C19" s="5" t="s">
        <v>189</v>
      </c>
      <c r="D19" s="5" t="s">
        <v>188</v>
      </c>
      <c r="E19" s="5">
        <v>3794104</v>
      </c>
      <c r="F19" s="5">
        <v>3717309</v>
      </c>
      <c r="G19" s="5">
        <v>13332</v>
      </c>
      <c r="H19" s="5">
        <v>25296</v>
      </c>
      <c r="I19" s="5">
        <v>0</v>
      </c>
      <c r="J19" s="5">
        <v>0</v>
      </c>
      <c r="K19" s="5">
        <v>5137</v>
      </c>
      <c r="L19" s="5">
        <v>22474</v>
      </c>
      <c r="M19" s="5">
        <v>171</v>
      </c>
      <c r="N19" s="5">
        <v>10385</v>
      </c>
    </row>
    <row r="20" spans="1:14">
      <c r="A20" s="5">
        <v>1384</v>
      </c>
      <c r="B20" s="5">
        <v>4</v>
      </c>
      <c r="C20" s="5" t="s">
        <v>190</v>
      </c>
      <c r="D20" s="5" t="s">
        <v>191</v>
      </c>
      <c r="E20" s="5">
        <v>7806428</v>
      </c>
      <c r="F20" s="5">
        <v>7347354</v>
      </c>
      <c r="G20" s="5">
        <v>32387</v>
      </c>
      <c r="H20" s="5">
        <v>17796</v>
      </c>
      <c r="I20" s="5">
        <v>0</v>
      </c>
      <c r="J20" s="5">
        <v>0</v>
      </c>
      <c r="K20" s="5">
        <v>28308</v>
      </c>
      <c r="L20" s="5">
        <v>58174</v>
      </c>
      <c r="M20" s="5">
        <v>320852</v>
      </c>
      <c r="N20" s="5">
        <v>1559</v>
      </c>
    </row>
    <row r="21" spans="1:14">
      <c r="A21" s="5">
        <v>1384</v>
      </c>
      <c r="B21" s="5">
        <v>4</v>
      </c>
      <c r="C21" s="5" t="s">
        <v>192</v>
      </c>
      <c r="D21" s="5" t="s">
        <v>193</v>
      </c>
      <c r="E21" s="5">
        <v>1098332</v>
      </c>
      <c r="F21" s="5">
        <v>1087020</v>
      </c>
      <c r="G21" s="5">
        <v>1056</v>
      </c>
      <c r="H21" s="5">
        <v>3580</v>
      </c>
      <c r="I21" s="5">
        <v>0</v>
      </c>
      <c r="J21" s="5">
        <v>0</v>
      </c>
      <c r="K21" s="5">
        <v>574</v>
      </c>
      <c r="L21" s="5">
        <v>3055</v>
      </c>
      <c r="M21" s="5">
        <v>1873</v>
      </c>
      <c r="N21" s="5">
        <v>1174</v>
      </c>
    </row>
    <row r="22" spans="1:14">
      <c r="A22" s="5">
        <v>1384</v>
      </c>
      <c r="B22" s="5">
        <v>4</v>
      </c>
      <c r="C22" s="5" t="s">
        <v>194</v>
      </c>
      <c r="D22" s="5" t="s">
        <v>195</v>
      </c>
      <c r="E22" s="5">
        <v>775927</v>
      </c>
      <c r="F22" s="5">
        <v>767024</v>
      </c>
      <c r="G22" s="5">
        <v>6567</v>
      </c>
      <c r="H22" s="5">
        <v>1293</v>
      </c>
      <c r="I22" s="5">
        <v>0</v>
      </c>
      <c r="J22" s="5">
        <v>0</v>
      </c>
      <c r="K22" s="5">
        <v>22</v>
      </c>
      <c r="L22" s="5">
        <v>988</v>
      </c>
      <c r="M22" s="5">
        <v>0</v>
      </c>
      <c r="N22" s="5">
        <v>32</v>
      </c>
    </row>
    <row r="23" spans="1:14">
      <c r="A23" s="5">
        <v>1384</v>
      </c>
      <c r="B23" s="5">
        <v>4</v>
      </c>
      <c r="C23" s="5" t="s">
        <v>196</v>
      </c>
      <c r="D23" s="5" t="s">
        <v>197</v>
      </c>
      <c r="E23" s="5">
        <v>420225</v>
      </c>
      <c r="F23" s="5">
        <v>416730</v>
      </c>
      <c r="G23" s="5">
        <v>662</v>
      </c>
      <c r="H23" s="5">
        <v>1403</v>
      </c>
      <c r="I23" s="5">
        <v>0</v>
      </c>
      <c r="J23" s="5">
        <v>0</v>
      </c>
      <c r="K23" s="5">
        <v>0</v>
      </c>
      <c r="L23" s="5">
        <v>534</v>
      </c>
      <c r="M23" s="5">
        <v>625</v>
      </c>
      <c r="N23" s="5">
        <v>271</v>
      </c>
    </row>
    <row r="24" spans="1:14">
      <c r="A24" s="5">
        <v>1384</v>
      </c>
      <c r="B24" s="5">
        <v>4</v>
      </c>
      <c r="C24" s="5" t="s">
        <v>198</v>
      </c>
      <c r="D24" s="5" t="s">
        <v>199</v>
      </c>
      <c r="E24" s="5">
        <v>5159954</v>
      </c>
      <c r="F24" s="5">
        <v>5050236</v>
      </c>
      <c r="G24" s="5">
        <v>8100</v>
      </c>
      <c r="H24" s="5">
        <v>16973</v>
      </c>
      <c r="I24" s="5">
        <v>0</v>
      </c>
      <c r="J24" s="5">
        <v>0</v>
      </c>
      <c r="K24" s="5">
        <v>7357</v>
      </c>
      <c r="L24" s="5">
        <v>17408</v>
      </c>
      <c r="M24" s="5">
        <v>16862</v>
      </c>
      <c r="N24" s="5">
        <v>43017</v>
      </c>
    </row>
    <row r="25" spans="1:14">
      <c r="A25" s="5">
        <v>1384</v>
      </c>
      <c r="B25" s="5">
        <v>3</v>
      </c>
      <c r="C25" s="5" t="s">
        <v>200</v>
      </c>
      <c r="D25" s="5" t="s">
        <v>201</v>
      </c>
      <c r="E25" s="5">
        <v>3105719</v>
      </c>
      <c r="F25" s="5">
        <v>3069059</v>
      </c>
      <c r="G25" s="5">
        <v>1953</v>
      </c>
      <c r="H25" s="5">
        <v>2155</v>
      </c>
      <c r="I25" s="5">
        <v>0</v>
      </c>
      <c r="J25" s="5">
        <v>0</v>
      </c>
      <c r="K25" s="5">
        <v>-2873</v>
      </c>
      <c r="L25" s="5">
        <v>5875</v>
      </c>
      <c r="M25" s="5">
        <v>26581</v>
      </c>
      <c r="N25" s="5">
        <v>2968</v>
      </c>
    </row>
    <row r="26" spans="1:14">
      <c r="A26" s="5">
        <v>1384</v>
      </c>
      <c r="B26" s="5">
        <v>4</v>
      </c>
      <c r="C26" s="5" t="s">
        <v>202</v>
      </c>
      <c r="D26" s="5" t="s">
        <v>201</v>
      </c>
      <c r="E26" s="5">
        <v>3105719</v>
      </c>
      <c r="F26" s="5">
        <v>3069059</v>
      </c>
      <c r="G26" s="5">
        <v>1953</v>
      </c>
      <c r="H26" s="5">
        <v>2155</v>
      </c>
      <c r="I26" s="5">
        <v>0</v>
      </c>
      <c r="J26" s="5">
        <v>0</v>
      </c>
      <c r="K26" s="5">
        <v>-2873</v>
      </c>
      <c r="L26" s="5">
        <v>5875</v>
      </c>
      <c r="M26" s="5">
        <v>26581</v>
      </c>
      <c r="N26" s="5">
        <v>2968</v>
      </c>
    </row>
    <row r="27" spans="1:14">
      <c r="A27" s="5">
        <v>1384</v>
      </c>
      <c r="B27" s="5">
        <v>2</v>
      </c>
      <c r="C27" s="5" t="s">
        <v>203</v>
      </c>
      <c r="D27" s="5" t="s">
        <v>204</v>
      </c>
      <c r="E27" s="5">
        <v>4547944</v>
      </c>
      <c r="F27" s="5">
        <v>4458817</v>
      </c>
      <c r="G27" s="5">
        <v>3568</v>
      </c>
      <c r="H27" s="5">
        <v>13873</v>
      </c>
      <c r="I27" s="5">
        <v>0</v>
      </c>
      <c r="J27" s="5">
        <v>210</v>
      </c>
      <c r="K27" s="5">
        <v>6105</v>
      </c>
      <c r="L27" s="5">
        <v>25867</v>
      </c>
      <c r="M27" s="5">
        <v>0</v>
      </c>
      <c r="N27" s="5">
        <v>39504</v>
      </c>
    </row>
    <row r="28" spans="1:14">
      <c r="A28" s="5">
        <v>1384</v>
      </c>
      <c r="B28" s="5">
        <v>3</v>
      </c>
      <c r="C28" s="5" t="s">
        <v>205</v>
      </c>
      <c r="D28" s="5" t="s">
        <v>204</v>
      </c>
      <c r="E28" s="5">
        <v>4547944</v>
      </c>
      <c r="F28" s="5">
        <v>4458817</v>
      </c>
      <c r="G28" s="5">
        <v>3568</v>
      </c>
      <c r="H28" s="5">
        <v>13873</v>
      </c>
      <c r="I28" s="5">
        <v>0</v>
      </c>
      <c r="J28" s="5">
        <v>210</v>
      </c>
      <c r="K28" s="5">
        <v>6105</v>
      </c>
      <c r="L28" s="5">
        <v>25867</v>
      </c>
      <c r="M28" s="5">
        <v>0</v>
      </c>
      <c r="N28" s="5">
        <v>39504</v>
      </c>
    </row>
    <row r="29" spans="1:14">
      <c r="A29" s="5">
        <v>1384</v>
      </c>
      <c r="B29" s="5">
        <v>4</v>
      </c>
      <c r="C29" s="5" t="s">
        <v>206</v>
      </c>
      <c r="D29" s="5" t="s">
        <v>207</v>
      </c>
      <c r="E29" s="5">
        <v>54372</v>
      </c>
      <c r="F29" s="5">
        <v>54216</v>
      </c>
      <c r="G29" s="5">
        <v>4</v>
      </c>
      <c r="H29" s="5">
        <v>99</v>
      </c>
      <c r="I29" s="5">
        <v>0</v>
      </c>
      <c r="J29" s="5">
        <v>37</v>
      </c>
      <c r="K29" s="5">
        <v>-33</v>
      </c>
      <c r="L29" s="5">
        <v>50</v>
      </c>
      <c r="M29" s="5">
        <v>0</v>
      </c>
      <c r="N29" s="5">
        <v>0</v>
      </c>
    </row>
    <row r="30" spans="1:14">
      <c r="A30" s="5">
        <v>1384</v>
      </c>
      <c r="B30" s="5">
        <v>4</v>
      </c>
      <c r="C30" s="5" t="s">
        <v>208</v>
      </c>
      <c r="D30" s="5" t="s">
        <v>209</v>
      </c>
      <c r="E30" s="5">
        <v>69724</v>
      </c>
      <c r="F30" s="5">
        <v>44983</v>
      </c>
      <c r="G30" s="5">
        <v>572</v>
      </c>
      <c r="H30" s="5">
        <v>0</v>
      </c>
      <c r="I30" s="5">
        <v>0</v>
      </c>
      <c r="J30" s="5">
        <v>0</v>
      </c>
      <c r="K30" s="5">
        <v>63</v>
      </c>
      <c r="L30" s="5">
        <v>0</v>
      </c>
      <c r="M30" s="5">
        <v>0</v>
      </c>
      <c r="N30" s="5">
        <v>24105</v>
      </c>
    </row>
    <row r="31" spans="1:14">
      <c r="A31" s="5">
        <v>1384</v>
      </c>
      <c r="B31" s="5">
        <v>4</v>
      </c>
      <c r="C31" s="5" t="s">
        <v>210</v>
      </c>
      <c r="D31" s="5" t="s">
        <v>211</v>
      </c>
      <c r="E31" s="5">
        <v>4423848</v>
      </c>
      <c r="F31" s="5">
        <v>4359618</v>
      </c>
      <c r="G31" s="5">
        <v>2992</v>
      </c>
      <c r="H31" s="5">
        <v>13774</v>
      </c>
      <c r="I31" s="5">
        <v>0</v>
      </c>
      <c r="J31" s="5">
        <v>173</v>
      </c>
      <c r="K31" s="5">
        <v>6075</v>
      </c>
      <c r="L31" s="5">
        <v>25817</v>
      </c>
      <c r="M31" s="5">
        <v>0</v>
      </c>
      <c r="N31" s="5">
        <v>15399</v>
      </c>
    </row>
    <row r="32" spans="1:14">
      <c r="A32" s="5">
        <v>1384</v>
      </c>
      <c r="B32" s="5">
        <v>2</v>
      </c>
      <c r="C32" s="5" t="s">
        <v>212</v>
      </c>
      <c r="D32" s="5" t="s">
        <v>213</v>
      </c>
      <c r="E32" s="5">
        <v>1980828</v>
      </c>
      <c r="F32" s="5">
        <v>1704690</v>
      </c>
      <c r="G32" s="5">
        <v>0</v>
      </c>
      <c r="H32" s="5">
        <v>10102</v>
      </c>
      <c r="I32" s="5">
        <v>0</v>
      </c>
      <c r="J32" s="5">
        <v>0</v>
      </c>
      <c r="K32" s="5">
        <v>133544</v>
      </c>
      <c r="L32" s="5">
        <v>0</v>
      </c>
      <c r="M32" s="5">
        <v>132491</v>
      </c>
      <c r="N32" s="5">
        <v>0</v>
      </c>
    </row>
    <row r="33" spans="1:14">
      <c r="A33" s="5">
        <v>1384</v>
      </c>
      <c r="B33" s="5">
        <v>3</v>
      </c>
      <c r="C33" s="5" t="s">
        <v>214</v>
      </c>
      <c r="D33" s="5" t="s">
        <v>215</v>
      </c>
      <c r="E33" s="5">
        <v>1980828</v>
      </c>
      <c r="F33" s="5">
        <v>1704690</v>
      </c>
      <c r="G33" s="5">
        <v>0</v>
      </c>
      <c r="H33" s="5">
        <v>10102</v>
      </c>
      <c r="I33" s="5">
        <v>0</v>
      </c>
      <c r="J33" s="5">
        <v>0</v>
      </c>
      <c r="K33" s="5">
        <v>133544</v>
      </c>
      <c r="L33" s="5">
        <v>0</v>
      </c>
      <c r="M33" s="5">
        <v>132491</v>
      </c>
      <c r="N33" s="5">
        <v>0</v>
      </c>
    </row>
    <row r="34" spans="1:14">
      <c r="A34" s="5">
        <v>1384</v>
      </c>
      <c r="B34" s="5">
        <v>4</v>
      </c>
      <c r="C34" s="5" t="s">
        <v>216</v>
      </c>
      <c r="D34" s="5" t="s">
        <v>217</v>
      </c>
      <c r="E34" s="5">
        <v>1980828</v>
      </c>
      <c r="F34" s="5">
        <v>1704690</v>
      </c>
      <c r="G34" s="5">
        <v>0</v>
      </c>
      <c r="H34" s="5">
        <v>10102</v>
      </c>
      <c r="I34" s="5">
        <v>0</v>
      </c>
      <c r="J34" s="5">
        <v>0</v>
      </c>
      <c r="K34" s="5">
        <v>133544</v>
      </c>
      <c r="L34" s="5">
        <v>0</v>
      </c>
      <c r="M34" s="5">
        <v>132491</v>
      </c>
      <c r="N34" s="5">
        <v>0</v>
      </c>
    </row>
    <row r="35" spans="1:14">
      <c r="A35" s="5">
        <v>1384</v>
      </c>
      <c r="B35" s="5">
        <v>2</v>
      </c>
      <c r="C35" s="5" t="s">
        <v>218</v>
      </c>
      <c r="D35" s="5" t="s">
        <v>219</v>
      </c>
      <c r="E35" s="5">
        <v>30879912</v>
      </c>
      <c r="F35" s="5">
        <v>28094911</v>
      </c>
      <c r="G35" s="5">
        <v>104897</v>
      </c>
      <c r="H35" s="5">
        <v>46020</v>
      </c>
      <c r="I35" s="5">
        <v>0</v>
      </c>
      <c r="J35" s="5">
        <v>5580</v>
      </c>
      <c r="K35" s="5">
        <v>308389</v>
      </c>
      <c r="L35" s="5">
        <v>241369</v>
      </c>
      <c r="M35" s="5">
        <v>2038480</v>
      </c>
      <c r="N35" s="5">
        <v>40266</v>
      </c>
    </row>
    <row r="36" spans="1:14">
      <c r="A36" s="5">
        <v>1384</v>
      </c>
      <c r="B36" s="5">
        <v>3</v>
      </c>
      <c r="C36" s="5" t="s">
        <v>220</v>
      </c>
      <c r="D36" s="5" t="s">
        <v>221</v>
      </c>
      <c r="E36" s="5">
        <v>18328681</v>
      </c>
      <c r="F36" s="5">
        <v>16126953</v>
      </c>
      <c r="G36" s="5">
        <v>66727</v>
      </c>
      <c r="H36" s="5">
        <v>34554</v>
      </c>
      <c r="I36" s="5">
        <v>0</v>
      </c>
      <c r="J36" s="5">
        <v>3398</v>
      </c>
      <c r="K36" s="5">
        <v>260677</v>
      </c>
      <c r="L36" s="5">
        <v>119676</v>
      </c>
      <c r="M36" s="5">
        <v>1696437</v>
      </c>
      <c r="N36" s="5">
        <v>20258</v>
      </c>
    </row>
    <row r="37" spans="1:14">
      <c r="A37" s="5">
        <v>1384</v>
      </c>
      <c r="B37" s="5">
        <v>4</v>
      </c>
      <c r="C37" s="5" t="s">
        <v>222</v>
      </c>
      <c r="D37" s="5" t="s">
        <v>223</v>
      </c>
      <c r="E37" s="5">
        <v>12903073</v>
      </c>
      <c r="F37" s="5">
        <v>11705937</v>
      </c>
      <c r="G37" s="5">
        <v>51844</v>
      </c>
      <c r="H37" s="5">
        <v>22077</v>
      </c>
      <c r="I37" s="5">
        <v>0</v>
      </c>
      <c r="J37" s="5">
        <v>1049</v>
      </c>
      <c r="K37" s="5">
        <v>218179</v>
      </c>
      <c r="L37" s="5">
        <v>67749</v>
      </c>
      <c r="M37" s="5">
        <v>825545</v>
      </c>
      <c r="N37" s="5">
        <v>10693</v>
      </c>
    </row>
    <row r="38" spans="1:14">
      <c r="A38" s="5">
        <v>1384</v>
      </c>
      <c r="B38" s="5">
        <v>4</v>
      </c>
      <c r="C38" s="5" t="s">
        <v>224</v>
      </c>
      <c r="D38" s="5" t="s">
        <v>225</v>
      </c>
      <c r="E38" s="5">
        <v>4005436</v>
      </c>
      <c r="F38" s="5">
        <v>3776573</v>
      </c>
      <c r="G38" s="5">
        <v>11759</v>
      </c>
      <c r="H38" s="5">
        <v>9532</v>
      </c>
      <c r="I38" s="5">
        <v>0</v>
      </c>
      <c r="J38" s="5">
        <v>1121</v>
      </c>
      <c r="K38" s="5">
        <v>44805</v>
      </c>
      <c r="L38" s="5">
        <v>44636</v>
      </c>
      <c r="M38" s="5">
        <v>116479</v>
      </c>
      <c r="N38" s="5">
        <v>530</v>
      </c>
    </row>
    <row r="39" spans="1:14">
      <c r="A39" s="5">
        <v>1384</v>
      </c>
      <c r="B39" s="5">
        <v>4</v>
      </c>
      <c r="C39" s="5" t="s">
        <v>226</v>
      </c>
      <c r="D39" s="5" t="s">
        <v>227</v>
      </c>
      <c r="E39" s="5">
        <v>1420172</v>
      </c>
      <c r="F39" s="5">
        <v>644443</v>
      </c>
      <c r="G39" s="5">
        <v>3123</v>
      </c>
      <c r="H39" s="5">
        <v>2945</v>
      </c>
      <c r="I39" s="5">
        <v>0</v>
      </c>
      <c r="J39" s="5">
        <v>1228</v>
      </c>
      <c r="K39" s="5">
        <v>-2306</v>
      </c>
      <c r="L39" s="5">
        <v>7291</v>
      </c>
      <c r="M39" s="5">
        <v>754412</v>
      </c>
      <c r="N39" s="5">
        <v>9036</v>
      </c>
    </row>
    <row r="40" spans="1:14">
      <c r="A40" s="5">
        <v>1384</v>
      </c>
      <c r="B40" s="5">
        <v>3</v>
      </c>
      <c r="C40" s="5" t="s">
        <v>228</v>
      </c>
      <c r="D40" s="5" t="s">
        <v>229</v>
      </c>
      <c r="E40" s="5">
        <v>12551231</v>
      </c>
      <c r="F40" s="5">
        <v>11967958</v>
      </c>
      <c r="G40" s="5">
        <v>38170</v>
      </c>
      <c r="H40" s="5">
        <v>11466</v>
      </c>
      <c r="I40" s="5">
        <v>0</v>
      </c>
      <c r="J40" s="5">
        <v>2182</v>
      </c>
      <c r="K40" s="5">
        <v>47712</v>
      </c>
      <c r="L40" s="5">
        <v>121693</v>
      </c>
      <c r="M40" s="5">
        <v>342043</v>
      </c>
      <c r="N40" s="5">
        <v>20007</v>
      </c>
    </row>
    <row r="41" spans="1:14">
      <c r="A41" s="5">
        <v>1384</v>
      </c>
      <c r="B41" s="5">
        <v>4</v>
      </c>
      <c r="C41" s="5" t="s">
        <v>230</v>
      </c>
      <c r="D41" s="5" t="s">
        <v>231</v>
      </c>
      <c r="E41" s="5">
        <v>232465</v>
      </c>
      <c r="F41" s="5">
        <v>213266</v>
      </c>
      <c r="G41" s="5">
        <v>1276</v>
      </c>
      <c r="H41" s="5">
        <v>43</v>
      </c>
      <c r="I41" s="5">
        <v>0</v>
      </c>
      <c r="J41" s="5">
        <v>7</v>
      </c>
      <c r="K41" s="5">
        <v>5791</v>
      </c>
      <c r="L41" s="5">
        <v>136</v>
      </c>
      <c r="M41" s="5">
        <v>11945</v>
      </c>
      <c r="N41" s="5">
        <v>0</v>
      </c>
    </row>
    <row r="42" spans="1:14">
      <c r="A42" s="5">
        <v>1384</v>
      </c>
      <c r="B42" s="5">
        <v>4</v>
      </c>
      <c r="C42" s="5" t="s">
        <v>232</v>
      </c>
      <c r="D42" s="5" t="s">
        <v>233</v>
      </c>
      <c r="E42" s="5">
        <v>3568454</v>
      </c>
      <c r="F42" s="5">
        <v>3390115</v>
      </c>
      <c r="G42" s="5">
        <v>5908</v>
      </c>
      <c r="H42" s="5">
        <v>4410</v>
      </c>
      <c r="I42" s="5">
        <v>0</v>
      </c>
      <c r="J42" s="5">
        <v>1450</v>
      </c>
      <c r="K42" s="5">
        <v>12019</v>
      </c>
      <c r="L42" s="5">
        <v>19045</v>
      </c>
      <c r="M42" s="5">
        <v>129119</v>
      </c>
      <c r="N42" s="5">
        <v>6387</v>
      </c>
    </row>
    <row r="43" spans="1:14">
      <c r="A43" s="5">
        <v>1384</v>
      </c>
      <c r="B43" s="5">
        <v>4</v>
      </c>
      <c r="C43" s="5" t="s">
        <v>234</v>
      </c>
      <c r="D43" s="5" t="s">
        <v>235</v>
      </c>
      <c r="E43" s="5">
        <v>7644453</v>
      </c>
      <c r="F43" s="5">
        <v>7298260</v>
      </c>
      <c r="G43" s="5">
        <v>29446</v>
      </c>
      <c r="H43" s="5">
        <v>4485</v>
      </c>
      <c r="I43" s="5">
        <v>0</v>
      </c>
      <c r="J43" s="5">
        <v>466</v>
      </c>
      <c r="K43" s="5">
        <v>33479</v>
      </c>
      <c r="L43" s="5">
        <v>98471</v>
      </c>
      <c r="M43" s="5">
        <v>168902</v>
      </c>
      <c r="N43" s="5">
        <v>10942</v>
      </c>
    </row>
    <row r="44" spans="1:14">
      <c r="A44" s="5">
        <v>1384</v>
      </c>
      <c r="B44" s="5">
        <v>4</v>
      </c>
      <c r="C44" s="5" t="s">
        <v>236</v>
      </c>
      <c r="D44" s="5" t="s">
        <v>237</v>
      </c>
      <c r="E44" s="5">
        <v>574056</v>
      </c>
      <c r="F44" s="5">
        <v>573606</v>
      </c>
      <c r="G44" s="5">
        <v>792</v>
      </c>
      <c r="H44" s="5">
        <v>0</v>
      </c>
      <c r="I44" s="5">
        <v>0</v>
      </c>
      <c r="J44" s="5">
        <v>13</v>
      </c>
      <c r="K44" s="5">
        <v>-3302</v>
      </c>
      <c r="L44" s="5">
        <v>1131</v>
      </c>
      <c r="M44" s="5">
        <v>0</v>
      </c>
      <c r="N44" s="5">
        <v>1817</v>
      </c>
    </row>
    <row r="45" spans="1:14">
      <c r="A45" s="5">
        <v>1384</v>
      </c>
      <c r="B45" s="5">
        <v>4</v>
      </c>
      <c r="C45" s="5" t="s">
        <v>238</v>
      </c>
      <c r="D45" s="5" t="s">
        <v>239</v>
      </c>
      <c r="E45" s="5">
        <v>531802</v>
      </c>
      <c r="F45" s="5">
        <v>492711</v>
      </c>
      <c r="G45" s="5">
        <v>747</v>
      </c>
      <c r="H45" s="5">
        <v>2527</v>
      </c>
      <c r="I45" s="5">
        <v>0</v>
      </c>
      <c r="J45" s="5">
        <v>245</v>
      </c>
      <c r="K45" s="5">
        <v>-274</v>
      </c>
      <c r="L45" s="5">
        <v>2909</v>
      </c>
      <c r="M45" s="5">
        <v>32076</v>
      </c>
      <c r="N45" s="5">
        <v>861</v>
      </c>
    </row>
    <row r="46" spans="1:14">
      <c r="A46" s="5">
        <v>1384</v>
      </c>
      <c r="B46" s="5">
        <v>2</v>
      </c>
      <c r="C46" s="5" t="s">
        <v>240</v>
      </c>
      <c r="D46" s="5" t="s">
        <v>241</v>
      </c>
      <c r="E46" s="5">
        <v>2578344</v>
      </c>
      <c r="F46" s="5">
        <v>2266964</v>
      </c>
      <c r="G46" s="5">
        <v>2267</v>
      </c>
      <c r="H46" s="5">
        <v>2369</v>
      </c>
      <c r="I46" s="5">
        <v>0</v>
      </c>
      <c r="J46" s="5">
        <v>251</v>
      </c>
      <c r="K46" s="5">
        <v>45421</v>
      </c>
      <c r="L46" s="5">
        <v>5652</v>
      </c>
      <c r="M46" s="5">
        <v>244397</v>
      </c>
      <c r="N46" s="5">
        <v>11022</v>
      </c>
    </row>
    <row r="47" spans="1:14">
      <c r="A47" s="5">
        <v>1384</v>
      </c>
      <c r="B47" s="5">
        <v>3</v>
      </c>
      <c r="C47" s="5" t="s">
        <v>242</v>
      </c>
      <c r="D47" s="5" t="s">
        <v>243</v>
      </c>
      <c r="E47" s="5">
        <v>2204796</v>
      </c>
      <c r="F47" s="5">
        <v>1968611</v>
      </c>
      <c r="G47" s="5">
        <v>1834</v>
      </c>
      <c r="H47" s="5">
        <v>2218</v>
      </c>
      <c r="I47" s="5">
        <v>0</v>
      </c>
      <c r="J47" s="5">
        <v>230</v>
      </c>
      <c r="K47" s="5">
        <v>36935</v>
      </c>
      <c r="L47" s="5">
        <v>5470</v>
      </c>
      <c r="M47" s="5">
        <v>178477</v>
      </c>
      <c r="N47" s="5">
        <v>11021</v>
      </c>
    </row>
    <row r="48" spans="1:14">
      <c r="A48" s="5">
        <v>1384</v>
      </c>
      <c r="B48" s="5">
        <v>4</v>
      </c>
      <c r="C48" s="5" t="s">
        <v>244</v>
      </c>
      <c r="D48" s="5" t="s">
        <v>243</v>
      </c>
      <c r="E48" s="5">
        <v>2204796</v>
      </c>
      <c r="F48" s="5">
        <v>1968611</v>
      </c>
      <c r="G48" s="5">
        <v>1834</v>
      </c>
      <c r="H48" s="5">
        <v>2218</v>
      </c>
      <c r="I48" s="5">
        <v>0</v>
      </c>
      <c r="J48" s="5">
        <v>230</v>
      </c>
      <c r="K48" s="5">
        <v>36935</v>
      </c>
      <c r="L48" s="5">
        <v>5470</v>
      </c>
      <c r="M48" s="5">
        <v>178477</v>
      </c>
      <c r="N48" s="5">
        <v>11021</v>
      </c>
    </row>
    <row r="49" spans="1:14">
      <c r="A49" s="5">
        <v>1384</v>
      </c>
      <c r="B49" s="5">
        <v>3</v>
      </c>
      <c r="C49" s="5" t="s">
        <v>245</v>
      </c>
      <c r="D49" s="5" t="s">
        <v>246</v>
      </c>
      <c r="E49" s="5">
        <v>373547</v>
      </c>
      <c r="F49" s="5">
        <v>298352</v>
      </c>
      <c r="G49" s="5">
        <v>433</v>
      </c>
      <c r="H49" s="5">
        <v>151</v>
      </c>
      <c r="I49" s="5">
        <v>0</v>
      </c>
      <c r="J49" s="5">
        <v>21</v>
      </c>
      <c r="K49" s="5">
        <v>8486</v>
      </c>
      <c r="L49" s="5">
        <v>182</v>
      </c>
      <c r="M49" s="5">
        <v>65920</v>
      </c>
      <c r="N49" s="5">
        <v>1</v>
      </c>
    </row>
    <row r="50" spans="1:14">
      <c r="A50" s="5">
        <v>1384</v>
      </c>
      <c r="B50" s="5">
        <v>4</v>
      </c>
      <c r="C50" s="5" t="s">
        <v>247</v>
      </c>
      <c r="D50" s="5" t="s">
        <v>246</v>
      </c>
      <c r="E50" s="5">
        <v>373547</v>
      </c>
      <c r="F50" s="5">
        <v>298352</v>
      </c>
      <c r="G50" s="5">
        <v>433</v>
      </c>
      <c r="H50" s="5">
        <v>151</v>
      </c>
      <c r="I50" s="5">
        <v>0</v>
      </c>
      <c r="J50" s="5">
        <v>21</v>
      </c>
      <c r="K50" s="5">
        <v>8486</v>
      </c>
      <c r="L50" s="5">
        <v>182</v>
      </c>
      <c r="M50" s="5">
        <v>65920</v>
      </c>
      <c r="N50" s="5">
        <v>1</v>
      </c>
    </row>
    <row r="51" spans="1:14">
      <c r="A51" s="5">
        <v>1384</v>
      </c>
      <c r="B51" s="5">
        <v>2</v>
      </c>
      <c r="C51" s="5" t="s">
        <v>248</v>
      </c>
      <c r="D51" s="5" t="s">
        <v>249</v>
      </c>
      <c r="E51" s="5">
        <v>3586938</v>
      </c>
      <c r="F51" s="5">
        <v>3496233</v>
      </c>
      <c r="G51" s="5">
        <v>3623</v>
      </c>
      <c r="H51" s="5">
        <v>13717</v>
      </c>
      <c r="I51" s="5">
        <v>0</v>
      </c>
      <c r="J51" s="5">
        <v>368</v>
      </c>
      <c r="K51" s="5">
        <v>7351</v>
      </c>
      <c r="L51" s="5">
        <v>10873</v>
      </c>
      <c r="M51" s="5">
        <v>47772</v>
      </c>
      <c r="N51" s="5">
        <v>7001</v>
      </c>
    </row>
    <row r="52" spans="1:14">
      <c r="A52" s="5">
        <v>1384</v>
      </c>
      <c r="B52" s="5">
        <v>3</v>
      </c>
      <c r="C52" s="5" t="s">
        <v>250</v>
      </c>
      <c r="D52" s="5" t="s">
        <v>251</v>
      </c>
      <c r="E52" s="5">
        <v>2419900</v>
      </c>
      <c r="F52" s="5">
        <v>2339094</v>
      </c>
      <c r="G52" s="5">
        <v>2481</v>
      </c>
      <c r="H52" s="5">
        <v>10610</v>
      </c>
      <c r="I52" s="5">
        <v>0</v>
      </c>
      <c r="J52" s="5">
        <v>351</v>
      </c>
      <c r="K52" s="5">
        <v>6995</v>
      </c>
      <c r="L52" s="5">
        <v>8351</v>
      </c>
      <c r="M52" s="5">
        <v>46584</v>
      </c>
      <c r="N52" s="5">
        <v>5434</v>
      </c>
    </row>
    <row r="53" spans="1:14">
      <c r="A53" s="5">
        <v>1384</v>
      </c>
      <c r="B53" s="5">
        <v>4</v>
      </c>
      <c r="C53" s="5" t="s">
        <v>252</v>
      </c>
      <c r="D53" s="5" t="s">
        <v>253</v>
      </c>
      <c r="E53" s="5">
        <v>2102381</v>
      </c>
      <c r="F53" s="5">
        <v>2038587</v>
      </c>
      <c r="G53" s="5">
        <v>2473</v>
      </c>
      <c r="H53" s="5">
        <v>7770</v>
      </c>
      <c r="I53" s="5">
        <v>0</v>
      </c>
      <c r="J53" s="5">
        <v>207</v>
      </c>
      <c r="K53" s="5">
        <v>12546</v>
      </c>
      <c r="L53" s="5">
        <v>6087</v>
      </c>
      <c r="M53" s="5">
        <v>30797</v>
      </c>
      <c r="N53" s="5">
        <v>3913</v>
      </c>
    </row>
    <row r="54" spans="1:14">
      <c r="A54" s="5">
        <v>1384</v>
      </c>
      <c r="B54" s="5">
        <v>4</v>
      </c>
      <c r="C54" s="5" t="s">
        <v>254</v>
      </c>
      <c r="D54" s="5" t="s">
        <v>255</v>
      </c>
      <c r="E54" s="5">
        <v>317519</v>
      </c>
      <c r="F54" s="5">
        <v>300507</v>
      </c>
      <c r="G54" s="5">
        <v>7</v>
      </c>
      <c r="H54" s="5">
        <v>2840</v>
      </c>
      <c r="I54" s="5">
        <v>0</v>
      </c>
      <c r="J54" s="5">
        <v>143</v>
      </c>
      <c r="K54" s="5">
        <v>-5551</v>
      </c>
      <c r="L54" s="5">
        <v>2264</v>
      </c>
      <c r="M54" s="5">
        <v>15787</v>
      </c>
      <c r="N54" s="5">
        <v>1522</v>
      </c>
    </row>
    <row r="55" spans="1:14">
      <c r="A55" s="5">
        <v>1384</v>
      </c>
      <c r="B55" s="5">
        <v>3</v>
      </c>
      <c r="C55" s="5" t="s">
        <v>256</v>
      </c>
      <c r="D55" s="5" t="s">
        <v>257</v>
      </c>
      <c r="E55" s="5">
        <v>1167039</v>
      </c>
      <c r="F55" s="5">
        <v>1157139</v>
      </c>
      <c r="G55" s="5">
        <v>1142</v>
      </c>
      <c r="H55" s="5">
        <v>3107</v>
      </c>
      <c r="I55" s="5">
        <v>0</v>
      </c>
      <c r="J55" s="5">
        <v>17</v>
      </c>
      <c r="K55" s="5">
        <v>356</v>
      </c>
      <c r="L55" s="5">
        <v>2522</v>
      </c>
      <c r="M55" s="5">
        <v>1188</v>
      </c>
      <c r="N55" s="5">
        <v>1567</v>
      </c>
    </row>
    <row r="56" spans="1:14">
      <c r="A56" s="5">
        <v>1384</v>
      </c>
      <c r="B56" s="5">
        <v>4</v>
      </c>
      <c r="C56" s="5" t="s">
        <v>258</v>
      </c>
      <c r="D56" s="5" t="s">
        <v>257</v>
      </c>
      <c r="E56" s="5">
        <v>1167039</v>
      </c>
      <c r="F56" s="5">
        <v>1157139</v>
      </c>
      <c r="G56" s="5">
        <v>1142</v>
      </c>
      <c r="H56" s="5">
        <v>3107</v>
      </c>
      <c r="I56" s="5">
        <v>0</v>
      </c>
      <c r="J56" s="5">
        <v>17</v>
      </c>
      <c r="K56" s="5">
        <v>356</v>
      </c>
      <c r="L56" s="5">
        <v>2522</v>
      </c>
      <c r="M56" s="5">
        <v>1188</v>
      </c>
      <c r="N56" s="5">
        <v>1567</v>
      </c>
    </row>
    <row r="57" spans="1:14">
      <c r="A57" s="5">
        <v>1384</v>
      </c>
      <c r="B57" s="5">
        <v>2</v>
      </c>
      <c r="C57" s="5" t="s">
        <v>259</v>
      </c>
      <c r="D57" s="5" t="s">
        <v>260</v>
      </c>
      <c r="E57" s="5">
        <v>3624827</v>
      </c>
      <c r="F57" s="5">
        <v>3490271</v>
      </c>
      <c r="G57" s="5">
        <v>14558</v>
      </c>
      <c r="H57" s="5">
        <v>18644</v>
      </c>
      <c r="I57" s="5">
        <v>0</v>
      </c>
      <c r="J57" s="5">
        <v>287</v>
      </c>
      <c r="K57" s="5">
        <v>51896</v>
      </c>
      <c r="L57" s="5">
        <v>17575</v>
      </c>
      <c r="M57" s="5">
        <v>20315</v>
      </c>
      <c r="N57" s="5">
        <v>11281</v>
      </c>
    </row>
    <row r="58" spans="1:14">
      <c r="A58" s="5">
        <v>1384</v>
      </c>
      <c r="B58" s="5">
        <v>3</v>
      </c>
      <c r="C58" s="5" t="s">
        <v>261</v>
      </c>
      <c r="D58" s="5" t="s">
        <v>262</v>
      </c>
      <c r="E58" s="5">
        <v>340524</v>
      </c>
      <c r="F58" s="5">
        <v>319480</v>
      </c>
      <c r="G58" s="5">
        <v>3006</v>
      </c>
      <c r="H58" s="5">
        <v>1319</v>
      </c>
      <c r="I58" s="5">
        <v>0</v>
      </c>
      <c r="J58" s="5">
        <v>32</v>
      </c>
      <c r="K58" s="5">
        <v>-1947</v>
      </c>
      <c r="L58" s="5">
        <v>1022</v>
      </c>
      <c r="M58" s="5">
        <v>13113</v>
      </c>
      <c r="N58" s="5">
        <v>4500</v>
      </c>
    </row>
    <row r="59" spans="1:14">
      <c r="A59" s="5">
        <v>1384</v>
      </c>
      <c r="B59" s="5">
        <v>4</v>
      </c>
      <c r="C59" s="5" t="s">
        <v>263</v>
      </c>
      <c r="D59" s="5" t="s">
        <v>262</v>
      </c>
      <c r="E59" s="5">
        <v>340524</v>
      </c>
      <c r="F59" s="5">
        <v>319480</v>
      </c>
      <c r="G59" s="5">
        <v>3006</v>
      </c>
      <c r="H59" s="5">
        <v>1319</v>
      </c>
      <c r="I59" s="5">
        <v>0</v>
      </c>
      <c r="J59" s="5">
        <v>32</v>
      </c>
      <c r="K59" s="5">
        <v>-1947</v>
      </c>
      <c r="L59" s="5">
        <v>1022</v>
      </c>
      <c r="M59" s="5">
        <v>13113</v>
      </c>
      <c r="N59" s="5">
        <v>4500</v>
      </c>
    </row>
    <row r="60" spans="1:14">
      <c r="A60" s="5">
        <v>1384</v>
      </c>
      <c r="B60" s="5">
        <v>3</v>
      </c>
      <c r="C60" s="5" t="s">
        <v>264</v>
      </c>
      <c r="D60" s="5" t="s">
        <v>265</v>
      </c>
      <c r="E60" s="5">
        <v>3284302</v>
      </c>
      <c r="F60" s="5">
        <v>3170791</v>
      </c>
      <c r="G60" s="5">
        <v>11552</v>
      </c>
      <c r="H60" s="5">
        <v>17325</v>
      </c>
      <c r="I60" s="5">
        <v>0</v>
      </c>
      <c r="J60" s="5">
        <v>255</v>
      </c>
      <c r="K60" s="5">
        <v>53842</v>
      </c>
      <c r="L60" s="5">
        <v>16553</v>
      </c>
      <c r="M60" s="5">
        <v>7202</v>
      </c>
      <c r="N60" s="5">
        <v>6781</v>
      </c>
    </row>
    <row r="61" spans="1:14">
      <c r="A61" s="5">
        <v>1384</v>
      </c>
      <c r="B61" s="5">
        <v>4</v>
      </c>
      <c r="C61" s="5" t="s">
        <v>266</v>
      </c>
      <c r="D61" s="5" t="s">
        <v>267</v>
      </c>
      <c r="E61" s="5">
        <v>2056469</v>
      </c>
      <c r="F61" s="5">
        <v>1999017</v>
      </c>
      <c r="G61" s="5">
        <v>5354</v>
      </c>
      <c r="H61" s="5">
        <v>14663</v>
      </c>
      <c r="I61" s="5">
        <v>0</v>
      </c>
      <c r="J61" s="5">
        <v>33</v>
      </c>
      <c r="K61" s="5">
        <v>16024</v>
      </c>
      <c r="L61" s="5">
        <v>12955</v>
      </c>
      <c r="M61" s="5">
        <v>1797</v>
      </c>
      <c r="N61" s="5">
        <v>6626</v>
      </c>
    </row>
    <row r="62" spans="1:14">
      <c r="A62" s="5">
        <v>1384</v>
      </c>
      <c r="B62" s="5">
        <v>4</v>
      </c>
      <c r="C62" s="5" t="s">
        <v>268</v>
      </c>
      <c r="D62" s="5" t="s">
        <v>269</v>
      </c>
      <c r="E62" s="5">
        <v>556232</v>
      </c>
      <c r="F62" s="5">
        <v>545446</v>
      </c>
      <c r="G62" s="5">
        <v>3506</v>
      </c>
      <c r="H62" s="5">
        <v>958</v>
      </c>
      <c r="I62" s="5">
        <v>0</v>
      </c>
      <c r="J62" s="5">
        <v>221</v>
      </c>
      <c r="K62" s="5">
        <v>633</v>
      </c>
      <c r="L62" s="5">
        <v>1912</v>
      </c>
      <c r="M62" s="5">
        <v>3456</v>
      </c>
      <c r="N62" s="5">
        <v>100</v>
      </c>
    </row>
    <row r="63" spans="1:14">
      <c r="A63" s="5">
        <v>1384</v>
      </c>
      <c r="B63" s="5">
        <v>4</v>
      </c>
      <c r="C63" s="5" t="s">
        <v>270</v>
      </c>
      <c r="D63" s="5" t="s">
        <v>271</v>
      </c>
      <c r="E63" s="5">
        <v>514149</v>
      </c>
      <c r="F63" s="5">
        <v>470715</v>
      </c>
      <c r="G63" s="5">
        <v>2692</v>
      </c>
      <c r="H63" s="5">
        <v>1705</v>
      </c>
      <c r="I63" s="5">
        <v>0</v>
      </c>
      <c r="J63" s="5">
        <v>0</v>
      </c>
      <c r="K63" s="5">
        <v>37200</v>
      </c>
      <c r="L63" s="5">
        <v>1228</v>
      </c>
      <c r="M63" s="5">
        <v>559</v>
      </c>
      <c r="N63" s="5">
        <v>50</v>
      </c>
    </row>
    <row r="64" spans="1:14">
      <c r="A64" s="5">
        <v>1384</v>
      </c>
      <c r="B64" s="5">
        <v>4</v>
      </c>
      <c r="C64" s="5" t="s">
        <v>272</v>
      </c>
      <c r="D64" s="5" t="s">
        <v>273</v>
      </c>
      <c r="E64" s="5">
        <v>157451</v>
      </c>
      <c r="F64" s="5">
        <v>155612</v>
      </c>
      <c r="G64" s="5">
        <v>0</v>
      </c>
      <c r="H64" s="5">
        <v>0</v>
      </c>
      <c r="I64" s="5">
        <v>0</v>
      </c>
      <c r="J64" s="5">
        <v>2</v>
      </c>
      <c r="K64" s="5">
        <v>-15</v>
      </c>
      <c r="L64" s="5">
        <v>458</v>
      </c>
      <c r="M64" s="5">
        <v>1389</v>
      </c>
      <c r="N64" s="5">
        <v>5</v>
      </c>
    </row>
    <row r="65" spans="1:14">
      <c r="A65" s="5">
        <v>1384</v>
      </c>
      <c r="B65" s="5">
        <v>2</v>
      </c>
      <c r="C65" s="5" t="s">
        <v>274</v>
      </c>
      <c r="D65" s="5" t="s">
        <v>275</v>
      </c>
      <c r="E65" s="5">
        <v>9292670</v>
      </c>
      <c r="F65" s="5">
        <v>8770276</v>
      </c>
      <c r="G65" s="5">
        <v>28011</v>
      </c>
      <c r="H65" s="5">
        <v>12047</v>
      </c>
      <c r="I65" s="5">
        <v>0</v>
      </c>
      <c r="J65" s="5">
        <v>720</v>
      </c>
      <c r="K65" s="5">
        <v>13794</v>
      </c>
      <c r="L65" s="5">
        <v>126268</v>
      </c>
      <c r="M65" s="5">
        <v>327923</v>
      </c>
      <c r="N65" s="5">
        <v>13632</v>
      </c>
    </row>
    <row r="66" spans="1:14">
      <c r="A66" s="5">
        <v>1384</v>
      </c>
      <c r="B66" s="5">
        <v>3</v>
      </c>
      <c r="C66" s="5" t="s">
        <v>276</v>
      </c>
      <c r="D66" s="5" t="s">
        <v>275</v>
      </c>
      <c r="E66" s="5">
        <v>9292670</v>
      </c>
      <c r="F66" s="5">
        <v>8770276</v>
      </c>
      <c r="G66" s="5">
        <v>28011</v>
      </c>
      <c r="H66" s="5">
        <v>12047</v>
      </c>
      <c r="I66" s="5">
        <v>0</v>
      </c>
      <c r="J66" s="5">
        <v>720</v>
      </c>
      <c r="K66" s="5">
        <v>13794</v>
      </c>
      <c r="L66" s="5">
        <v>126268</v>
      </c>
      <c r="M66" s="5">
        <v>327923</v>
      </c>
      <c r="N66" s="5">
        <v>13632</v>
      </c>
    </row>
    <row r="67" spans="1:14">
      <c r="A67" s="5">
        <v>1384</v>
      </c>
      <c r="B67" s="5">
        <v>4</v>
      </c>
      <c r="C67" s="5" t="s">
        <v>277</v>
      </c>
      <c r="D67" s="5" t="s">
        <v>278</v>
      </c>
      <c r="E67" s="5">
        <v>4207137</v>
      </c>
      <c r="F67" s="5">
        <v>3987199</v>
      </c>
      <c r="G67" s="5">
        <v>11221</v>
      </c>
      <c r="H67" s="5">
        <v>4603</v>
      </c>
      <c r="I67" s="5">
        <v>0</v>
      </c>
      <c r="J67" s="5">
        <v>417</v>
      </c>
      <c r="K67" s="5">
        <v>11032</v>
      </c>
      <c r="L67" s="5">
        <v>113287</v>
      </c>
      <c r="M67" s="5">
        <v>72559</v>
      </c>
      <c r="N67" s="5">
        <v>6818</v>
      </c>
    </row>
    <row r="68" spans="1:14">
      <c r="A68" s="5">
        <v>1384</v>
      </c>
      <c r="B68" s="5">
        <v>4</v>
      </c>
      <c r="C68" s="5" t="s">
        <v>279</v>
      </c>
      <c r="D68" s="5" t="s">
        <v>280</v>
      </c>
      <c r="E68" s="5">
        <v>2747966</v>
      </c>
      <c r="F68" s="5">
        <v>2503213</v>
      </c>
      <c r="G68" s="5">
        <v>9470</v>
      </c>
      <c r="H68" s="5">
        <v>4296</v>
      </c>
      <c r="I68" s="5">
        <v>0</v>
      </c>
      <c r="J68" s="5">
        <v>39</v>
      </c>
      <c r="K68" s="5">
        <v>724</v>
      </c>
      <c r="L68" s="5">
        <v>10013</v>
      </c>
      <c r="M68" s="5">
        <v>219247</v>
      </c>
      <c r="N68" s="5">
        <v>965</v>
      </c>
    </row>
    <row r="69" spans="1:14">
      <c r="A69" s="5">
        <v>1384</v>
      </c>
      <c r="B69" s="5">
        <v>4</v>
      </c>
      <c r="C69" s="5" t="s">
        <v>281</v>
      </c>
      <c r="D69" s="5" t="s">
        <v>282</v>
      </c>
      <c r="E69" s="5">
        <v>2337567</v>
      </c>
      <c r="F69" s="5">
        <v>2279863</v>
      </c>
      <c r="G69" s="5">
        <v>7320</v>
      </c>
      <c r="H69" s="5">
        <v>3148</v>
      </c>
      <c r="I69" s="5">
        <v>0</v>
      </c>
      <c r="J69" s="5">
        <v>264</v>
      </c>
      <c r="K69" s="5">
        <v>2038</v>
      </c>
      <c r="L69" s="5">
        <v>2967</v>
      </c>
      <c r="M69" s="5">
        <v>36118</v>
      </c>
      <c r="N69" s="5">
        <v>5849</v>
      </c>
    </row>
    <row r="70" spans="1:14">
      <c r="A70" s="5">
        <v>1384</v>
      </c>
      <c r="B70" s="5">
        <v>2</v>
      </c>
      <c r="C70" s="5" t="s">
        <v>283</v>
      </c>
      <c r="D70" s="5" t="s">
        <v>284</v>
      </c>
      <c r="E70" s="5">
        <v>3768765</v>
      </c>
      <c r="F70" s="5">
        <v>2804529</v>
      </c>
      <c r="G70" s="5">
        <v>9154</v>
      </c>
      <c r="H70" s="5">
        <v>13534</v>
      </c>
      <c r="I70" s="5">
        <v>0</v>
      </c>
      <c r="J70" s="5">
        <v>935</v>
      </c>
      <c r="K70" s="5">
        <v>2010</v>
      </c>
      <c r="L70" s="5">
        <v>4771</v>
      </c>
      <c r="M70" s="5">
        <v>924248</v>
      </c>
      <c r="N70" s="5">
        <v>9584</v>
      </c>
    </row>
    <row r="71" spans="1:14">
      <c r="A71" s="5">
        <v>1384</v>
      </c>
      <c r="B71" s="5">
        <v>7</v>
      </c>
      <c r="C71" s="5" t="s">
        <v>285</v>
      </c>
      <c r="D71" s="5" t="s">
        <v>286</v>
      </c>
      <c r="E71" s="5">
        <v>3768765</v>
      </c>
      <c r="F71" s="5">
        <v>2804529</v>
      </c>
      <c r="G71" s="5">
        <v>9154</v>
      </c>
      <c r="H71" s="5">
        <v>13534</v>
      </c>
      <c r="I71" s="5">
        <v>0</v>
      </c>
      <c r="J71" s="5">
        <v>935</v>
      </c>
      <c r="K71" s="5">
        <v>2010</v>
      </c>
      <c r="L71" s="5">
        <v>4771</v>
      </c>
      <c r="M71" s="5">
        <v>924248</v>
      </c>
      <c r="N71" s="5">
        <v>9584</v>
      </c>
    </row>
    <row r="72" spans="1:14">
      <c r="A72" s="5">
        <v>1384</v>
      </c>
      <c r="B72" s="5">
        <v>4</v>
      </c>
      <c r="C72" s="5" t="s">
        <v>287</v>
      </c>
      <c r="D72" s="5" t="s">
        <v>288</v>
      </c>
      <c r="E72" s="5">
        <v>3162516</v>
      </c>
      <c r="F72" s="5">
        <v>2277315</v>
      </c>
      <c r="G72" s="5">
        <v>7742</v>
      </c>
      <c r="H72" s="5">
        <v>10493</v>
      </c>
      <c r="I72" s="5">
        <v>0</v>
      </c>
      <c r="J72" s="5">
        <v>471</v>
      </c>
      <c r="K72" s="5">
        <v>1985</v>
      </c>
      <c r="L72" s="5">
        <v>3868</v>
      </c>
      <c r="M72" s="5">
        <v>854671</v>
      </c>
      <c r="N72" s="5">
        <v>5971</v>
      </c>
    </row>
    <row r="73" spans="1:14">
      <c r="A73" s="5">
        <v>1384</v>
      </c>
      <c r="B73" s="5">
        <v>9</v>
      </c>
      <c r="C73" s="5" t="s">
        <v>289</v>
      </c>
      <c r="D73" s="5" t="s">
        <v>290</v>
      </c>
      <c r="E73" s="5">
        <v>606249</v>
      </c>
      <c r="F73" s="5">
        <v>527214</v>
      </c>
      <c r="G73" s="5">
        <v>1412</v>
      </c>
      <c r="H73" s="5">
        <v>3041</v>
      </c>
      <c r="I73" s="5">
        <v>0</v>
      </c>
      <c r="J73" s="5">
        <v>464</v>
      </c>
      <c r="K73" s="5">
        <v>25</v>
      </c>
      <c r="L73" s="5">
        <v>903</v>
      </c>
      <c r="M73" s="5">
        <v>69578</v>
      </c>
      <c r="N73" s="5">
        <v>3613</v>
      </c>
    </row>
    <row r="74" spans="1:14">
      <c r="A74" s="5">
        <v>1384</v>
      </c>
      <c r="B74" s="5">
        <v>2</v>
      </c>
      <c r="C74" s="5" t="s">
        <v>291</v>
      </c>
      <c r="D74" s="5" t="s">
        <v>292</v>
      </c>
      <c r="E74" s="5">
        <v>49308814</v>
      </c>
      <c r="F74" s="5">
        <v>48466409</v>
      </c>
      <c r="G74" s="5">
        <v>3430</v>
      </c>
      <c r="H74" s="5">
        <v>8322</v>
      </c>
      <c r="I74" s="5">
        <v>4109</v>
      </c>
      <c r="J74" s="5">
        <v>5382</v>
      </c>
      <c r="K74" s="5">
        <v>496936</v>
      </c>
      <c r="L74" s="5">
        <v>272488</v>
      </c>
      <c r="M74" s="5">
        <v>39327</v>
      </c>
      <c r="N74" s="5">
        <v>12411</v>
      </c>
    </row>
    <row r="75" spans="1:14">
      <c r="A75" s="5">
        <v>1384</v>
      </c>
      <c r="B75" s="5">
        <v>3</v>
      </c>
      <c r="C75" s="5" t="s">
        <v>293</v>
      </c>
      <c r="D75" s="5" t="s">
        <v>294</v>
      </c>
      <c r="E75" s="5">
        <v>215868</v>
      </c>
      <c r="F75" s="5">
        <v>212457</v>
      </c>
      <c r="G75" s="5">
        <v>482</v>
      </c>
      <c r="H75" s="5">
        <v>742</v>
      </c>
      <c r="I75" s="5">
        <v>0</v>
      </c>
      <c r="J75" s="5">
        <v>16</v>
      </c>
      <c r="K75" s="5">
        <v>0</v>
      </c>
      <c r="L75" s="5">
        <v>753</v>
      </c>
      <c r="M75" s="5">
        <v>1419</v>
      </c>
      <c r="N75" s="5">
        <v>0</v>
      </c>
    </row>
    <row r="76" spans="1:14">
      <c r="A76" s="5">
        <v>1384</v>
      </c>
      <c r="B76" s="5">
        <v>4</v>
      </c>
      <c r="C76" s="5" t="s">
        <v>295</v>
      </c>
      <c r="D76" s="5" t="s">
        <v>296</v>
      </c>
      <c r="E76" s="5">
        <v>215868</v>
      </c>
      <c r="F76" s="5">
        <v>212457</v>
      </c>
      <c r="G76" s="5">
        <v>482</v>
      </c>
      <c r="H76" s="5">
        <v>742</v>
      </c>
      <c r="I76" s="5">
        <v>0</v>
      </c>
      <c r="J76" s="5">
        <v>16</v>
      </c>
      <c r="K76" s="5">
        <v>0</v>
      </c>
      <c r="L76" s="5">
        <v>753</v>
      </c>
      <c r="M76" s="5">
        <v>1419</v>
      </c>
      <c r="N76" s="5">
        <v>0</v>
      </c>
    </row>
    <row r="77" spans="1:14">
      <c r="A77" s="5">
        <v>1384</v>
      </c>
      <c r="B77" s="5">
        <v>3</v>
      </c>
      <c r="C77" s="5" t="s">
        <v>297</v>
      </c>
      <c r="D77" s="5" t="s">
        <v>298</v>
      </c>
      <c r="E77" s="5">
        <v>49092946</v>
      </c>
      <c r="F77" s="5">
        <v>48253953</v>
      </c>
      <c r="G77" s="5">
        <v>2948</v>
      </c>
      <c r="H77" s="5">
        <v>7580</v>
      </c>
      <c r="I77" s="5">
        <v>4109</v>
      </c>
      <c r="J77" s="5">
        <v>5366</v>
      </c>
      <c r="K77" s="5">
        <v>496936</v>
      </c>
      <c r="L77" s="5">
        <v>271735</v>
      </c>
      <c r="M77" s="5">
        <v>37909</v>
      </c>
      <c r="N77" s="5">
        <v>12411</v>
      </c>
    </row>
    <row r="78" spans="1:14">
      <c r="A78" s="5">
        <v>1384</v>
      </c>
      <c r="B78" s="5">
        <v>4</v>
      </c>
      <c r="C78" s="5" t="s">
        <v>299</v>
      </c>
      <c r="D78" s="5" t="s">
        <v>298</v>
      </c>
      <c r="E78" s="5">
        <v>49092946</v>
      </c>
      <c r="F78" s="5">
        <v>48253953</v>
      </c>
      <c r="G78" s="5">
        <v>2948</v>
      </c>
      <c r="H78" s="5">
        <v>7580</v>
      </c>
      <c r="I78" s="5">
        <v>4109</v>
      </c>
      <c r="J78" s="5">
        <v>5366</v>
      </c>
      <c r="K78" s="5">
        <v>496936</v>
      </c>
      <c r="L78" s="5">
        <v>271735</v>
      </c>
      <c r="M78" s="5">
        <v>37909</v>
      </c>
      <c r="N78" s="5">
        <v>12411</v>
      </c>
    </row>
    <row r="79" spans="1:14">
      <c r="A79" s="5">
        <v>1384</v>
      </c>
      <c r="B79" s="5">
        <v>2</v>
      </c>
      <c r="C79" s="5" t="s">
        <v>300</v>
      </c>
      <c r="D79" s="5" t="s">
        <v>301</v>
      </c>
      <c r="E79" s="5">
        <v>63289547</v>
      </c>
      <c r="F79" s="5">
        <v>61463980</v>
      </c>
      <c r="G79" s="5">
        <v>112951</v>
      </c>
      <c r="H79" s="5">
        <v>87427</v>
      </c>
      <c r="I79" s="5">
        <v>431832</v>
      </c>
      <c r="J79" s="5">
        <v>9585</v>
      </c>
      <c r="K79" s="5">
        <v>24984</v>
      </c>
      <c r="L79" s="5">
        <v>360327</v>
      </c>
      <c r="M79" s="5">
        <v>739559</v>
      </c>
      <c r="N79" s="5">
        <v>58901</v>
      </c>
    </row>
    <row r="80" spans="1:14">
      <c r="A80" s="5">
        <v>1384</v>
      </c>
      <c r="B80" s="5">
        <v>3</v>
      </c>
      <c r="C80" s="5" t="s">
        <v>302</v>
      </c>
      <c r="D80" s="5" t="s">
        <v>303</v>
      </c>
      <c r="E80" s="5">
        <v>43854707</v>
      </c>
      <c r="F80" s="5">
        <v>42898235</v>
      </c>
      <c r="G80" s="5">
        <v>5715</v>
      </c>
      <c r="H80" s="5">
        <v>49744</v>
      </c>
      <c r="I80" s="5">
        <v>23</v>
      </c>
      <c r="J80" s="5">
        <v>5793</v>
      </c>
      <c r="K80" s="5">
        <v>-1455</v>
      </c>
      <c r="L80" s="5">
        <v>261186</v>
      </c>
      <c r="M80" s="5">
        <v>609872</v>
      </c>
      <c r="N80" s="5">
        <v>25594</v>
      </c>
    </row>
    <row r="81" spans="1:14">
      <c r="A81" s="5">
        <v>1384</v>
      </c>
      <c r="B81" s="5">
        <v>4</v>
      </c>
      <c r="C81" s="5" t="s">
        <v>304</v>
      </c>
      <c r="D81" s="5" t="s">
        <v>305</v>
      </c>
      <c r="E81" s="5">
        <v>13679728</v>
      </c>
      <c r="F81" s="5">
        <v>13238340</v>
      </c>
      <c r="G81" s="5">
        <v>2843</v>
      </c>
      <c r="H81" s="5">
        <v>20028</v>
      </c>
      <c r="I81" s="5">
        <v>0</v>
      </c>
      <c r="J81" s="5">
        <v>1953</v>
      </c>
      <c r="K81" s="5">
        <v>22234</v>
      </c>
      <c r="L81" s="5">
        <v>76001</v>
      </c>
      <c r="M81" s="5">
        <v>309262</v>
      </c>
      <c r="N81" s="5">
        <v>9066</v>
      </c>
    </row>
    <row r="82" spans="1:14">
      <c r="A82" s="5">
        <v>1384</v>
      </c>
      <c r="B82" s="5">
        <v>4</v>
      </c>
      <c r="C82" s="5" t="s">
        <v>306</v>
      </c>
      <c r="D82" s="5" t="s">
        <v>307</v>
      </c>
      <c r="E82" s="5">
        <v>4575882</v>
      </c>
      <c r="F82" s="5">
        <v>4275034</v>
      </c>
      <c r="G82" s="5">
        <v>2207</v>
      </c>
      <c r="H82" s="5">
        <v>7982</v>
      </c>
      <c r="I82" s="5">
        <v>0</v>
      </c>
      <c r="J82" s="5">
        <v>2893</v>
      </c>
      <c r="K82" s="5">
        <v>-55568</v>
      </c>
      <c r="L82" s="5">
        <v>30738</v>
      </c>
      <c r="M82" s="5">
        <v>297185</v>
      </c>
      <c r="N82" s="5">
        <v>15412</v>
      </c>
    </row>
    <row r="83" spans="1:14">
      <c r="A83" s="5">
        <v>1384</v>
      </c>
      <c r="B83" s="5">
        <v>4</v>
      </c>
      <c r="C83" s="5" t="s">
        <v>308</v>
      </c>
      <c r="D83" s="5" t="s">
        <v>309</v>
      </c>
      <c r="E83" s="5">
        <v>25599097</v>
      </c>
      <c r="F83" s="5">
        <v>25384861</v>
      </c>
      <c r="G83" s="5">
        <v>665</v>
      </c>
      <c r="H83" s="5">
        <v>21734</v>
      </c>
      <c r="I83" s="5">
        <v>23</v>
      </c>
      <c r="J83" s="5">
        <v>946</v>
      </c>
      <c r="K83" s="5">
        <v>31878</v>
      </c>
      <c r="L83" s="5">
        <v>154448</v>
      </c>
      <c r="M83" s="5">
        <v>3425</v>
      </c>
      <c r="N83" s="5">
        <v>1116</v>
      </c>
    </row>
    <row r="84" spans="1:14">
      <c r="A84" s="5">
        <v>1384</v>
      </c>
      <c r="B84" s="5">
        <v>3</v>
      </c>
      <c r="C84" s="5" t="s">
        <v>310</v>
      </c>
      <c r="D84" s="5" t="s">
        <v>311</v>
      </c>
      <c r="E84" s="5">
        <v>15855043</v>
      </c>
      <c r="F84" s="5">
        <v>15117094</v>
      </c>
      <c r="G84" s="5">
        <v>42368</v>
      </c>
      <c r="H84" s="5">
        <v>34367</v>
      </c>
      <c r="I84" s="5">
        <v>427468</v>
      </c>
      <c r="J84" s="5">
        <v>3455</v>
      </c>
      <c r="K84" s="5">
        <v>9435</v>
      </c>
      <c r="L84" s="5">
        <v>61546</v>
      </c>
      <c r="M84" s="5">
        <v>126164</v>
      </c>
      <c r="N84" s="5">
        <v>33146</v>
      </c>
    </row>
    <row r="85" spans="1:14">
      <c r="A85" s="5">
        <v>1384</v>
      </c>
      <c r="B85" s="5">
        <v>4</v>
      </c>
      <c r="C85" s="5" t="s">
        <v>312</v>
      </c>
      <c r="D85" s="5" t="s">
        <v>313</v>
      </c>
      <c r="E85" s="5">
        <v>996843</v>
      </c>
      <c r="F85" s="5">
        <v>967299</v>
      </c>
      <c r="G85" s="5">
        <v>29</v>
      </c>
      <c r="H85" s="5">
        <v>2405</v>
      </c>
      <c r="I85" s="5">
        <v>0</v>
      </c>
      <c r="J85" s="5">
        <v>14</v>
      </c>
      <c r="K85" s="5">
        <v>-1010</v>
      </c>
      <c r="L85" s="5">
        <v>5719</v>
      </c>
      <c r="M85" s="5">
        <v>22386</v>
      </c>
      <c r="N85" s="5">
        <v>0</v>
      </c>
    </row>
    <row r="86" spans="1:14">
      <c r="A86" s="5">
        <v>1384</v>
      </c>
      <c r="B86" s="5">
        <v>4</v>
      </c>
      <c r="C86" s="5" t="s">
        <v>314</v>
      </c>
      <c r="D86" s="5" t="s">
        <v>315</v>
      </c>
      <c r="E86" s="5">
        <v>4359243</v>
      </c>
      <c r="F86" s="5">
        <v>4245729</v>
      </c>
      <c r="G86" s="5">
        <v>13785</v>
      </c>
      <c r="H86" s="5">
        <v>9868</v>
      </c>
      <c r="I86" s="5">
        <v>0</v>
      </c>
      <c r="J86" s="5">
        <v>1897</v>
      </c>
      <c r="K86" s="5">
        <v>-330</v>
      </c>
      <c r="L86" s="5">
        <v>21598</v>
      </c>
      <c r="M86" s="5">
        <v>62109</v>
      </c>
      <c r="N86" s="5">
        <v>4588</v>
      </c>
    </row>
    <row r="87" spans="1:14">
      <c r="A87" s="5">
        <v>1384</v>
      </c>
      <c r="B87" s="5">
        <v>4</v>
      </c>
      <c r="C87" s="5" t="s">
        <v>316</v>
      </c>
      <c r="D87" s="5" t="s">
        <v>317</v>
      </c>
      <c r="E87" s="5">
        <v>7711839</v>
      </c>
      <c r="F87" s="5">
        <v>7581274</v>
      </c>
      <c r="G87" s="5">
        <v>27890</v>
      </c>
      <c r="H87" s="5">
        <v>18387</v>
      </c>
      <c r="I87" s="5">
        <v>0</v>
      </c>
      <c r="J87" s="5">
        <v>1307</v>
      </c>
      <c r="K87" s="5">
        <v>5791</v>
      </c>
      <c r="L87" s="5">
        <v>22842</v>
      </c>
      <c r="M87" s="5">
        <v>27275</v>
      </c>
      <c r="N87" s="5">
        <v>27072</v>
      </c>
    </row>
    <row r="88" spans="1:14">
      <c r="A88" s="5">
        <v>1384</v>
      </c>
      <c r="B88" s="5">
        <v>4</v>
      </c>
      <c r="C88" s="5" t="s">
        <v>318</v>
      </c>
      <c r="D88" s="5" t="s">
        <v>319</v>
      </c>
      <c r="E88" s="5">
        <v>2787119</v>
      </c>
      <c r="F88" s="5">
        <v>2322793</v>
      </c>
      <c r="G88" s="5">
        <v>663</v>
      </c>
      <c r="H88" s="5">
        <v>3707</v>
      </c>
      <c r="I88" s="5">
        <v>427468</v>
      </c>
      <c r="J88" s="5">
        <v>237</v>
      </c>
      <c r="K88" s="5">
        <v>4984</v>
      </c>
      <c r="L88" s="5">
        <v>11387</v>
      </c>
      <c r="M88" s="5">
        <v>14394</v>
      </c>
      <c r="N88" s="5">
        <v>1487</v>
      </c>
    </row>
    <row r="89" spans="1:14">
      <c r="A89" s="5">
        <v>1384</v>
      </c>
      <c r="B89" s="5">
        <v>3</v>
      </c>
      <c r="C89" s="5" t="s">
        <v>320</v>
      </c>
      <c r="D89" s="5" t="s">
        <v>321</v>
      </c>
      <c r="E89" s="5">
        <v>3579797</v>
      </c>
      <c r="F89" s="5">
        <v>3448651</v>
      </c>
      <c r="G89" s="5">
        <v>64869</v>
      </c>
      <c r="H89" s="5">
        <v>3317</v>
      </c>
      <c r="I89" s="5">
        <v>4341</v>
      </c>
      <c r="J89" s="5">
        <v>337</v>
      </c>
      <c r="K89" s="5">
        <v>17005</v>
      </c>
      <c r="L89" s="5">
        <v>37594</v>
      </c>
      <c r="M89" s="5">
        <v>3523</v>
      </c>
      <c r="N89" s="5">
        <v>161</v>
      </c>
    </row>
    <row r="90" spans="1:14">
      <c r="A90" s="5">
        <v>1384</v>
      </c>
      <c r="B90" s="5">
        <v>4</v>
      </c>
      <c r="C90" s="5" t="s">
        <v>322</v>
      </c>
      <c r="D90" s="5" t="s">
        <v>321</v>
      </c>
      <c r="E90" s="5">
        <v>3579797</v>
      </c>
      <c r="F90" s="5">
        <v>3448651</v>
      </c>
      <c r="G90" s="5">
        <v>64869</v>
      </c>
      <c r="H90" s="5">
        <v>3317</v>
      </c>
      <c r="I90" s="5">
        <v>4341</v>
      </c>
      <c r="J90" s="5">
        <v>337</v>
      </c>
      <c r="K90" s="5">
        <v>17005</v>
      </c>
      <c r="L90" s="5">
        <v>37594</v>
      </c>
      <c r="M90" s="5">
        <v>3523</v>
      </c>
      <c r="N90" s="5">
        <v>161</v>
      </c>
    </row>
    <row r="91" spans="1:14">
      <c r="A91" s="5">
        <v>1384</v>
      </c>
      <c r="B91" s="5">
        <v>2</v>
      </c>
      <c r="C91" s="5" t="s">
        <v>323</v>
      </c>
      <c r="D91" s="5" t="s">
        <v>324</v>
      </c>
      <c r="E91" s="5">
        <v>10655341</v>
      </c>
      <c r="F91" s="5">
        <v>10471318</v>
      </c>
      <c r="G91" s="5">
        <v>3050</v>
      </c>
      <c r="H91" s="5">
        <v>38134</v>
      </c>
      <c r="I91" s="5">
        <v>0</v>
      </c>
      <c r="J91" s="5">
        <v>513</v>
      </c>
      <c r="K91" s="5">
        <v>40318</v>
      </c>
      <c r="L91" s="5">
        <v>32296</v>
      </c>
      <c r="M91" s="5">
        <v>24881</v>
      </c>
      <c r="N91" s="5">
        <v>44830</v>
      </c>
    </row>
    <row r="92" spans="1:14">
      <c r="A92" s="5">
        <v>1384</v>
      </c>
      <c r="B92" s="5">
        <v>3</v>
      </c>
      <c r="C92" s="5" t="s">
        <v>325</v>
      </c>
      <c r="D92" s="5" t="s">
        <v>324</v>
      </c>
      <c r="E92" s="5">
        <v>10655341</v>
      </c>
      <c r="F92" s="5">
        <v>10471318</v>
      </c>
      <c r="G92" s="5">
        <v>3050</v>
      </c>
      <c r="H92" s="5">
        <v>38134</v>
      </c>
      <c r="I92" s="5">
        <v>0</v>
      </c>
      <c r="J92" s="5">
        <v>513</v>
      </c>
      <c r="K92" s="5">
        <v>40318</v>
      </c>
      <c r="L92" s="5">
        <v>32296</v>
      </c>
      <c r="M92" s="5">
        <v>24881</v>
      </c>
      <c r="N92" s="5">
        <v>44830</v>
      </c>
    </row>
    <row r="93" spans="1:14">
      <c r="A93" s="5">
        <v>1384</v>
      </c>
      <c r="B93" s="5">
        <v>4</v>
      </c>
      <c r="C93" s="5" t="s">
        <v>326</v>
      </c>
      <c r="D93" s="5" t="s">
        <v>324</v>
      </c>
      <c r="E93" s="5">
        <v>10655341</v>
      </c>
      <c r="F93" s="5">
        <v>10471318</v>
      </c>
      <c r="G93" s="5">
        <v>3050</v>
      </c>
      <c r="H93" s="5">
        <v>38134</v>
      </c>
      <c r="I93" s="5">
        <v>0</v>
      </c>
      <c r="J93" s="5">
        <v>513</v>
      </c>
      <c r="K93" s="5">
        <v>40318</v>
      </c>
      <c r="L93" s="5">
        <v>32296</v>
      </c>
      <c r="M93" s="5">
        <v>24881</v>
      </c>
      <c r="N93" s="5">
        <v>44830</v>
      </c>
    </row>
    <row r="94" spans="1:14">
      <c r="A94" s="5">
        <v>1384</v>
      </c>
      <c r="B94" s="5">
        <v>2</v>
      </c>
      <c r="C94" s="5" t="s">
        <v>327</v>
      </c>
      <c r="D94" s="5" t="s">
        <v>328</v>
      </c>
      <c r="E94" s="5">
        <v>23108089</v>
      </c>
      <c r="F94" s="5">
        <v>22642041</v>
      </c>
      <c r="G94" s="5">
        <v>39562</v>
      </c>
      <c r="H94" s="5">
        <v>64624</v>
      </c>
      <c r="I94" s="5">
        <v>0</v>
      </c>
      <c r="J94" s="5">
        <v>2744</v>
      </c>
      <c r="K94" s="5">
        <v>65660</v>
      </c>
      <c r="L94" s="5">
        <v>96761</v>
      </c>
      <c r="M94" s="5">
        <v>166622</v>
      </c>
      <c r="N94" s="5">
        <v>30075</v>
      </c>
    </row>
    <row r="95" spans="1:14">
      <c r="A95" s="5">
        <v>1384</v>
      </c>
      <c r="B95" s="5">
        <v>3</v>
      </c>
      <c r="C95" s="5" t="s">
        <v>329</v>
      </c>
      <c r="D95" s="5" t="s">
        <v>330</v>
      </c>
      <c r="E95" s="5">
        <v>8336749</v>
      </c>
      <c r="F95" s="5">
        <v>8195695</v>
      </c>
      <c r="G95" s="5">
        <v>9404</v>
      </c>
      <c r="H95" s="5">
        <v>34586</v>
      </c>
      <c r="I95" s="5">
        <v>0</v>
      </c>
      <c r="J95" s="5">
        <v>338</v>
      </c>
      <c r="K95" s="5">
        <v>28517</v>
      </c>
      <c r="L95" s="5">
        <v>33276</v>
      </c>
      <c r="M95" s="5">
        <v>33103</v>
      </c>
      <c r="N95" s="5">
        <v>1830</v>
      </c>
    </row>
    <row r="96" spans="1:14">
      <c r="A96" s="5">
        <v>1384</v>
      </c>
      <c r="B96" s="5">
        <v>4</v>
      </c>
      <c r="C96" s="5" t="s">
        <v>331</v>
      </c>
      <c r="D96" s="5" t="s">
        <v>332</v>
      </c>
      <c r="E96" s="5">
        <v>5676914</v>
      </c>
      <c r="F96" s="5">
        <v>5576101</v>
      </c>
      <c r="G96" s="5">
        <v>8645</v>
      </c>
      <c r="H96" s="5">
        <v>28120</v>
      </c>
      <c r="I96" s="5">
        <v>0</v>
      </c>
      <c r="J96" s="5">
        <v>224</v>
      </c>
      <c r="K96" s="5">
        <v>31583</v>
      </c>
      <c r="L96" s="5">
        <v>29408</v>
      </c>
      <c r="M96" s="5">
        <v>1720</v>
      </c>
      <c r="N96" s="5">
        <v>1113</v>
      </c>
    </row>
    <row r="97" spans="1:14">
      <c r="A97" s="5">
        <v>1384</v>
      </c>
      <c r="B97" s="5">
        <v>4</v>
      </c>
      <c r="C97" s="5" t="s">
        <v>333</v>
      </c>
      <c r="D97" s="5" t="s">
        <v>334</v>
      </c>
      <c r="E97" s="5">
        <v>2659836</v>
      </c>
      <c r="F97" s="5">
        <v>2619594</v>
      </c>
      <c r="G97" s="5">
        <v>759</v>
      </c>
      <c r="H97" s="5">
        <v>6466</v>
      </c>
      <c r="I97" s="5">
        <v>0</v>
      </c>
      <c r="J97" s="5">
        <v>114</v>
      </c>
      <c r="K97" s="5">
        <v>-3066</v>
      </c>
      <c r="L97" s="5">
        <v>3868</v>
      </c>
      <c r="M97" s="5">
        <v>31383</v>
      </c>
      <c r="N97" s="5">
        <v>717</v>
      </c>
    </row>
    <row r="98" spans="1:14">
      <c r="A98" s="5">
        <v>1384</v>
      </c>
      <c r="B98" s="5">
        <v>3</v>
      </c>
      <c r="C98" s="5" t="s">
        <v>335</v>
      </c>
      <c r="D98" s="5" t="s">
        <v>336</v>
      </c>
      <c r="E98" s="5">
        <v>14771339</v>
      </c>
      <c r="F98" s="5">
        <v>14446346</v>
      </c>
      <c r="G98" s="5">
        <v>30158</v>
      </c>
      <c r="H98" s="5">
        <v>30038</v>
      </c>
      <c r="I98" s="5">
        <v>0</v>
      </c>
      <c r="J98" s="5">
        <v>2406</v>
      </c>
      <c r="K98" s="5">
        <v>37143</v>
      </c>
      <c r="L98" s="5">
        <v>63485</v>
      </c>
      <c r="M98" s="5">
        <v>133518</v>
      </c>
      <c r="N98" s="5">
        <v>28245</v>
      </c>
    </row>
    <row r="99" spans="1:14">
      <c r="A99" s="5">
        <v>1384</v>
      </c>
      <c r="B99" s="5">
        <v>4</v>
      </c>
      <c r="C99" s="5" t="s">
        <v>337</v>
      </c>
      <c r="D99" s="5" t="s">
        <v>336</v>
      </c>
      <c r="E99" s="5">
        <v>14771339</v>
      </c>
      <c r="F99" s="5">
        <v>14446346</v>
      </c>
      <c r="G99" s="5">
        <v>30158</v>
      </c>
      <c r="H99" s="5">
        <v>30038</v>
      </c>
      <c r="I99" s="5">
        <v>0</v>
      </c>
      <c r="J99" s="5">
        <v>2406</v>
      </c>
      <c r="K99" s="5">
        <v>37143</v>
      </c>
      <c r="L99" s="5">
        <v>63485</v>
      </c>
      <c r="M99" s="5">
        <v>133518</v>
      </c>
      <c r="N99" s="5">
        <v>28245</v>
      </c>
    </row>
    <row r="100" spans="1:14">
      <c r="A100" s="5">
        <v>1384</v>
      </c>
      <c r="B100" s="5">
        <v>2</v>
      </c>
      <c r="C100" s="5" t="s">
        <v>338</v>
      </c>
      <c r="D100" s="5" t="s">
        <v>339</v>
      </c>
      <c r="E100" s="5">
        <v>53473710</v>
      </c>
      <c r="F100" s="5">
        <v>51592340</v>
      </c>
      <c r="G100" s="5">
        <v>71234</v>
      </c>
      <c r="H100" s="5">
        <v>511919</v>
      </c>
      <c r="I100" s="5">
        <v>56</v>
      </c>
      <c r="J100" s="5">
        <v>18740</v>
      </c>
      <c r="K100" s="5">
        <v>45256</v>
      </c>
      <c r="L100" s="5">
        <v>923209</v>
      </c>
      <c r="M100" s="5">
        <v>288695</v>
      </c>
      <c r="N100" s="5">
        <v>22260</v>
      </c>
    </row>
    <row r="101" spans="1:14">
      <c r="A101" s="5">
        <v>1384</v>
      </c>
      <c r="B101" s="5">
        <v>3</v>
      </c>
      <c r="C101" s="5" t="s">
        <v>340</v>
      </c>
      <c r="D101" s="5" t="s">
        <v>341</v>
      </c>
      <c r="E101" s="5">
        <v>5047447</v>
      </c>
      <c r="F101" s="5">
        <v>4559466</v>
      </c>
      <c r="G101" s="5">
        <v>2045</v>
      </c>
      <c r="H101" s="5">
        <v>30223</v>
      </c>
      <c r="I101" s="5">
        <v>0</v>
      </c>
      <c r="J101" s="5">
        <v>1484</v>
      </c>
      <c r="K101" s="5">
        <v>1059</v>
      </c>
      <c r="L101" s="5">
        <v>438923</v>
      </c>
      <c r="M101" s="5">
        <v>13655</v>
      </c>
      <c r="N101" s="5">
        <v>592</v>
      </c>
    </row>
    <row r="102" spans="1:14">
      <c r="A102" s="5">
        <v>1384</v>
      </c>
      <c r="B102" s="5">
        <v>4</v>
      </c>
      <c r="C102" s="5" t="s">
        <v>342</v>
      </c>
      <c r="D102" s="5" t="s">
        <v>341</v>
      </c>
      <c r="E102" s="5">
        <v>5047447</v>
      </c>
      <c r="F102" s="5">
        <v>4559466</v>
      </c>
      <c r="G102" s="5">
        <v>2045</v>
      </c>
      <c r="H102" s="5">
        <v>30223</v>
      </c>
      <c r="I102" s="5">
        <v>0</v>
      </c>
      <c r="J102" s="5">
        <v>1484</v>
      </c>
      <c r="K102" s="5">
        <v>1059</v>
      </c>
      <c r="L102" s="5">
        <v>438923</v>
      </c>
      <c r="M102" s="5">
        <v>13655</v>
      </c>
      <c r="N102" s="5">
        <v>592</v>
      </c>
    </row>
    <row r="103" spans="1:14">
      <c r="A103" s="5">
        <v>1384</v>
      </c>
      <c r="B103" s="5">
        <v>3</v>
      </c>
      <c r="C103" s="5" t="s">
        <v>343</v>
      </c>
      <c r="D103" s="5" t="s">
        <v>344</v>
      </c>
      <c r="E103" s="5">
        <v>48426262</v>
      </c>
      <c r="F103" s="5">
        <v>47032874</v>
      </c>
      <c r="G103" s="5">
        <v>69190</v>
      </c>
      <c r="H103" s="5">
        <v>481696</v>
      </c>
      <c r="I103" s="5">
        <v>56</v>
      </c>
      <c r="J103" s="5">
        <v>17257</v>
      </c>
      <c r="K103" s="5">
        <v>44196</v>
      </c>
      <c r="L103" s="5">
        <v>484286</v>
      </c>
      <c r="M103" s="5">
        <v>275040</v>
      </c>
      <c r="N103" s="5">
        <v>21669</v>
      </c>
    </row>
    <row r="104" spans="1:14">
      <c r="A104" s="5">
        <v>1384</v>
      </c>
      <c r="B104" s="5">
        <v>4</v>
      </c>
      <c r="C104" s="5" t="s">
        <v>345</v>
      </c>
      <c r="D104" s="5" t="s">
        <v>346</v>
      </c>
      <c r="E104" s="5">
        <v>983040</v>
      </c>
      <c r="F104" s="5">
        <v>904082</v>
      </c>
      <c r="G104" s="5">
        <v>485</v>
      </c>
      <c r="H104" s="5">
        <v>1621</v>
      </c>
      <c r="I104" s="5">
        <v>0</v>
      </c>
      <c r="J104" s="5">
        <v>55</v>
      </c>
      <c r="K104" s="5">
        <v>2751</v>
      </c>
      <c r="L104" s="5">
        <v>16358</v>
      </c>
      <c r="M104" s="5">
        <v>49650</v>
      </c>
      <c r="N104" s="5">
        <v>8039</v>
      </c>
    </row>
    <row r="105" spans="1:14">
      <c r="A105" s="5">
        <v>1384</v>
      </c>
      <c r="B105" s="5">
        <v>4</v>
      </c>
      <c r="C105" s="5" t="s">
        <v>347</v>
      </c>
      <c r="D105" s="5" t="s">
        <v>348</v>
      </c>
      <c r="E105" s="5">
        <v>13235226</v>
      </c>
      <c r="F105" s="5">
        <v>12936801</v>
      </c>
      <c r="G105" s="5">
        <v>48645</v>
      </c>
      <c r="H105" s="5">
        <v>76575</v>
      </c>
      <c r="I105" s="5">
        <v>56</v>
      </c>
      <c r="J105" s="5">
        <v>5062</v>
      </c>
      <c r="K105" s="5">
        <v>25238</v>
      </c>
      <c r="L105" s="5">
        <v>123367</v>
      </c>
      <c r="M105" s="5">
        <v>16681</v>
      </c>
      <c r="N105" s="5">
        <v>2801</v>
      </c>
    </row>
    <row r="106" spans="1:14">
      <c r="A106" s="5">
        <v>1384</v>
      </c>
      <c r="B106" s="5">
        <v>4</v>
      </c>
      <c r="C106" s="5" t="s">
        <v>349</v>
      </c>
      <c r="D106" s="5" t="s">
        <v>350</v>
      </c>
      <c r="E106" s="5">
        <v>1231055</v>
      </c>
      <c r="F106" s="5">
        <v>1194869</v>
      </c>
      <c r="G106" s="5">
        <v>160</v>
      </c>
      <c r="H106" s="5">
        <v>7890</v>
      </c>
      <c r="I106" s="5">
        <v>0</v>
      </c>
      <c r="J106" s="5">
        <v>221</v>
      </c>
      <c r="K106" s="5">
        <v>17976</v>
      </c>
      <c r="L106" s="5">
        <v>8872</v>
      </c>
      <c r="M106" s="5">
        <v>220</v>
      </c>
      <c r="N106" s="5">
        <v>848</v>
      </c>
    </row>
    <row r="107" spans="1:14">
      <c r="A107" s="5">
        <v>1384</v>
      </c>
      <c r="B107" s="5">
        <v>4</v>
      </c>
      <c r="C107" s="5" t="s">
        <v>351</v>
      </c>
      <c r="D107" s="5" t="s">
        <v>352</v>
      </c>
      <c r="E107" s="5">
        <v>15477896</v>
      </c>
      <c r="F107" s="5">
        <v>15251987</v>
      </c>
      <c r="G107" s="5">
        <v>1158</v>
      </c>
      <c r="H107" s="5">
        <v>79157</v>
      </c>
      <c r="I107" s="5">
        <v>0</v>
      </c>
      <c r="J107" s="5">
        <v>1205</v>
      </c>
      <c r="K107" s="5">
        <v>-14658</v>
      </c>
      <c r="L107" s="5">
        <v>158411</v>
      </c>
      <c r="M107" s="5">
        <v>595</v>
      </c>
      <c r="N107" s="5">
        <v>40</v>
      </c>
    </row>
    <row r="108" spans="1:14">
      <c r="A108" s="5">
        <v>1384</v>
      </c>
      <c r="B108" s="5">
        <v>4</v>
      </c>
      <c r="C108" s="5" t="s">
        <v>353</v>
      </c>
      <c r="D108" s="5" t="s">
        <v>354</v>
      </c>
      <c r="E108" s="5">
        <v>7269649</v>
      </c>
      <c r="F108" s="5">
        <v>6989873</v>
      </c>
      <c r="G108" s="5">
        <v>4597</v>
      </c>
      <c r="H108" s="5">
        <v>122863</v>
      </c>
      <c r="I108" s="5">
        <v>0</v>
      </c>
      <c r="J108" s="5">
        <v>5023</v>
      </c>
      <c r="K108" s="5">
        <v>-13401</v>
      </c>
      <c r="L108" s="5">
        <v>49107</v>
      </c>
      <c r="M108" s="5">
        <v>108533</v>
      </c>
      <c r="N108" s="5">
        <v>3054</v>
      </c>
    </row>
    <row r="109" spans="1:14">
      <c r="A109" s="5">
        <v>1384</v>
      </c>
      <c r="B109" s="5">
        <v>4</v>
      </c>
      <c r="C109" s="5" t="s">
        <v>355</v>
      </c>
      <c r="D109" s="5" t="s">
        <v>356</v>
      </c>
      <c r="E109" s="5">
        <v>4430140</v>
      </c>
      <c r="F109" s="5">
        <v>4131784</v>
      </c>
      <c r="G109" s="5">
        <v>7681</v>
      </c>
      <c r="H109" s="5">
        <v>158241</v>
      </c>
      <c r="I109" s="5">
        <v>0</v>
      </c>
      <c r="J109" s="5">
        <v>2781</v>
      </c>
      <c r="K109" s="5">
        <v>17383</v>
      </c>
      <c r="L109" s="5">
        <v>74866</v>
      </c>
      <c r="M109" s="5">
        <v>34780</v>
      </c>
      <c r="N109" s="5">
        <v>2624</v>
      </c>
    </row>
    <row r="110" spans="1:14">
      <c r="A110" s="5">
        <v>1384</v>
      </c>
      <c r="B110" s="5">
        <v>4</v>
      </c>
      <c r="C110" s="5" t="s">
        <v>357</v>
      </c>
      <c r="D110" s="5" t="s">
        <v>358</v>
      </c>
      <c r="E110" s="5">
        <v>5799256</v>
      </c>
      <c r="F110" s="5">
        <v>5623476</v>
      </c>
      <c r="G110" s="5">
        <v>6464</v>
      </c>
      <c r="H110" s="5">
        <v>35350</v>
      </c>
      <c r="I110" s="5">
        <v>0</v>
      </c>
      <c r="J110" s="5">
        <v>2910</v>
      </c>
      <c r="K110" s="5">
        <v>8906</v>
      </c>
      <c r="L110" s="5">
        <v>53305</v>
      </c>
      <c r="M110" s="5">
        <v>64581</v>
      </c>
      <c r="N110" s="5">
        <v>4264</v>
      </c>
    </row>
    <row r="111" spans="1:14">
      <c r="A111" s="5">
        <v>1384</v>
      </c>
      <c r="B111" s="5">
        <v>2</v>
      </c>
      <c r="C111" s="5" t="s">
        <v>359</v>
      </c>
      <c r="D111" s="5" t="s">
        <v>360</v>
      </c>
      <c r="E111" s="5">
        <v>101926892</v>
      </c>
      <c r="F111" s="5">
        <v>97976529</v>
      </c>
      <c r="G111" s="5">
        <v>312131</v>
      </c>
      <c r="H111" s="5">
        <v>78387</v>
      </c>
      <c r="I111" s="5">
        <v>112691</v>
      </c>
      <c r="J111" s="5">
        <v>4302</v>
      </c>
      <c r="K111" s="5">
        <v>967272</v>
      </c>
      <c r="L111" s="5">
        <v>431430</v>
      </c>
      <c r="M111" s="5">
        <v>1660246</v>
      </c>
      <c r="N111" s="5">
        <v>383904</v>
      </c>
    </row>
    <row r="112" spans="1:14">
      <c r="A112" s="5">
        <v>1384</v>
      </c>
      <c r="B112" s="5">
        <v>3</v>
      </c>
      <c r="C112" s="5" t="s">
        <v>361</v>
      </c>
      <c r="D112" s="5" t="s">
        <v>362</v>
      </c>
      <c r="E112" s="5">
        <v>73949838</v>
      </c>
      <c r="F112" s="5">
        <v>71415467</v>
      </c>
      <c r="G112" s="5">
        <v>247224</v>
      </c>
      <c r="H112" s="5">
        <v>38459</v>
      </c>
      <c r="I112" s="5">
        <v>201</v>
      </c>
      <c r="J112" s="5">
        <v>2630</v>
      </c>
      <c r="K112" s="5">
        <v>261651</v>
      </c>
      <c r="L112" s="5">
        <v>300222</v>
      </c>
      <c r="M112" s="5">
        <v>1420994</v>
      </c>
      <c r="N112" s="5">
        <v>262991</v>
      </c>
    </row>
    <row r="113" spans="1:14">
      <c r="A113" s="5">
        <v>1384</v>
      </c>
      <c r="B113" s="5">
        <v>4</v>
      </c>
      <c r="C113" s="5" t="s">
        <v>363</v>
      </c>
      <c r="D113" s="5" t="s">
        <v>362</v>
      </c>
      <c r="E113" s="5">
        <v>73949838</v>
      </c>
      <c r="F113" s="5">
        <v>71415467</v>
      </c>
      <c r="G113" s="5">
        <v>247224</v>
      </c>
      <c r="H113" s="5">
        <v>38459</v>
      </c>
      <c r="I113" s="5">
        <v>201</v>
      </c>
      <c r="J113" s="5">
        <v>2630</v>
      </c>
      <c r="K113" s="5">
        <v>261651</v>
      </c>
      <c r="L113" s="5">
        <v>300222</v>
      </c>
      <c r="M113" s="5">
        <v>1420994</v>
      </c>
      <c r="N113" s="5">
        <v>262991</v>
      </c>
    </row>
    <row r="114" spans="1:14">
      <c r="A114" s="5">
        <v>1384</v>
      </c>
      <c r="B114" s="5">
        <v>3</v>
      </c>
      <c r="C114" s="5" t="s">
        <v>364</v>
      </c>
      <c r="D114" s="5" t="s">
        <v>365</v>
      </c>
      <c r="E114" s="5">
        <v>23031442</v>
      </c>
      <c r="F114" s="5">
        <v>21710784</v>
      </c>
      <c r="G114" s="5">
        <v>55010</v>
      </c>
      <c r="H114" s="5">
        <v>26662</v>
      </c>
      <c r="I114" s="5">
        <v>112490</v>
      </c>
      <c r="J114" s="5">
        <v>759</v>
      </c>
      <c r="K114" s="5">
        <v>747559</v>
      </c>
      <c r="L114" s="5">
        <v>113200</v>
      </c>
      <c r="M114" s="5">
        <v>145788</v>
      </c>
      <c r="N114" s="5">
        <v>119191</v>
      </c>
    </row>
    <row r="115" spans="1:14">
      <c r="A115" s="5">
        <v>1384</v>
      </c>
      <c r="B115" s="5">
        <v>4</v>
      </c>
      <c r="C115" s="5" t="s">
        <v>366</v>
      </c>
      <c r="D115" s="5" t="s">
        <v>365</v>
      </c>
      <c r="E115" s="5">
        <v>23031442</v>
      </c>
      <c r="F115" s="5">
        <v>21710784</v>
      </c>
      <c r="G115" s="5">
        <v>55010</v>
      </c>
      <c r="H115" s="5">
        <v>26662</v>
      </c>
      <c r="I115" s="5">
        <v>112490</v>
      </c>
      <c r="J115" s="5">
        <v>759</v>
      </c>
      <c r="K115" s="5">
        <v>747559</v>
      </c>
      <c r="L115" s="5">
        <v>113200</v>
      </c>
      <c r="M115" s="5">
        <v>145788</v>
      </c>
      <c r="N115" s="5">
        <v>119191</v>
      </c>
    </row>
    <row r="116" spans="1:14">
      <c r="A116" s="5">
        <v>1384</v>
      </c>
      <c r="B116" s="5">
        <v>3</v>
      </c>
      <c r="C116" s="5" t="s">
        <v>367</v>
      </c>
      <c r="D116" s="5" t="s">
        <v>368</v>
      </c>
      <c r="E116" s="5">
        <v>4945612</v>
      </c>
      <c r="F116" s="5">
        <v>4850278</v>
      </c>
      <c r="G116" s="5">
        <v>9897</v>
      </c>
      <c r="H116" s="5">
        <v>13266</v>
      </c>
      <c r="I116" s="5">
        <v>0</v>
      </c>
      <c r="J116" s="5">
        <v>913</v>
      </c>
      <c r="K116" s="5">
        <v>-41937</v>
      </c>
      <c r="L116" s="5">
        <v>18007</v>
      </c>
      <c r="M116" s="5">
        <v>93465</v>
      </c>
      <c r="N116" s="5">
        <v>1723</v>
      </c>
    </row>
    <row r="117" spans="1:14">
      <c r="A117" s="5">
        <v>1384</v>
      </c>
      <c r="B117" s="5">
        <v>4</v>
      </c>
      <c r="C117" s="5" t="s">
        <v>369</v>
      </c>
      <c r="D117" s="5" t="s">
        <v>370</v>
      </c>
      <c r="E117" s="5">
        <v>4495242</v>
      </c>
      <c r="F117" s="5">
        <v>4396020</v>
      </c>
      <c r="G117" s="5">
        <v>9445</v>
      </c>
      <c r="H117" s="5">
        <v>11437</v>
      </c>
      <c r="I117" s="5">
        <v>0</v>
      </c>
      <c r="J117" s="5">
        <v>769</v>
      </c>
      <c r="K117" s="5">
        <v>-7657</v>
      </c>
      <c r="L117" s="5">
        <v>16973</v>
      </c>
      <c r="M117" s="5">
        <v>66533</v>
      </c>
      <c r="N117" s="5">
        <v>1723</v>
      </c>
    </row>
    <row r="118" spans="1:14">
      <c r="A118" s="5">
        <v>1384</v>
      </c>
      <c r="B118" s="5">
        <v>4</v>
      </c>
      <c r="C118" s="5" t="s">
        <v>371</v>
      </c>
      <c r="D118" s="5" t="s">
        <v>372</v>
      </c>
      <c r="E118" s="5">
        <v>450369</v>
      </c>
      <c r="F118" s="5">
        <v>454259</v>
      </c>
      <c r="G118" s="5">
        <v>451</v>
      </c>
      <c r="H118" s="5">
        <v>1829</v>
      </c>
      <c r="I118" s="5">
        <v>0</v>
      </c>
      <c r="J118" s="5">
        <v>144</v>
      </c>
      <c r="K118" s="5">
        <v>-34280</v>
      </c>
      <c r="L118" s="5">
        <v>1035</v>
      </c>
      <c r="M118" s="5">
        <v>26932</v>
      </c>
      <c r="N118" s="5">
        <v>0</v>
      </c>
    </row>
    <row r="119" spans="1:14">
      <c r="A119" s="5">
        <v>1384</v>
      </c>
      <c r="B119" s="5">
        <v>2</v>
      </c>
      <c r="C119" s="5" t="s">
        <v>373</v>
      </c>
      <c r="D119" s="5" t="s">
        <v>374</v>
      </c>
      <c r="E119" s="5">
        <v>36478985</v>
      </c>
      <c r="F119" s="5">
        <v>33952774</v>
      </c>
      <c r="G119" s="5">
        <v>165187</v>
      </c>
      <c r="H119" s="5">
        <v>75399</v>
      </c>
      <c r="I119" s="5">
        <v>29</v>
      </c>
      <c r="J119" s="5">
        <v>6749</v>
      </c>
      <c r="K119" s="5">
        <v>253827</v>
      </c>
      <c r="L119" s="5">
        <v>216058</v>
      </c>
      <c r="M119" s="5">
        <v>1677659</v>
      </c>
      <c r="N119" s="5">
        <v>131302</v>
      </c>
    </row>
    <row r="120" spans="1:14">
      <c r="A120" s="5">
        <v>1384</v>
      </c>
      <c r="B120" s="5">
        <v>3</v>
      </c>
      <c r="C120" s="5" t="s">
        <v>375</v>
      </c>
      <c r="D120" s="5" t="s">
        <v>376</v>
      </c>
      <c r="E120" s="5">
        <v>15379270</v>
      </c>
      <c r="F120" s="5">
        <v>14211204</v>
      </c>
      <c r="G120" s="5">
        <v>58413</v>
      </c>
      <c r="H120" s="5">
        <v>37990</v>
      </c>
      <c r="I120" s="5">
        <v>0</v>
      </c>
      <c r="J120" s="5">
        <v>2547</v>
      </c>
      <c r="K120" s="5">
        <v>107021</v>
      </c>
      <c r="L120" s="5">
        <v>81337</v>
      </c>
      <c r="M120" s="5">
        <v>863545</v>
      </c>
      <c r="N120" s="5">
        <v>17215</v>
      </c>
    </row>
    <row r="121" spans="1:14">
      <c r="A121" s="5">
        <v>1384</v>
      </c>
      <c r="B121" s="5">
        <v>4</v>
      </c>
      <c r="C121" s="5" t="s">
        <v>377</v>
      </c>
      <c r="D121" s="5" t="s">
        <v>378</v>
      </c>
      <c r="E121" s="5">
        <v>8827251</v>
      </c>
      <c r="F121" s="5">
        <v>8222702</v>
      </c>
      <c r="G121" s="5">
        <v>35977</v>
      </c>
      <c r="H121" s="5">
        <v>20790</v>
      </c>
      <c r="I121" s="5">
        <v>0</v>
      </c>
      <c r="J121" s="5">
        <v>760</v>
      </c>
      <c r="K121" s="5">
        <v>93809</v>
      </c>
      <c r="L121" s="5">
        <v>58944</v>
      </c>
      <c r="M121" s="5">
        <v>379649</v>
      </c>
      <c r="N121" s="5">
        <v>14620</v>
      </c>
    </row>
    <row r="122" spans="1:14">
      <c r="A122" s="5">
        <v>1384</v>
      </c>
      <c r="B122" s="5">
        <v>4</v>
      </c>
      <c r="C122" s="5" t="s">
        <v>379</v>
      </c>
      <c r="D122" s="5" t="s">
        <v>380</v>
      </c>
      <c r="E122" s="5">
        <v>6521740</v>
      </c>
      <c r="F122" s="5">
        <v>5958526</v>
      </c>
      <c r="G122" s="5">
        <v>22380</v>
      </c>
      <c r="H122" s="5">
        <v>17200</v>
      </c>
      <c r="I122" s="5">
        <v>0</v>
      </c>
      <c r="J122" s="5">
        <v>1787</v>
      </c>
      <c r="K122" s="5">
        <v>12964</v>
      </c>
      <c r="L122" s="5">
        <v>22392</v>
      </c>
      <c r="M122" s="5">
        <v>483896</v>
      </c>
      <c r="N122" s="5">
        <v>2595</v>
      </c>
    </row>
    <row r="123" spans="1:14">
      <c r="A123" s="5">
        <v>1384</v>
      </c>
      <c r="B123" s="5">
        <v>4</v>
      </c>
      <c r="C123" s="5" t="s">
        <v>381</v>
      </c>
      <c r="D123" s="5" t="s">
        <v>382</v>
      </c>
      <c r="E123" s="5">
        <v>30279</v>
      </c>
      <c r="F123" s="5">
        <v>29975</v>
      </c>
      <c r="G123" s="5">
        <v>56</v>
      </c>
      <c r="H123" s="5">
        <v>0</v>
      </c>
      <c r="I123" s="5">
        <v>0</v>
      </c>
      <c r="J123" s="5">
        <v>0</v>
      </c>
      <c r="K123" s="5">
        <v>248</v>
      </c>
      <c r="L123" s="5">
        <v>0</v>
      </c>
      <c r="M123" s="5">
        <v>0</v>
      </c>
      <c r="N123" s="5">
        <v>0</v>
      </c>
    </row>
    <row r="124" spans="1:14">
      <c r="A124" s="5">
        <v>1384</v>
      </c>
      <c r="B124" s="5">
        <v>3</v>
      </c>
      <c r="C124" s="5" t="s">
        <v>383</v>
      </c>
      <c r="D124" s="5" t="s">
        <v>384</v>
      </c>
      <c r="E124" s="5">
        <v>21099715</v>
      </c>
      <c r="F124" s="5">
        <v>19741570</v>
      </c>
      <c r="G124" s="5">
        <v>106774</v>
      </c>
      <c r="H124" s="5">
        <v>37410</v>
      </c>
      <c r="I124" s="5">
        <v>29</v>
      </c>
      <c r="J124" s="5">
        <v>4202</v>
      </c>
      <c r="K124" s="5">
        <v>146807</v>
      </c>
      <c r="L124" s="5">
        <v>134721</v>
      </c>
      <c r="M124" s="5">
        <v>814115</v>
      </c>
      <c r="N124" s="5">
        <v>114087</v>
      </c>
    </row>
    <row r="125" spans="1:14">
      <c r="A125" s="5">
        <v>1384</v>
      </c>
      <c r="B125" s="5">
        <v>4</v>
      </c>
      <c r="C125" s="5" t="s">
        <v>385</v>
      </c>
      <c r="D125" s="5" t="s">
        <v>386</v>
      </c>
      <c r="E125" s="5">
        <v>1125348</v>
      </c>
      <c r="F125" s="5">
        <v>1038570</v>
      </c>
      <c r="G125" s="5">
        <v>2547</v>
      </c>
      <c r="H125" s="5">
        <v>1268</v>
      </c>
      <c r="I125" s="5">
        <v>0</v>
      </c>
      <c r="J125" s="5">
        <v>31</v>
      </c>
      <c r="K125" s="5">
        <v>-111</v>
      </c>
      <c r="L125" s="5">
        <v>29055</v>
      </c>
      <c r="M125" s="5">
        <v>51291</v>
      </c>
      <c r="N125" s="5">
        <v>2695</v>
      </c>
    </row>
    <row r="126" spans="1:14">
      <c r="A126" s="5">
        <v>1384</v>
      </c>
      <c r="B126" s="5">
        <v>4</v>
      </c>
      <c r="C126" s="5" t="s">
        <v>387</v>
      </c>
      <c r="D126" s="5" t="s">
        <v>388</v>
      </c>
      <c r="E126" s="5">
        <v>5823051</v>
      </c>
      <c r="F126" s="5">
        <v>5250625</v>
      </c>
      <c r="G126" s="5">
        <v>43349</v>
      </c>
      <c r="H126" s="5">
        <v>5351</v>
      </c>
      <c r="I126" s="5">
        <v>0</v>
      </c>
      <c r="J126" s="5">
        <v>1105</v>
      </c>
      <c r="K126" s="5">
        <v>-42160</v>
      </c>
      <c r="L126" s="5">
        <v>42936</v>
      </c>
      <c r="M126" s="5">
        <v>455307</v>
      </c>
      <c r="N126" s="5">
        <v>66537</v>
      </c>
    </row>
    <row r="127" spans="1:14">
      <c r="A127" s="5">
        <v>1384</v>
      </c>
      <c r="B127" s="5">
        <v>4</v>
      </c>
      <c r="C127" s="5" t="s">
        <v>389</v>
      </c>
      <c r="D127" s="5" t="s">
        <v>390</v>
      </c>
      <c r="E127" s="5">
        <v>1922812</v>
      </c>
      <c r="F127" s="5">
        <v>1774283</v>
      </c>
      <c r="G127" s="5">
        <v>1672</v>
      </c>
      <c r="H127" s="5">
        <v>1798</v>
      </c>
      <c r="I127" s="5">
        <v>0</v>
      </c>
      <c r="J127" s="5">
        <v>116</v>
      </c>
      <c r="K127" s="5">
        <v>121884</v>
      </c>
      <c r="L127" s="5">
        <v>3273</v>
      </c>
      <c r="M127" s="5">
        <v>19105</v>
      </c>
      <c r="N127" s="5">
        <v>682</v>
      </c>
    </row>
    <row r="128" spans="1:14">
      <c r="A128" s="5">
        <v>1384</v>
      </c>
      <c r="B128" s="5">
        <v>4</v>
      </c>
      <c r="C128" s="5" t="s">
        <v>391</v>
      </c>
      <c r="D128" s="5" t="s">
        <v>392</v>
      </c>
      <c r="E128" s="5">
        <v>12228504</v>
      </c>
      <c r="F128" s="5">
        <v>11678092</v>
      </c>
      <c r="G128" s="5">
        <v>59205</v>
      </c>
      <c r="H128" s="5">
        <v>28993</v>
      </c>
      <c r="I128" s="5">
        <v>29</v>
      </c>
      <c r="J128" s="5">
        <v>2950</v>
      </c>
      <c r="K128" s="5">
        <v>67193</v>
      </c>
      <c r="L128" s="5">
        <v>59457</v>
      </c>
      <c r="M128" s="5">
        <v>288411</v>
      </c>
      <c r="N128" s="5">
        <v>44173</v>
      </c>
    </row>
    <row r="129" spans="1:14">
      <c r="A129" s="5">
        <v>1384</v>
      </c>
      <c r="B129" s="5">
        <v>2</v>
      </c>
      <c r="C129" s="5" t="s">
        <v>393</v>
      </c>
      <c r="D129" s="5" t="s">
        <v>394</v>
      </c>
      <c r="E129" s="5">
        <v>11620165</v>
      </c>
      <c r="F129" s="5">
        <v>10569077</v>
      </c>
      <c r="G129" s="5">
        <v>14260</v>
      </c>
      <c r="H129" s="5">
        <v>9798</v>
      </c>
      <c r="I129" s="5">
        <v>0</v>
      </c>
      <c r="J129" s="5">
        <v>2865</v>
      </c>
      <c r="K129" s="5">
        <v>44289</v>
      </c>
      <c r="L129" s="5">
        <v>15474</v>
      </c>
      <c r="M129" s="5">
        <v>792859</v>
      </c>
      <c r="N129" s="5">
        <v>171543</v>
      </c>
    </row>
    <row r="130" spans="1:14">
      <c r="A130" s="5">
        <v>1384</v>
      </c>
      <c r="B130" s="5">
        <v>3</v>
      </c>
      <c r="C130" s="5" t="s">
        <v>395</v>
      </c>
      <c r="D130" s="5" t="s">
        <v>396</v>
      </c>
      <c r="E130" s="5">
        <v>3063014</v>
      </c>
      <c r="F130" s="5">
        <v>3077397</v>
      </c>
      <c r="G130" s="5">
        <v>238</v>
      </c>
      <c r="H130" s="5">
        <v>2867</v>
      </c>
      <c r="I130" s="5">
        <v>0</v>
      </c>
      <c r="J130" s="5">
        <v>1567</v>
      </c>
      <c r="K130" s="5">
        <v>-66014</v>
      </c>
      <c r="L130" s="5">
        <v>218</v>
      </c>
      <c r="M130" s="5">
        <v>2199</v>
      </c>
      <c r="N130" s="5">
        <v>44542</v>
      </c>
    </row>
    <row r="131" spans="1:14">
      <c r="A131" s="5">
        <v>1384</v>
      </c>
      <c r="B131" s="5">
        <v>4</v>
      </c>
      <c r="C131" s="5" t="s">
        <v>397</v>
      </c>
      <c r="D131" s="5" t="s">
        <v>396</v>
      </c>
      <c r="E131" s="5">
        <v>3063014</v>
      </c>
      <c r="F131" s="5">
        <v>3077397</v>
      </c>
      <c r="G131" s="5">
        <v>238</v>
      </c>
      <c r="H131" s="5">
        <v>2867</v>
      </c>
      <c r="I131" s="5">
        <v>0</v>
      </c>
      <c r="J131" s="5">
        <v>1567</v>
      </c>
      <c r="K131" s="5">
        <v>-66014</v>
      </c>
      <c r="L131" s="5">
        <v>218</v>
      </c>
      <c r="M131" s="5">
        <v>2199</v>
      </c>
      <c r="N131" s="5">
        <v>44542</v>
      </c>
    </row>
    <row r="132" spans="1:14">
      <c r="A132" s="5">
        <v>1384</v>
      </c>
      <c r="B132" s="5">
        <v>3</v>
      </c>
      <c r="C132" s="5" t="s">
        <v>398</v>
      </c>
      <c r="D132" s="5" t="s">
        <v>399</v>
      </c>
      <c r="E132" s="5">
        <v>1009330</v>
      </c>
      <c r="F132" s="5">
        <v>699288</v>
      </c>
      <c r="G132" s="5">
        <v>72</v>
      </c>
      <c r="H132" s="5">
        <v>1327</v>
      </c>
      <c r="I132" s="5">
        <v>0</v>
      </c>
      <c r="J132" s="5">
        <v>597</v>
      </c>
      <c r="K132" s="5">
        <v>13051</v>
      </c>
      <c r="L132" s="5">
        <v>615</v>
      </c>
      <c r="M132" s="5">
        <v>222787</v>
      </c>
      <c r="N132" s="5">
        <v>71594</v>
      </c>
    </row>
    <row r="133" spans="1:14">
      <c r="A133" s="5">
        <v>1384</v>
      </c>
      <c r="B133" s="5">
        <v>4</v>
      </c>
      <c r="C133" s="5" t="s">
        <v>400</v>
      </c>
      <c r="D133" s="5" t="s">
        <v>399</v>
      </c>
      <c r="E133" s="5">
        <v>1009330</v>
      </c>
      <c r="F133" s="5">
        <v>699288</v>
      </c>
      <c r="G133" s="5">
        <v>72</v>
      </c>
      <c r="H133" s="5">
        <v>1327</v>
      </c>
      <c r="I133" s="5">
        <v>0</v>
      </c>
      <c r="J133" s="5">
        <v>597</v>
      </c>
      <c r="K133" s="5">
        <v>13051</v>
      </c>
      <c r="L133" s="5">
        <v>615</v>
      </c>
      <c r="M133" s="5">
        <v>222787</v>
      </c>
      <c r="N133" s="5">
        <v>71594</v>
      </c>
    </row>
    <row r="134" spans="1:14">
      <c r="A134" s="5">
        <v>1384</v>
      </c>
      <c r="B134" s="5">
        <v>3</v>
      </c>
      <c r="C134" s="5" t="s">
        <v>401</v>
      </c>
      <c r="D134" s="5" t="s">
        <v>402</v>
      </c>
      <c r="E134" s="5">
        <v>2833603</v>
      </c>
      <c r="F134" s="5">
        <v>2557669</v>
      </c>
      <c r="G134" s="5">
        <v>9500</v>
      </c>
      <c r="H134" s="5">
        <v>850</v>
      </c>
      <c r="I134" s="5">
        <v>0</v>
      </c>
      <c r="J134" s="5">
        <v>233</v>
      </c>
      <c r="K134" s="5">
        <v>87496</v>
      </c>
      <c r="L134" s="5">
        <v>3095</v>
      </c>
      <c r="M134" s="5">
        <v>159445</v>
      </c>
      <c r="N134" s="5">
        <v>15315</v>
      </c>
    </row>
    <row r="135" spans="1:14">
      <c r="A135" s="5">
        <v>1384</v>
      </c>
      <c r="B135" s="5">
        <v>4</v>
      </c>
      <c r="C135" s="5" t="s">
        <v>403</v>
      </c>
      <c r="D135" s="5" t="s">
        <v>402</v>
      </c>
      <c r="E135" s="5">
        <v>2833603</v>
      </c>
      <c r="F135" s="5">
        <v>2557669</v>
      </c>
      <c r="G135" s="5">
        <v>9500</v>
      </c>
      <c r="H135" s="5">
        <v>850</v>
      </c>
      <c r="I135" s="5">
        <v>0</v>
      </c>
      <c r="J135" s="5">
        <v>233</v>
      </c>
      <c r="K135" s="5">
        <v>87496</v>
      </c>
      <c r="L135" s="5">
        <v>3095</v>
      </c>
      <c r="M135" s="5">
        <v>159445</v>
      </c>
      <c r="N135" s="5">
        <v>15315</v>
      </c>
    </row>
    <row r="136" spans="1:14">
      <c r="A136" s="5">
        <v>1384</v>
      </c>
      <c r="B136" s="5">
        <v>3</v>
      </c>
      <c r="C136" s="5" t="s">
        <v>404</v>
      </c>
      <c r="D136" s="5" t="s">
        <v>405</v>
      </c>
      <c r="E136" s="5">
        <v>2238505</v>
      </c>
      <c r="F136" s="5">
        <v>2214319</v>
      </c>
      <c r="G136" s="5">
        <v>56</v>
      </c>
      <c r="H136" s="5">
        <v>2316</v>
      </c>
      <c r="I136" s="5">
        <v>0</v>
      </c>
      <c r="J136" s="5">
        <v>336</v>
      </c>
      <c r="K136" s="5">
        <v>11838</v>
      </c>
      <c r="L136" s="5">
        <v>2229</v>
      </c>
      <c r="M136" s="5">
        <v>3948</v>
      </c>
      <c r="N136" s="5">
        <v>3463</v>
      </c>
    </row>
    <row r="137" spans="1:14">
      <c r="A137" s="5">
        <v>1384</v>
      </c>
      <c r="B137" s="5">
        <v>4</v>
      </c>
      <c r="C137" s="5" t="s">
        <v>406</v>
      </c>
      <c r="D137" s="5" t="s">
        <v>405</v>
      </c>
      <c r="E137" s="5">
        <v>2238505</v>
      </c>
      <c r="F137" s="5">
        <v>2214319</v>
      </c>
      <c r="G137" s="5">
        <v>56</v>
      </c>
      <c r="H137" s="5">
        <v>2316</v>
      </c>
      <c r="I137" s="5">
        <v>0</v>
      </c>
      <c r="J137" s="5">
        <v>336</v>
      </c>
      <c r="K137" s="5">
        <v>11838</v>
      </c>
      <c r="L137" s="5">
        <v>2229</v>
      </c>
      <c r="M137" s="5">
        <v>3948</v>
      </c>
      <c r="N137" s="5">
        <v>3463</v>
      </c>
    </row>
    <row r="138" spans="1:14">
      <c r="A138" s="5">
        <v>1384</v>
      </c>
      <c r="B138" s="5">
        <v>3</v>
      </c>
      <c r="C138" s="5" t="s">
        <v>407</v>
      </c>
      <c r="D138" s="5" t="s">
        <v>408</v>
      </c>
      <c r="E138" s="5">
        <v>1773834</v>
      </c>
      <c r="F138" s="5">
        <v>1502605</v>
      </c>
      <c r="G138" s="5">
        <v>4319</v>
      </c>
      <c r="H138" s="5">
        <v>1547</v>
      </c>
      <c r="I138" s="5">
        <v>0</v>
      </c>
      <c r="J138" s="5">
        <v>78</v>
      </c>
      <c r="K138" s="5">
        <v>-7818</v>
      </c>
      <c r="L138" s="5">
        <v>940</v>
      </c>
      <c r="M138" s="5">
        <v>258939</v>
      </c>
      <c r="N138" s="5">
        <v>13224</v>
      </c>
    </row>
    <row r="139" spans="1:14">
      <c r="A139" s="5">
        <v>1384</v>
      </c>
      <c r="B139" s="5">
        <v>4</v>
      </c>
      <c r="C139" s="5" t="s">
        <v>409</v>
      </c>
      <c r="D139" s="5" t="s">
        <v>410</v>
      </c>
      <c r="E139" s="5">
        <v>1487831</v>
      </c>
      <c r="F139" s="5">
        <v>1217827</v>
      </c>
      <c r="G139" s="5">
        <v>4272</v>
      </c>
      <c r="H139" s="5">
        <v>1547</v>
      </c>
      <c r="I139" s="5">
        <v>0</v>
      </c>
      <c r="J139" s="5">
        <v>78</v>
      </c>
      <c r="K139" s="5">
        <v>-8604</v>
      </c>
      <c r="L139" s="5">
        <v>548</v>
      </c>
      <c r="M139" s="5">
        <v>258939</v>
      </c>
      <c r="N139" s="5">
        <v>13224</v>
      </c>
    </row>
    <row r="140" spans="1:14">
      <c r="A140" s="5">
        <v>1384</v>
      </c>
      <c r="B140" s="5">
        <v>4</v>
      </c>
      <c r="C140" s="5" t="s">
        <v>411</v>
      </c>
      <c r="D140" s="5" t="s">
        <v>412</v>
      </c>
      <c r="E140" s="5">
        <v>286003</v>
      </c>
      <c r="F140" s="5">
        <v>284777</v>
      </c>
      <c r="G140" s="5">
        <v>47</v>
      </c>
      <c r="H140" s="5">
        <v>0</v>
      </c>
      <c r="I140" s="5">
        <v>0</v>
      </c>
      <c r="J140" s="5">
        <v>0</v>
      </c>
      <c r="K140" s="5">
        <v>786</v>
      </c>
      <c r="L140" s="5">
        <v>392</v>
      </c>
      <c r="M140" s="5">
        <v>0</v>
      </c>
      <c r="N140" s="5">
        <v>0</v>
      </c>
    </row>
    <row r="141" spans="1:14">
      <c r="A141" s="5">
        <v>1384</v>
      </c>
      <c r="B141" s="5">
        <v>3</v>
      </c>
      <c r="C141" s="5" t="s">
        <v>413</v>
      </c>
      <c r="D141" s="5" t="s">
        <v>414</v>
      </c>
      <c r="E141" s="5">
        <v>170557</v>
      </c>
      <c r="F141" s="5">
        <v>160565</v>
      </c>
      <c r="G141" s="5">
        <v>5</v>
      </c>
      <c r="H141" s="5">
        <v>0</v>
      </c>
      <c r="I141" s="5">
        <v>0</v>
      </c>
      <c r="J141" s="5">
        <v>24</v>
      </c>
      <c r="K141" s="5">
        <v>1357</v>
      </c>
      <c r="L141" s="5">
        <v>8268</v>
      </c>
      <c r="M141" s="5">
        <v>0</v>
      </c>
      <c r="N141" s="5">
        <v>338</v>
      </c>
    </row>
    <row r="142" spans="1:14">
      <c r="A142" s="5">
        <v>1384</v>
      </c>
      <c r="B142" s="5">
        <v>4</v>
      </c>
      <c r="C142" s="5" t="s">
        <v>415</v>
      </c>
      <c r="D142" s="5" t="s">
        <v>414</v>
      </c>
      <c r="E142" s="5">
        <v>170557</v>
      </c>
      <c r="F142" s="5">
        <v>160565</v>
      </c>
      <c r="G142" s="5">
        <v>5</v>
      </c>
      <c r="H142" s="5">
        <v>0</v>
      </c>
      <c r="I142" s="5">
        <v>0</v>
      </c>
      <c r="J142" s="5">
        <v>24</v>
      </c>
      <c r="K142" s="5">
        <v>1357</v>
      </c>
      <c r="L142" s="5">
        <v>8268</v>
      </c>
      <c r="M142" s="5">
        <v>0</v>
      </c>
      <c r="N142" s="5">
        <v>338</v>
      </c>
    </row>
    <row r="143" spans="1:14">
      <c r="A143" s="5">
        <v>1384</v>
      </c>
      <c r="B143" s="5">
        <v>7</v>
      </c>
      <c r="C143" s="5" t="s">
        <v>416</v>
      </c>
      <c r="D143" s="5" t="s">
        <v>417</v>
      </c>
      <c r="E143" s="5">
        <v>531322</v>
      </c>
      <c r="F143" s="5">
        <v>357233</v>
      </c>
      <c r="G143" s="5">
        <v>71</v>
      </c>
      <c r="H143" s="5">
        <v>891</v>
      </c>
      <c r="I143" s="5">
        <v>0</v>
      </c>
      <c r="J143" s="5">
        <v>30</v>
      </c>
      <c r="K143" s="5">
        <v>4380</v>
      </c>
      <c r="L143" s="5">
        <v>109</v>
      </c>
      <c r="M143" s="5">
        <v>145541</v>
      </c>
      <c r="N143" s="5">
        <v>23067</v>
      </c>
    </row>
    <row r="144" spans="1:14">
      <c r="A144" s="5">
        <v>1384</v>
      </c>
      <c r="B144" s="5">
        <v>9</v>
      </c>
      <c r="C144" s="5" t="s">
        <v>418</v>
      </c>
      <c r="D144" s="5" t="s">
        <v>417</v>
      </c>
      <c r="E144" s="5">
        <v>531322</v>
      </c>
      <c r="F144" s="5">
        <v>357233</v>
      </c>
      <c r="G144" s="5">
        <v>71</v>
      </c>
      <c r="H144" s="5">
        <v>891</v>
      </c>
      <c r="I144" s="5">
        <v>0</v>
      </c>
      <c r="J144" s="5">
        <v>30</v>
      </c>
      <c r="K144" s="5">
        <v>4380</v>
      </c>
      <c r="L144" s="5">
        <v>109</v>
      </c>
      <c r="M144" s="5">
        <v>145541</v>
      </c>
      <c r="N144" s="5">
        <v>23067</v>
      </c>
    </row>
    <row r="145" spans="1:14">
      <c r="A145" s="5">
        <v>1384</v>
      </c>
      <c r="B145" s="5">
        <v>2</v>
      </c>
      <c r="C145" s="5" t="s">
        <v>419</v>
      </c>
      <c r="D145" s="5" t="s">
        <v>420</v>
      </c>
      <c r="E145" s="5">
        <v>30191883</v>
      </c>
      <c r="F145" s="5">
        <v>28538960</v>
      </c>
      <c r="G145" s="5">
        <v>113069</v>
      </c>
      <c r="H145" s="5">
        <v>112594</v>
      </c>
      <c r="I145" s="5">
        <v>0</v>
      </c>
      <c r="J145" s="5">
        <v>2413</v>
      </c>
      <c r="K145" s="5">
        <v>-32482</v>
      </c>
      <c r="L145" s="5">
        <v>161313</v>
      </c>
      <c r="M145" s="5">
        <v>1126337</v>
      </c>
      <c r="N145" s="5">
        <v>169678</v>
      </c>
    </row>
    <row r="146" spans="1:14">
      <c r="A146" s="5">
        <v>1384</v>
      </c>
      <c r="B146" s="5">
        <v>3</v>
      </c>
      <c r="C146" s="5" t="s">
        <v>421</v>
      </c>
      <c r="D146" s="5" t="s">
        <v>422</v>
      </c>
      <c r="E146" s="5">
        <v>7415426</v>
      </c>
      <c r="F146" s="5">
        <v>6174146</v>
      </c>
      <c r="G146" s="5">
        <v>39391</v>
      </c>
      <c r="H146" s="5">
        <v>16658</v>
      </c>
      <c r="I146" s="5">
        <v>0</v>
      </c>
      <c r="J146" s="5">
        <v>163</v>
      </c>
      <c r="K146" s="5">
        <v>157866</v>
      </c>
      <c r="L146" s="5">
        <v>41617</v>
      </c>
      <c r="M146" s="5">
        <v>970397</v>
      </c>
      <c r="N146" s="5">
        <v>15189</v>
      </c>
    </row>
    <row r="147" spans="1:14">
      <c r="A147" s="5">
        <v>1384</v>
      </c>
      <c r="B147" s="5">
        <v>4</v>
      </c>
      <c r="C147" s="5" t="s">
        <v>423</v>
      </c>
      <c r="D147" s="5" t="s">
        <v>422</v>
      </c>
      <c r="E147" s="5">
        <v>7415426</v>
      </c>
      <c r="F147" s="5">
        <v>6174146</v>
      </c>
      <c r="G147" s="5">
        <v>39391</v>
      </c>
      <c r="H147" s="5">
        <v>16658</v>
      </c>
      <c r="I147" s="5">
        <v>0</v>
      </c>
      <c r="J147" s="5">
        <v>163</v>
      </c>
      <c r="K147" s="5">
        <v>157866</v>
      </c>
      <c r="L147" s="5">
        <v>41617</v>
      </c>
      <c r="M147" s="5">
        <v>970397</v>
      </c>
      <c r="N147" s="5">
        <v>15189</v>
      </c>
    </row>
    <row r="148" spans="1:14">
      <c r="A148" s="5">
        <v>1384</v>
      </c>
      <c r="B148" s="5">
        <v>3</v>
      </c>
      <c r="C148" s="5" t="s">
        <v>424</v>
      </c>
      <c r="D148" s="5" t="s">
        <v>425</v>
      </c>
      <c r="E148" s="5">
        <v>1564050</v>
      </c>
      <c r="F148" s="5">
        <v>1524350</v>
      </c>
      <c r="G148" s="5">
        <v>658</v>
      </c>
      <c r="H148" s="5">
        <v>3020</v>
      </c>
      <c r="I148" s="5">
        <v>0</v>
      </c>
      <c r="J148" s="5">
        <v>45</v>
      </c>
      <c r="K148" s="5">
        <v>7074</v>
      </c>
      <c r="L148" s="5">
        <v>343</v>
      </c>
      <c r="M148" s="5">
        <v>22890</v>
      </c>
      <c r="N148" s="5">
        <v>5670</v>
      </c>
    </row>
    <row r="149" spans="1:14">
      <c r="A149" s="5">
        <v>1384</v>
      </c>
      <c r="B149" s="5">
        <v>4</v>
      </c>
      <c r="C149" s="5" t="s">
        <v>426</v>
      </c>
      <c r="D149" s="5" t="s">
        <v>425</v>
      </c>
      <c r="E149" s="5">
        <v>1564050</v>
      </c>
      <c r="F149" s="5">
        <v>1524350</v>
      </c>
      <c r="G149" s="5">
        <v>658</v>
      </c>
      <c r="H149" s="5">
        <v>3020</v>
      </c>
      <c r="I149" s="5">
        <v>0</v>
      </c>
      <c r="J149" s="5">
        <v>45</v>
      </c>
      <c r="K149" s="5">
        <v>7074</v>
      </c>
      <c r="L149" s="5">
        <v>343</v>
      </c>
      <c r="M149" s="5">
        <v>22890</v>
      </c>
      <c r="N149" s="5">
        <v>5670</v>
      </c>
    </row>
    <row r="150" spans="1:14">
      <c r="A150" s="5">
        <v>1384</v>
      </c>
      <c r="B150" s="5">
        <v>3</v>
      </c>
      <c r="C150" s="5" t="s">
        <v>427</v>
      </c>
      <c r="D150" s="5" t="s">
        <v>428</v>
      </c>
      <c r="E150" s="5">
        <v>8087964</v>
      </c>
      <c r="F150" s="5">
        <v>8146724</v>
      </c>
      <c r="G150" s="5">
        <v>35399</v>
      </c>
      <c r="H150" s="5">
        <v>63214</v>
      </c>
      <c r="I150" s="5">
        <v>0</v>
      </c>
      <c r="J150" s="5">
        <v>311</v>
      </c>
      <c r="K150" s="5">
        <v>-279003</v>
      </c>
      <c r="L150" s="5">
        <v>87169</v>
      </c>
      <c r="M150" s="5">
        <v>32250</v>
      </c>
      <c r="N150" s="5">
        <v>1899</v>
      </c>
    </row>
    <row r="151" spans="1:14">
      <c r="A151" s="5">
        <v>1384</v>
      </c>
      <c r="B151" s="5">
        <v>14</v>
      </c>
      <c r="C151" s="5" t="s">
        <v>429</v>
      </c>
      <c r="D151" s="5" t="s">
        <v>430</v>
      </c>
      <c r="E151" s="5">
        <v>8087964</v>
      </c>
      <c r="F151" s="5">
        <v>8146724</v>
      </c>
      <c r="G151" s="5">
        <v>35399</v>
      </c>
      <c r="H151" s="5">
        <v>63214</v>
      </c>
      <c r="I151" s="5">
        <v>0</v>
      </c>
      <c r="J151" s="5">
        <v>311</v>
      </c>
      <c r="K151" s="5">
        <v>-279003</v>
      </c>
      <c r="L151" s="5">
        <v>87169</v>
      </c>
      <c r="M151" s="5">
        <v>32250</v>
      </c>
      <c r="N151" s="5">
        <v>1899</v>
      </c>
    </row>
    <row r="152" spans="1:14">
      <c r="A152" s="5">
        <v>1384</v>
      </c>
      <c r="B152" s="5">
        <v>3</v>
      </c>
      <c r="C152" s="5" t="s">
        <v>431</v>
      </c>
      <c r="D152" s="5" t="s">
        <v>432</v>
      </c>
      <c r="E152" s="5">
        <v>1348256</v>
      </c>
      <c r="F152" s="5">
        <v>1316310</v>
      </c>
      <c r="G152" s="5">
        <v>5493</v>
      </c>
      <c r="H152" s="5">
        <v>2863</v>
      </c>
      <c r="I152" s="5">
        <v>0</v>
      </c>
      <c r="J152" s="5">
        <v>425</v>
      </c>
      <c r="K152" s="5">
        <v>-8520</v>
      </c>
      <c r="L152" s="5">
        <v>5714</v>
      </c>
      <c r="M152" s="5">
        <v>13533</v>
      </c>
      <c r="N152" s="5">
        <v>12437</v>
      </c>
    </row>
    <row r="153" spans="1:14">
      <c r="A153" s="5">
        <v>1384</v>
      </c>
      <c r="B153" s="5">
        <v>4</v>
      </c>
      <c r="C153" s="5" t="s">
        <v>433</v>
      </c>
      <c r="D153" s="5" t="s">
        <v>432</v>
      </c>
      <c r="E153" s="5">
        <v>1348256</v>
      </c>
      <c r="F153" s="5">
        <v>1316310</v>
      </c>
      <c r="G153" s="5">
        <v>5493</v>
      </c>
      <c r="H153" s="5">
        <v>2863</v>
      </c>
      <c r="I153" s="5">
        <v>0</v>
      </c>
      <c r="J153" s="5">
        <v>425</v>
      </c>
      <c r="K153" s="5">
        <v>-8520</v>
      </c>
      <c r="L153" s="5">
        <v>5714</v>
      </c>
      <c r="M153" s="5">
        <v>13533</v>
      </c>
      <c r="N153" s="5">
        <v>12437</v>
      </c>
    </row>
    <row r="154" spans="1:14">
      <c r="A154" s="5">
        <v>1384</v>
      </c>
      <c r="B154" s="5">
        <v>3</v>
      </c>
      <c r="C154" s="5" t="s">
        <v>434</v>
      </c>
      <c r="D154" s="5" t="s">
        <v>435</v>
      </c>
      <c r="E154" s="5">
        <v>10238809</v>
      </c>
      <c r="F154" s="5">
        <v>9872425</v>
      </c>
      <c r="G154" s="5">
        <v>30162</v>
      </c>
      <c r="H154" s="5">
        <v>23511</v>
      </c>
      <c r="I154" s="5">
        <v>0</v>
      </c>
      <c r="J154" s="5">
        <v>1407</v>
      </c>
      <c r="K154" s="5">
        <v>68415</v>
      </c>
      <c r="L154" s="5">
        <v>25205</v>
      </c>
      <c r="M154" s="5">
        <v>84001</v>
      </c>
      <c r="N154" s="5">
        <v>133683</v>
      </c>
    </row>
    <row r="155" spans="1:14">
      <c r="A155" s="5">
        <v>1384</v>
      </c>
      <c r="B155" s="5">
        <v>4</v>
      </c>
      <c r="C155" s="5" t="s">
        <v>436</v>
      </c>
      <c r="D155" s="5" t="s">
        <v>435</v>
      </c>
      <c r="E155" s="5">
        <v>10238809</v>
      </c>
      <c r="F155" s="5">
        <v>9872425</v>
      </c>
      <c r="G155" s="5">
        <v>30162</v>
      </c>
      <c r="H155" s="5">
        <v>23511</v>
      </c>
      <c r="I155" s="5">
        <v>0</v>
      </c>
      <c r="J155" s="5">
        <v>1407</v>
      </c>
      <c r="K155" s="5">
        <v>68415</v>
      </c>
      <c r="L155" s="5">
        <v>25205</v>
      </c>
      <c r="M155" s="5">
        <v>84001</v>
      </c>
      <c r="N155" s="5">
        <v>133683</v>
      </c>
    </row>
    <row r="156" spans="1:14">
      <c r="A156" s="5">
        <v>1384</v>
      </c>
      <c r="B156" s="5">
        <v>3</v>
      </c>
      <c r="C156" s="5" t="s">
        <v>437</v>
      </c>
      <c r="D156" s="5" t="s">
        <v>438</v>
      </c>
      <c r="E156" s="5">
        <v>1537378</v>
      </c>
      <c r="F156" s="5">
        <v>1505006</v>
      </c>
      <c r="G156" s="5">
        <v>1967</v>
      </c>
      <c r="H156" s="5">
        <v>3327</v>
      </c>
      <c r="I156" s="5">
        <v>0</v>
      </c>
      <c r="J156" s="5">
        <v>61</v>
      </c>
      <c r="K156" s="5">
        <v>21686</v>
      </c>
      <c r="L156" s="5">
        <v>1266</v>
      </c>
      <c r="M156" s="5">
        <v>3265</v>
      </c>
      <c r="N156" s="5">
        <v>800</v>
      </c>
    </row>
    <row r="157" spans="1:14">
      <c r="A157" s="5">
        <v>1384</v>
      </c>
      <c r="B157" s="5">
        <v>4</v>
      </c>
      <c r="C157" s="5" t="s">
        <v>439</v>
      </c>
      <c r="D157" s="5" t="s">
        <v>438</v>
      </c>
      <c r="E157" s="5">
        <v>1537378</v>
      </c>
      <c r="F157" s="5">
        <v>1505006</v>
      </c>
      <c r="G157" s="5">
        <v>1967</v>
      </c>
      <c r="H157" s="5">
        <v>3327</v>
      </c>
      <c r="I157" s="5">
        <v>0</v>
      </c>
      <c r="J157" s="5">
        <v>61</v>
      </c>
      <c r="K157" s="5">
        <v>21686</v>
      </c>
      <c r="L157" s="5">
        <v>1266</v>
      </c>
      <c r="M157" s="5">
        <v>3265</v>
      </c>
      <c r="N157" s="5">
        <v>800</v>
      </c>
    </row>
    <row r="158" spans="1:14">
      <c r="A158" s="5">
        <v>1384</v>
      </c>
      <c r="B158" s="5">
        <v>2</v>
      </c>
      <c r="C158" s="5" t="s">
        <v>440</v>
      </c>
      <c r="D158" s="5" t="s">
        <v>441</v>
      </c>
      <c r="E158" s="5">
        <v>34058749</v>
      </c>
      <c r="F158" s="5">
        <v>30036282</v>
      </c>
      <c r="G158" s="5">
        <v>54140</v>
      </c>
      <c r="H158" s="5">
        <v>103192</v>
      </c>
      <c r="I158" s="5">
        <v>36676</v>
      </c>
      <c r="J158" s="5">
        <v>8465</v>
      </c>
      <c r="K158" s="5">
        <v>2807501</v>
      </c>
      <c r="L158" s="5">
        <v>101495</v>
      </c>
      <c r="M158" s="5">
        <v>789838</v>
      </c>
      <c r="N158" s="5">
        <v>121160</v>
      </c>
    </row>
    <row r="159" spans="1:14">
      <c r="A159" s="5">
        <v>1384</v>
      </c>
      <c r="B159" s="5">
        <v>3</v>
      </c>
      <c r="C159" s="5" t="s">
        <v>442</v>
      </c>
      <c r="D159" s="5" t="s">
        <v>443</v>
      </c>
      <c r="E159" s="5">
        <v>23822302</v>
      </c>
      <c r="F159" s="5">
        <v>20690458</v>
      </c>
      <c r="G159" s="5">
        <v>39181</v>
      </c>
      <c r="H159" s="5">
        <v>65012</v>
      </c>
      <c r="I159" s="5">
        <v>1505</v>
      </c>
      <c r="J159" s="5">
        <v>1898</v>
      </c>
      <c r="K159" s="5">
        <v>2674966</v>
      </c>
      <c r="L159" s="5">
        <v>69495</v>
      </c>
      <c r="M159" s="5">
        <v>222083</v>
      </c>
      <c r="N159" s="5">
        <v>57704</v>
      </c>
    </row>
    <row r="160" spans="1:14">
      <c r="A160" s="5">
        <v>1384</v>
      </c>
      <c r="B160" s="5">
        <v>4</v>
      </c>
      <c r="C160" s="5" t="s">
        <v>444</v>
      </c>
      <c r="D160" s="5" t="s">
        <v>445</v>
      </c>
      <c r="E160" s="5">
        <v>8310250</v>
      </c>
      <c r="F160" s="5">
        <v>5859931</v>
      </c>
      <c r="G160" s="5">
        <v>9717</v>
      </c>
      <c r="H160" s="5">
        <v>25599</v>
      </c>
      <c r="I160" s="5">
        <v>1505</v>
      </c>
      <c r="J160" s="5">
        <v>556</v>
      </c>
      <c r="K160" s="5">
        <v>2372034</v>
      </c>
      <c r="L160" s="5">
        <v>7374</v>
      </c>
      <c r="M160" s="5">
        <v>17152</v>
      </c>
      <c r="N160" s="5">
        <v>16381</v>
      </c>
    </row>
    <row r="161" spans="1:14">
      <c r="A161" s="5">
        <v>1384</v>
      </c>
      <c r="B161" s="5">
        <v>4</v>
      </c>
      <c r="C161" s="5" t="s">
        <v>446</v>
      </c>
      <c r="D161" s="5" t="s">
        <v>447</v>
      </c>
      <c r="E161" s="5">
        <v>81441</v>
      </c>
      <c r="F161" s="5">
        <v>77513</v>
      </c>
      <c r="G161" s="5">
        <v>698</v>
      </c>
      <c r="H161" s="5">
        <v>2</v>
      </c>
      <c r="I161" s="5">
        <v>0</v>
      </c>
      <c r="J161" s="5">
        <v>0</v>
      </c>
      <c r="K161" s="5">
        <v>893</v>
      </c>
      <c r="L161" s="5">
        <v>26</v>
      </c>
      <c r="M161" s="5">
        <v>2310</v>
      </c>
      <c r="N161" s="5">
        <v>0</v>
      </c>
    </row>
    <row r="162" spans="1:14">
      <c r="A162" s="5">
        <v>1384</v>
      </c>
      <c r="B162" s="5">
        <v>4</v>
      </c>
      <c r="C162" s="5" t="s">
        <v>448</v>
      </c>
      <c r="D162" s="5" t="s">
        <v>449</v>
      </c>
      <c r="E162" s="5">
        <v>2830193</v>
      </c>
      <c r="F162" s="5">
        <v>2683459</v>
      </c>
      <c r="G162" s="5">
        <v>7968</v>
      </c>
      <c r="H162" s="5">
        <v>12675</v>
      </c>
      <c r="I162" s="5">
        <v>0</v>
      </c>
      <c r="J162" s="5">
        <v>97</v>
      </c>
      <c r="K162" s="5">
        <v>13249</v>
      </c>
      <c r="L162" s="5">
        <v>39526</v>
      </c>
      <c r="M162" s="5">
        <v>45309</v>
      </c>
      <c r="N162" s="5">
        <v>27910</v>
      </c>
    </row>
    <row r="163" spans="1:14">
      <c r="A163" s="5">
        <v>1384</v>
      </c>
      <c r="B163" s="5">
        <v>4</v>
      </c>
      <c r="C163" s="5" t="s">
        <v>450</v>
      </c>
      <c r="D163" s="5" t="s">
        <v>451</v>
      </c>
      <c r="E163" s="5">
        <v>637173</v>
      </c>
      <c r="F163" s="5">
        <v>607285</v>
      </c>
      <c r="G163" s="5">
        <v>2397</v>
      </c>
      <c r="H163" s="5">
        <v>3201</v>
      </c>
      <c r="I163" s="5">
        <v>0</v>
      </c>
      <c r="J163" s="5">
        <v>0</v>
      </c>
      <c r="K163" s="5">
        <v>11394</v>
      </c>
      <c r="L163" s="5">
        <v>1955</v>
      </c>
      <c r="M163" s="5">
        <v>9413</v>
      </c>
      <c r="N163" s="5">
        <v>1528</v>
      </c>
    </row>
    <row r="164" spans="1:14">
      <c r="A164" s="5">
        <v>1384</v>
      </c>
      <c r="B164" s="5">
        <v>4</v>
      </c>
      <c r="C164" s="5" t="s">
        <v>452</v>
      </c>
      <c r="D164" s="5" t="s">
        <v>453</v>
      </c>
      <c r="E164" s="5">
        <v>514416</v>
      </c>
      <c r="F164" s="5">
        <v>487574</v>
      </c>
      <c r="G164" s="5">
        <v>1606</v>
      </c>
      <c r="H164" s="5">
        <v>1625</v>
      </c>
      <c r="I164" s="5">
        <v>0</v>
      </c>
      <c r="J164" s="5">
        <v>128</v>
      </c>
      <c r="K164" s="5">
        <v>13522</v>
      </c>
      <c r="L164" s="5">
        <v>1744</v>
      </c>
      <c r="M164" s="5">
        <v>7509</v>
      </c>
      <c r="N164" s="5">
        <v>708</v>
      </c>
    </row>
    <row r="165" spans="1:14">
      <c r="A165" s="5">
        <v>1384</v>
      </c>
      <c r="B165" s="5">
        <v>4</v>
      </c>
      <c r="C165" s="5" t="s">
        <v>454</v>
      </c>
      <c r="D165" s="5" t="s">
        <v>455</v>
      </c>
      <c r="E165" s="5">
        <v>3812531</v>
      </c>
      <c r="F165" s="5">
        <v>3591254</v>
      </c>
      <c r="G165" s="5">
        <v>1414</v>
      </c>
      <c r="H165" s="5">
        <v>3979</v>
      </c>
      <c r="I165" s="5">
        <v>0</v>
      </c>
      <c r="J165" s="5">
        <v>85</v>
      </c>
      <c r="K165" s="5">
        <v>187870</v>
      </c>
      <c r="L165" s="5">
        <v>794</v>
      </c>
      <c r="M165" s="5">
        <v>20752</v>
      </c>
      <c r="N165" s="5">
        <v>6383</v>
      </c>
    </row>
    <row r="166" spans="1:14">
      <c r="A166" s="5">
        <v>1384</v>
      </c>
      <c r="B166" s="5">
        <v>4</v>
      </c>
      <c r="C166" s="5" t="s">
        <v>456</v>
      </c>
      <c r="D166" s="5" t="s">
        <v>457</v>
      </c>
      <c r="E166" s="5">
        <v>119274</v>
      </c>
      <c r="F166" s="5">
        <v>118019</v>
      </c>
      <c r="G166" s="5">
        <v>0</v>
      </c>
      <c r="H166" s="5">
        <v>340</v>
      </c>
      <c r="I166" s="5">
        <v>0</v>
      </c>
      <c r="J166" s="5">
        <v>0</v>
      </c>
      <c r="K166" s="5">
        <v>0</v>
      </c>
      <c r="L166" s="5">
        <v>0</v>
      </c>
      <c r="M166" s="5">
        <v>368</v>
      </c>
      <c r="N166" s="5">
        <v>547</v>
      </c>
    </row>
    <row r="167" spans="1:14">
      <c r="A167" s="5">
        <v>1384</v>
      </c>
      <c r="B167" s="5">
        <v>9</v>
      </c>
      <c r="C167" s="5" t="s">
        <v>458</v>
      </c>
      <c r="D167" s="5" t="s">
        <v>459</v>
      </c>
      <c r="E167" s="5">
        <v>7517024</v>
      </c>
      <c r="F167" s="5">
        <v>7265424</v>
      </c>
      <c r="G167" s="5">
        <v>15380</v>
      </c>
      <c r="H167" s="5">
        <v>17590</v>
      </c>
      <c r="I167" s="5">
        <v>0</v>
      </c>
      <c r="J167" s="5">
        <v>1032</v>
      </c>
      <c r="K167" s="5">
        <v>76003</v>
      </c>
      <c r="L167" s="5">
        <v>18076</v>
      </c>
      <c r="M167" s="5">
        <v>119271</v>
      </c>
      <c r="N167" s="5">
        <v>4248</v>
      </c>
    </row>
    <row r="168" spans="1:14">
      <c r="A168" s="5">
        <v>1384</v>
      </c>
      <c r="B168" s="5">
        <v>3</v>
      </c>
      <c r="C168" s="5" t="s">
        <v>460</v>
      </c>
      <c r="D168" s="5" t="s">
        <v>461</v>
      </c>
      <c r="E168" s="5">
        <v>10236447</v>
      </c>
      <c r="F168" s="5">
        <v>9345824</v>
      </c>
      <c r="G168" s="5">
        <v>14959</v>
      </c>
      <c r="H168" s="5">
        <v>38180</v>
      </c>
      <c r="I168" s="5">
        <v>35171</v>
      </c>
      <c r="J168" s="5">
        <v>6568</v>
      </c>
      <c r="K168" s="5">
        <v>132535</v>
      </c>
      <c r="L168" s="5">
        <v>32000</v>
      </c>
      <c r="M168" s="5">
        <v>567754</v>
      </c>
      <c r="N168" s="5">
        <v>63456</v>
      </c>
    </row>
    <row r="169" spans="1:14">
      <c r="A169" s="5">
        <v>1384</v>
      </c>
      <c r="B169" s="5">
        <v>4</v>
      </c>
      <c r="C169" s="5" t="s">
        <v>462</v>
      </c>
      <c r="D169" s="5" t="s">
        <v>463</v>
      </c>
      <c r="E169" s="5">
        <v>1831084</v>
      </c>
      <c r="F169" s="5">
        <v>1729321</v>
      </c>
      <c r="G169" s="5">
        <v>6077</v>
      </c>
      <c r="H169" s="5">
        <v>2986</v>
      </c>
      <c r="I169" s="5">
        <v>0</v>
      </c>
      <c r="J169" s="5">
        <v>197</v>
      </c>
      <c r="K169" s="5">
        <v>-17358</v>
      </c>
      <c r="L169" s="5">
        <v>6650</v>
      </c>
      <c r="M169" s="5">
        <v>98303</v>
      </c>
      <c r="N169" s="5">
        <v>4909</v>
      </c>
    </row>
    <row r="170" spans="1:14">
      <c r="A170" s="5">
        <v>1384</v>
      </c>
      <c r="B170" s="5">
        <v>4</v>
      </c>
      <c r="C170" s="5" t="s">
        <v>464</v>
      </c>
      <c r="D170" s="5" t="s">
        <v>465</v>
      </c>
      <c r="E170" s="5">
        <v>1310990</v>
      </c>
      <c r="F170" s="5">
        <v>1258513</v>
      </c>
      <c r="G170" s="5">
        <v>2221</v>
      </c>
      <c r="H170" s="5">
        <v>4011</v>
      </c>
      <c r="I170" s="5">
        <v>35171</v>
      </c>
      <c r="J170" s="5">
        <v>5751</v>
      </c>
      <c r="K170" s="5">
        <v>-37343</v>
      </c>
      <c r="L170" s="5">
        <v>3531</v>
      </c>
      <c r="M170" s="5">
        <v>22040</v>
      </c>
      <c r="N170" s="5">
        <v>17095</v>
      </c>
    </row>
    <row r="171" spans="1:14">
      <c r="A171" s="5">
        <v>1384</v>
      </c>
      <c r="B171" s="5">
        <v>4</v>
      </c>
      <c r="C171" s="5" t="s">
        <v>466</v>
      </c>
      <c r="D171" s="5" t="s">
        <v>467</v>
      </c>
      <c r="E171" s="5">
        <v>166930</v>
      </c>
      <c r="F171" s="5">
        <v>164980</v>
      </c>
      <c r="G171" s="5">
        <v>284</v>
      </c>
      <c r="H171" s="5">
        <v>662</v>
      </c>
      <c r="I171" s="5">
        <v>0</v>
      </c>
      <c r="J171" s="5">
        <v>44</v>
      </c>
      <c r="K171" s="5">
        <v>-565</v>
      </c>
      <c r="L171" s="5">
        <v>286</v>
      </c>
      <c r="M171" s="5">
        <v>1240</v>
      </c>
      <c r="N171" s="5">
        <v>0</v>
      </c>
    </row>
    <row r="172" spans="1:14">
      <c r="A172" s="5">
        <v>1384</v>
      </c>
      <c r="B172" s="5">
        <v>4</v>
      </c>
      <c r="C172" s="5" t="s">
        <v>468</v>
      </c>
      <c r="D172" s="5" t="s">
        <v>469</v>
      </c>
      <c r="E172" s="5">
        <v>4299787</v>
      </c>
      <c r="F172" s="5">
        <v>4042275</v>
      </c>
      <c r="G172" s="5">
        <v>1883</v>
      </c>
      <c r="H172" s="5">
        <v>15167</v>
      </c>
      <c r="I172" s="5">
        <v>0</v>
      </c>
      <c r="J172" s="5">
        <v>394</v>
      </c>
      <c r="K172" s="5">
        <v>119041</v>
      </c>
      <c r="L172" s="5">
        <v>8352</v>
      </c>
      <c r="M172" s="5">
        <v>76723</v>
      </c>
      <c r="N172" s="5">
        <v>35951</v>
      </c>
    </row>
    <row r="173" spans="1:14">
      <c r="A173" s="5">
        <v>1384</v>
      </c>
      <c r="B173" s="5">
        <v>4</v>
      </c>
      <c r="C173" s="5" t="s">
        <v>470</v>
      </c>
      <c r="D173" s="5" t="s">
        <v>471</v>
      </c>
      <c r="E173" s="5">
        <v>1074948</v>
      </c>
      <c r="F173" s="5">
        <v>973227</v>
      </c>
      <c r="G173" s="5">
        <v>2512</v>
      </c>
      <c r="H173" s="5">
        <v>13262</v>
      </c>
      <c r="I173" s="5">
        <v>0</v>
      </c>
      <c r="J173" s="5">
        <v>139</v>
      </c>
      <c r="K173" s="5">
        <v>38586</v>
      </c>
      <c r="L173" s="5">
        <v>6029</v>
      </c>
      <c r="M173" s="5">
        <v>39308</v>
      </c>
      <c r="N173" s="5">
        <v>1885</v>
      </c>
    </row>
    <row r="174" spans="1:14">
      <c r="A174" s="5">
        <v>1384</v>
      </c>
      <c r="B174" s="5">
        <v>4</v>
      </c>
      <c r="C174" s="5" t="s">
        <v>472</v>
      </c>
      <c r="D174" s="5" t="s">
        <v>473</v>
      </c>
      <c r="E174" s="5">
        <v>269692</v>
      </c>
      <c r="F174" s="5">
        <v>257914</v>
      </c>
      <c r="G174" s="5">
        <v>1069</v>
      </c>
      <c r="H174" s="5">
        <v>0</v>
      </c>
      <c r="I174" s="5">
        <v>0</v>
      </c>
      <c r="J174" s="5">
        <v>8</v>
      </c>
      <c r="K174" s="5">
        <v>467</v>
      </c>
      <c r="L174" s="5">
        <v>4409</v>
      </c>
      <c r="M174" s="5">
        <v>4409</v>
      </c>
      <c r="N174" s="5">
        <v>1415</v>
      </c>
    </row>
    <row r="175" spans="1:14">
      <c r="A175" s="5">
        <v>1384</v>
      </c>
      <c r="B175" s="5">
        <v>4</v>
      </c>
      <c r="C175" s="5" t="s">
        <v>474</v>
      </c>
      <c r="D175" s="5" t="s">
        <v>475</v>
      </c>
      <c r="E175" s="5">
        <v>1283015</v>
      </c>
      <c r="F175" s="5">
        <v>919593</v>
      </c>
      <c r="G175" s="5">
        <v>913</v>
      </c>
      <c r="H175" s="5">
        <v>2093</v>
      </c>
      <c r="I175" s="5">
        <v>0</v>
      </c>
      <c r="J175" s="5">
        <v>35</v>
      </c>
      <c r="K175" s="5">
        <v>29707</v>
      </c>
      <c r="L175" s="5">
        <v>2742</v>
      </c>
      <c r="M175" s="5">
        <v>325731</v>
      </c>
      <c r="N175" s="5">
        <v>2201</v>
      </c>
    </row>
    <row r="176" spans="1:14">
      <c r="A176" s="5">
        <v>1384</v>
      </c>
      <c r="B176" s="5">
        <v>2</v>
      </c>
      <c r="C176" s="5" t="s">
        <v>476</v>
      </c>
      <c r="D176" s="5" t="s">
        <v>477</v>
      </c>
      <c r="E176" s="5">
        <v>150628027</v>
      </c>
      <c r="F176" s="5">
        <v>146702163</v>
      </c>
      <c r="G176" s="5">
        <v>71668</v>
      </c>
      <c r="H176" s="5">
        <v>189924</v>
      </c>
      <c r="I176" s="5">
        <v>0</v>
      </c>
      <c r="J176" s="5">
        <v>3131</v>
      </c>
      <c r="K176" s="5">
        <v>70742</v>
      </c>
      <c r="L176" s="5">
        <v>1804219</v>
      </c>
      <c r="M176" s="5">
        <v>1524180</v>
      </c>
      <c r="N176" s="5">
        <v>262000</v>
      </c>
    </row>
    <row r="177" spans="1:14">
      <c r="A177" s="5">
        <v>1384</v>
      </c>
      <c r="B177" s="5">
        <v>3</v>
      </c>
      <c r="C177" s="5" t="s">
        <v>478</v>
      </c>
      <c r="D177" s="5" t="s">
        <v>479</v>
      </c>
      <c r="E177" s="5">
        <v>114765571</v>
      </c>
      <c r="F177" s="5">
        <v>111608992</v>
      </c>
      <c r="G177" s="5">
        <v>10481</v>
      </c>
      <c r="H177" s="5">
        <v>101460</v>
      </c>
      <c r="I177" s="5">
        <v>0</v>
      </c>
      <c r="J177" s="5">
        <v>266</v>
      </c>
      <c r="K177" s="5">
        <v>-171499</v>
      </c>
      <c r="L177" s="5">
        <v>1741974</v>
      </c>
      <c r="M177" s="5">
        <v>1218272</v>
      </c>
      <c r="N177" s="5">
        <v>255625</v>
      </c>
    </row>
    <row r="178" spans="1:14">
      <c r="A178" s="5">
        <v>1384</v>
      </c>
      <c r="B178" s="5">
        <v>4</v>
      </c>
      <c r="C178" s="5" t="s">
        <v>480</v>
      </c>
      <c r="D178" s="5" t="s">
        <v>479</v>
      </c>
      <c r="E178" s="5">
        <v>114765571</v>
      </c>
      <c r="F178" s="5">
        <v>111608992</v>
      </c>
      <c r="G178" s="5">
        <v>10481</v>
      </c>
      <c r="H178" s="5">
        <v>101460</v>
      </c>
      <c r="I178" s="5">
        <v>0</v>
      </c>
      <c r="J178" s="5">
        <v>266</v>
      </c>
      <c r="K178" s="5">
        <v>-171499</v>
      </c>
      <c r="L178" s="5">
        <v>1741974</v>
      </c>
      <c r="M178" s="5">
        <v>1218272</v>
      </c>
      <c r="N178" s="5">
        <v>255625</v>
      </c>
    </row>
    <row r="179" spans="1:14">
      <c r="A179" s="5">
        <v>1384</v>
      </c>
      <c r="B179" s="5">
        <v>3</v>
      </c>
      <c r="C179" s="5" t="s">
        <v>481</v>
      </c>
      <c r="D179" s="5" t="s">
        <v>482</v>
      </c>
      <c r="E179" s="5">
        <v>3897125</v>
      </c>
      <c r="F179" s="5">
        <v>3855065</v>
      </c>
      <c r="G179" s="5">
        <v>3207</v>
      </c>
      <c r="H179" s="5">
        <v>3610</v>
      </c>
      <c r="I179" s="5">
        <v>0</v>
      </c>
      <c r="J179" s="5">
        <v>45</v>
      </c>
      <c r="K179" s="5">
        <v>22594</v>
      </c>
      <c r="L179" s="5">
        <v>2861</v>
      </c>
      <c r="M179" s="5">
        <v>24848</v>
      </c>
      <c r="N179" s="5">
        <v>-15104</v>
      </c>
    </row>
    <row r="180" spans="1:14">
      <c r="A180" s="5">
        <v>1384</v>
      </c>
      <c r="B180" s="5">
        <v>4</v>
      </c>
      <c r="C180" s="5" t="s">
        <v>483</v>
      </c>
      <c r="D180" s="5" t="s">
        <v>482</v>
      </c>
      <c r="E180" s="5">
        <v>3897125</v>
      </c>
      <c r="F180" s="5">
        <v>3855065</v>
      </c>
      <c r="G180" s="5">
        <v>3207</v>
      </c>
      <c r="H180" s="5">
        <v>3610</v>
      </c>
      <c r="I180" s="5">
        <v>0</v>
      </c>
      <c r="J180" s="5">
        <v>45</v>
      </c>
      <c r="K180" s="5">
        <v>22594</v>
      </c>
      <c r="L180" s="5">
        <v>2861</v>
      </c>
      <c r="M180" s="5">
        <v>24848</v>
      </c>
      <c r="N180" s="5">
        <v>-15104</v>
      </c>
    </row>
    <row r="181" spans="1:14">
      <c r="A181" s="5">
        <v>1384</v>
      </c>
      <c r="B181" s="5">
        <v>3</v>
      </c>
      <c r="C181" s="5" t="s">
        <v>484</v>
      </c>
      <c r="D181" s="5" t="s">
        <v>485</v>
      </c>
      <c r="E181" s="5">
        <v>31965331</v>
      </c>
      <c r="F181" s="5">
        <v>31238106</v>
      </c>
      <c r="G181" s="5">
        <v>57980</v>
      </c>
      <c r="H181" s="5">
        <v>84854</v>
      </c>
      <c r="I181" s="5">
        <v>0</v>
      </c>
      <c r="J181" s="5">
        <v>2820</v>
      </c>
      <c r="K181" s="5">
        <v>219648</v>
      </c>
      <c r="L181" s="5">
        <v>59383</v>
      </c>
      <c r="M181" s="5">
        <v>281060</v>
      </c>
      <c r="N181" s="5">
        <v>21479</v>
      </c>
    </row>
    <row r="182" spans="1:14">
      <c r="A182" s="5">
        <v>1384</v>
      </c>
      <c r="B182" s="5">
        <v>4</v>
      </c>
      <c r="C182" s="5" t="s">
        <v>486</v>
      </c>
      <c r="D182" s="5" t="s">
        <v>485</v>
      </c>
      <c r="E182" s="5">
        <v>31965331</v>
      </c>
      <c r="F182" s="5">
        <v>31238106</v>
      </c>
      <c r="G182" s="5">
        <v>57980</v>
      </c>
      <c r="H182" s="5">
        <v>84854</v>
      </c>
      <c r="I182" s="5">
        <v>0</v>
      </c>
      <c r="J182" s="5">
        <v>2820</v>
      </c>
      <c r="K182" s="5">
        <v>219648</v>
      </c>
      <c r="L182" s="5">
        <v>59383</v>
      </c>
      <c r="M182" s="5">
        <v>281060</v>
      </c>
      <c r="N182" s="5">
        <v>21479</v>
      </c>
    </row>
    <row r="183" spans="1:14">
      <c r="A183" s="5">
        <v>1384</v>
      </c>
      <c r="B183" s="5">
        <v>2</v>
      </c>
      <c r="C183" s="5" t="s">
        <v>487</v>
      </c>
      <c r="D183" s="5" t="s">
        <v>488</v>
      </c>
      <c r="E183" s="5">
        <v>18874582</v>
      </c>
      <c r="F183" s="5">
        <v>18171503</v>
      </c>
      <c r="G183" s="5">
        <v>6973</v>
      </c>
      <c r="H183" s="5">
        <v>46963</v>
      </c>
      <c r="I183" s="5">
        <v>0</v>
      </c>
      <c r="J183" s="5">
        <v>229</v>
      </c>
      <c r="K183" s="5">
        <v>262145</v>
      </c>
      <c r="L183" s="5">
        <v>54342</v>
      </c>
      <c r="M183" s="5">
        <v>327326</v>
      </c>
      <c r="N183" s="5">
        <v>5101</v>
      </c>
    </row>
    <row r="184" spans="1:14">
      <c r="A184" s="5">
        <v>1384</v>
      </c>
      <c r="B184" s="5">
        <v>3</v>
      </c>
      <c r="C184" s="5" t="s">
        <v>489</v>
      </c>
      <c r="D184" s="5" t="s">
        <v>490</v>
      </c>
      <c r="E184" s="5">
        <v>12580404</v>
      </c>
      <c r="F184" s="5">
        <v>12171671</v>
      </c>
      <c r="G184" s="5">
        <v>3976</v>
      </c>
      <c r="H184" s="5">
        <v>44357</v>
      </c>
      <c r="I184" s="5">
        <v>0</v>
      </c>
      <c r="J184" s="5">
        <v>18</v>
      </c>
      <c r="K184" s="5">
        <v>200742</v>
      </c>
      <c r="L184" s="5">
        <v>48743</v>
      </c>
      <c r="M184" s="5">
        <v>110538</v>
      </c>
      <c r="N184" s="5">
        <v>361</v>
      </c>
    </row>
    <row r="185" spans="1:14">
      <c r="A185" s="5">
        <v>1384</v>
      </c>
      <c r="B185" s="5">
        <v>4</v>
      </c>
      <c r="C185" s="5" t="s">
        <v>491</v>
      </c>
      <c r="D185" s="5" t="s">
        <v>492</v>
      </c>
      <c r="E185" s="5">
        <v>12541403</v>
      </c>
      <c r="F185" s="5">
        <v>12141851</v>
      </c>
      <c r="G185" s="5">
        <v>3976</v>
      </c>
      <c r="H185" s="5">
        <v>43582</v>
      </c>
      <c r="I185" s="5">
        <v>0</v>
      </c>
      <c r="J185" s="5">
        <v>12</v>
      </c>
      <c r="K185" s="5">
        <v>200142</v>
      </c>
      <c r="L185" s="5">
        <v>48581</v>
      </c>
      <c r="M185" s="5">
        <v>103259</v>
      </c>
      <c r="N185" s="5">
        <v>0</v>
      </c>
    </row>
    <row r="186" spans="1:14">
      <c r="A186" s="5">
        <v>1384</v>
      </c>
      <c r="B186" s="5">
        <v>4</v>
      </c>
      <c r="C186" s="5" t="s">
        <v>493</v>
      </c>
      <c r="D186" s="5" t="s">
        <v>494</v>
      </c>
      <c r="E186" s="5">
        <v>39002</v>
      </c>
      <c r="F186" s="5">
        <v>29820</v>
      </c>
      <c r="G186" s="5">
        <v>0</v>
      </c>
      <c r="H186" s="5">
        <v>775</v>
      </c>
      <c r="I186" s="5">
        <v>0</v>
      </c>
      <c r="J186" s="5">
        <v>6</v>
      </c>
      <c r="K186" s="5">
        <v>600</v>
      </c>
      <c r="L186" s="5">
        <v>161</v>
      </c>
      <c r="M186" s="5">
        <v>7278</v>
      </c>
      <c r="N186" s="5">
        <v>361</v>
      </c>
    </row>
    <row r="187" spans="1:14">
      <c r="A187" s="5">
        <v>1384</v>
      </c>
      <c r="B187" s="5">
        <v>3</v>
      </c>
      <c r="C187" s="5" t="s">
        <v>495</v>
      </c>
      <c r="D187" s="5" t="s">
        <v>496</v>
      </c>
      <c r="E187" s="5">
        <v>930144</v>
      </c>
      <c r="F187" s="5">
        <v>746028</v>
      </c>
      <c r="G187" s="5">
        <v>77</v>
      </c>
      <c r="H187" s="5">
        <v>90</v>
      </c>
      <c r="I187" s="5">
        <v>0</v>
      </c>
      <c r="J187" s="5">
        <v>38</v>
      </c>
      <c r="K187" s="5">
        <v>-3610</v>
      </c>
      <c r="L187" s="5">
        <v>4407</v>
      </c>
      <c r="M187" s="5">
        <v>183108</v>
      </c>
      <c r="N187" s="5">
        <v>7</v>
      </c>
    </row>
    <row r="188" spans="1:14">
      <c r="A188" s="5">
        <v>1384</v>
      </c>
      <c r="B188" s="5">
        <v>4</v>
      </c>
      <c r="C188" s="5" t="s">
        <v>497</v>
      </c>
      <c r="D188" s="5" t="s">
        <v>496</v>
      </c>
      <c r="E188" s="5">
        <v>930144</v>
      </c>
      <c r="F188" s="5">
        <v>746028</v>
      </c>
      <c r="G188" s="5">
        <v>77</v>
      </c>
      <c r="H188" s="5">
        <v>90</v>
      </c>
      <c r="I188" s="5">
        <v>0</v>
      </c>
      <c r="J188" s="5">
        <v>38</v>
      </c>
      <c r="K188" s="5">
        <v>-3610</v>
      </c>
      <c r="L188" s="5">
        <v>4407</v>
      </c>
      <c r="M188" s="5">
        <v>183108</v>
      </c>
      <c r="N188" s="5">
        <v>7</v>
      </c>
    </row>
    <row r="189" spans="1:14">
      <c r="A189" s="5">
        <v>1384</v>
      </c>
      <c r="B189" s="5">
        <v>3</v>
      </c>
      <c r="C189" s="5" t="s">
        <v>498</v>
      </c>
      <c r="D189" s="5" t="s">
        <v>499</v>
      </c>
      <c r="E189" s="5">
        <v>5364033</v>
      </c>
      <c r="F189" s="5">
        <v>5253804</v>
      </c>
      <c r="G189" s="5">
        <v>2920</v>
      </c>
      <c r="H189" s="5">
        <v>2517</v>
      </c>
      <c r="I189" s="5">
        <v>0</v>
      </c>
      <c r="J189" s="5">
        <v>174</v>
      </c>
      <c r="K189" s="5">
        <v>65014</v>
      </c>
      <c r="L189" s="5">
        <v>1192</v>
      </c>
      <c r="M189" s="5">
        <v>33680</v>
      </c>
      <c r="N189" s="5">
        <v>4733</v>
      </c>
    </row>
    <row r="190" spans="1:14">
      <c r="A190" s="5">
        <v>1384</v>
      </c>
      <c r="B190" s="5">
        <v>4</v>
      </c>
      <c r="C190" s="5" t="s">
        <v>500</v>
      </c>
      <c r="D190" s="5" t="s">
        <v>501</v>
      </c>
      <c r="E190" s="5">
        <v>4695793</v>
      </c>
      <c r="F190" s="5">
        <v>4662234</v>
      </c>
      <c r="G190" s="5">
        <v>2245</v>
      </c>
      <c r="H190" s="5">
        <v>2122</v>
      </c>
      <c r="I190" s="5">
        <v>0</v>
      </c>
      <c r="J190" s="5">
        <v>174</v>
      </c>
      <c r="K190" s="5">
        <v>1189</v>
      </c>
      <c r="L190" s="5">
        <v>817</v>
      </c>
      <c r="M190" s="5">
        <v>23783</v>
      </c>
      <c r="N190" s="5">
        <v>3229</v>
      </c>
    </row>
    <row r="191" spans="1:14">
      <c r="A191" s="5">
        <v>1384</v>
      </c>
      <c r="B191" s="5">
        <v>4</v>
      </c>
      <c r="C191" s="5" t="s">
        <v>502</v>
      </c>
      <c r="D191" s="5" t="s">
        <v>503</v>
      </c>
      <c r="E191" s="5">
        <v>107783</v>
      </c>
      <c r="F191" s="5">
        <v>96259</v>
      </c>
      <c r="G191" s="5">
        <v>341</v>
      </c>
      <c r="H191" s="5">
        <v>91</v>
      </c>
      <c r="I191" s="5">
        <v>0</v>
      </c>
      <c r="J191" s="5">
        <v>0</v>
      </c>
      <c r="K191" s="5">
        <v>2411</v>
      </c>
      <c r="L191" s="5">
        <v>376</v>
      </c>
      <c r="M191" s="5">
        <v>7878</v>
      </c>
      <c r="N191" s="5">
        <v>428</v>
      </c>
    </row>
    <row r="192" spans="1:14">
      <c r="A192" s="5">
        <v>1384</v>
      </c>
      <c r="B192" s="5">
        <v>4</v>
      </c>
      <c r="C192" s="5" t="s">
        <v>504</v>
      </c>
      <c r="D192" s="5" t="s">
        <v>499</v>
      </c>
      <c r="E192" s="5">
        <v>560457</v>
      </c>
      <c r="F192" s="5">
        <v>495310</v>
      </c>
      <c r="G192" s="5">
        <v>335</v>
      </c>
      <c r="H192" s="5">
        <v>304</v>
      </c>
      <c r="I192" s="5">
        <v>0</v>
      </c>
      <c r="J192" s="5">
        <v>0</v>
      </c>
      <c r="K192" s="5">
        <v>61414</v>
      </c>
      <c r="L192" s="5">
        <v>0</v>
      </c>
      <c r="M192" s="5">
        <v>2019</v>
      </c>
      <c r="N192" s="5">
        <v>1075</v>
      </c>
    </row>
    <row r="193" spans="1:14">
      <c r="A193" s="5">
        <v>1384</v>
      </c>
      <c r="B193" s="5">
        <v>2</v>
      </c>
      <c r="C193" s="5" t="s">
        <v>505</v>
      </c>
      <c r="D193" s="5" t="s">
        <v>506</v>
      </c>
      <c r="E193" s="5">
        <v>5010867</v>
      </c>
      <c r="F193" s="5">
        <v>4821767</v>
      </c>
      <c r="G193" s="5">
        <v>4636</v>
      </c>
      <c r="H193" s="5">
        <v>26238</v>
      </c>
      <c r="I193" s="5">
        <v>0</v>
      </c>
      <c r="J193" s="5">
        <v>1341</v>
      </c>
      <c r="K193" s="5">
        <v>79683</v>
      </c>
      <c r="L193" s="5">
        <v>10065</v>
      </c>
      <c r="M193" s="5">
        <v>36470</v>
      </c>
      <c r="N193" s="5">
        <v>30666</v>
      </c>
    </row>
    <row r="194" spans="1:14">
      <c r="A194" s="5">
        <v>1384</v>
      </c>
      <c r="B194" s="5">
        <v>3</v>
      </c>
      <c r="C194" s="5" t="s">
        <v>507</v>
      </c>
      <c r="D194" s="5" t="s">
        <v>506</v>
      </c>
      <c r="E194" s="5">
        <v>5010867</v>
      </c>
      <c r="F194" s="5">
        <v>4821767</v>
      </c>
      <c r="G194" s="5">
        <v>4636</v>
      </c>
      <c r="H194" s="5">
        <v>26238</v>
      </c>
      <c r="I194" s="5">
        <v>0</v>
      </c>
      <c r="J194" s="5">
        <v>1341</v>
      </c>
      <c r="K194" s="5">
        <v>79683</v>
      </c>
      <c r="L194" s="5">
        <v>10065</v>
      </c>
      <c r="M194" s="5">
        <v>36470</v>
      </c>
      <c r="N194" s="5">
        <v>30666</v>
      </c>
    </row>
    <row r="195" spans="1:14">
      <c r="A195" s="5">
        <v>1384</v>
      </c>
      <c r="B195" s="5">
        <v>4</v>
      </c>
      <c r="C195" s="5" t="s">
        <v>508</v>
      </c>
      <c r="D195" s="5" t="s">
        <v>506</v>
      </c>
      <c r="E195" s="5">
        <v>5010867</v>
      </c>
      <c r="F195" s="5">
        <v>4821767</v>
      </c>
      <c r="G195" s="5">
        <v>4636</v>
      </c>
      <c r="H195" s="5">
        <v>26238</v>
      </c>
      <c r="I195" s="5">
        <v>0</v>
      </c>
      <c r="J195" s="5">
        <v>1341</v>
      </c>
      <c r="K195" s="5">
        <v>79683</v>
      </c>
      <c r="L195" s="5">
        <v>10065</v>
      </c>
      <c r="M195" s="5">
        <v>36470</v>
      </c>
      <c r="N195" s="5">
        <v>30666</v>
      </c>
    </row>
    <row r="196" spans="1:14">
      <c r="A196" s="5">
        <v>1384</v>
      </c>
      <c r="B196" s="5">
        <v>2</v>
      </c>
      <c r="C196" s="5" t="s">
        <v>509</v>
      </c>
      <c r="D196" s="5" t="s">
        <v>510</v>
      </c>
      <c r="E196" s="5">
        <v>3012642</v>
      </c>
      <c r="F196" s="5">
        <v>2795232</v>
      </c>
      <c r="G196" s="5">
        <v>4226</v>
      </c>
      <c r="H196" s="5">
        <v>11105</v>
      </c>
      <c r="I196" s="5">
        <v>0</v>
      </c>
      <c r="J196" s="5">
        <v>851</v>
      </c>
      <c r="K196" s="5">
        <v>9465</v>
      </c>
      <c r="L196" s="5">
        <v>134386</v>
      </c>
      <c r="M196" s="5">
        <v>49538</v>
      </c>
      <c r="N196" s="5">
        <v>7838</v>
      </c>
    </row>
    <row r="197" spans="1:14">
      <c r="A197" s="5">
        <v>1384</v>
      </c>
      <c r="B197" s="5">
        <v>3</v>
      </c>
      <c r="C197" s="5" t="s">
        <v>511</v>
      </c>
      <c r="D197" s="5" t="s">
        <v>512</v>
      </c>
      <c r="E197" s="5">
        <v>25097</v>
      </c>
      <c r="F197" s="5">
        <v>1369</v>
      </c>
      <c r="G197" s="5">
        <v>4</v>
      </c>
      <c r="H197" s="5">
        <v>130</v>
      </c>
      <c r="I197" s="5">
        <v>0</v>
      </c>
      <c r="J197" s="5">
        <v>18</v>
      </c>
      <c r="K197" s="5">
        <v>0</v>
      </c>
      <c r="L197" s="5">
        <v>114</v>
      </c>
      <c r="M197" s="5">
        <v>23461</v>
      </c>
      <c r="N197" s="5">
        <v>0</v>
      </c>
    </row>
    <row r="198" spans="1:14">
      <c r="A198" s="5">
        <v>1384</v>
      </c>
      <c r="B198" s="5">
        <v>9</v>
      </c>
      <c r="C198" s="5" t="s">
        <v>513</v>
      </c>
      <c r="D198" s="5" t="s">
        <v>514</v>
      </c>
      <c r="E198" s="5">
        <v>25097</v>
      </c>
      <c r="F198" s="5">
        <v>1369</v>
      </c>
      <c r="G198" s="5">
        <v>4</v>
      </c>
      <c r="H198" s="5">
        <v>130</v>
      </c>
      <c r="I198" s="5">
        <v>0</v>
      </c>
      <c r="J198" s="5">
        <v>18</v>
      </c>
      <c r="K198" s="5">
        <v>0</v>
      </c>
      <c r="L198" s="5">
        <v>114</v>
      </c>
      <c r="M198" s="5">
        <v>23461</v>
      </c>
      <c r="N198" s="5">
        <v>0</v>
      </c>
    </row>
    <row r="199" spans="1:14">
      <c r="A199" s="5">
        <v>1384</v>
      </c>
      <c r="B199" s="5">
        <v>3</v>
      </c>
      <c r="C199" s="5" t="s">
        <v>515</v>
      </c>
      <c r="D199" s="5" t="s">
        <v>516</v>
      </c>
      <c r="E199" s="5">
        <v>95768</v>
      </c>
      <c r="F199" s="5">
        <v>95188</v>
      </c>
      <c r="G199" s="5">
        <v>485</v>
      </c>
      <c r="H199" s="5">
        <v>74</v>
      </c>
      <c r="I199" s="5">
        <v>0</v>
      </c>
      <c r="J199" s="5">
        <v>19</v>
      </c>
      <c r="K199" s="5">
        <v>1</v>
      </c>
      <c r="L199" s="5">
        <v>0</v>
      </c>
      <c r="M199" s="5">
        <v>0</v>
      </c>
      <c r="N199" s="5">
        <v>0</v>
      </c>
    </row>
    <row r="200" spans="1:14">
      <c r="A200" s="5">
        <v>1384</v>
      </c>
      <c r="B200" s="5">
        <v>4</v>
      </c>
      <c r="C200" s="5" t="s">
        <v>517</v>
      </c>
      <c r="D200" s="5" t="s">
        <v>516</v>
      </c>
      <c r="E200" s="5">
        <v>95768</v>
      </c>
      <c r="F200" s="5">
        <v>95188</v>
      </c>
      <c r="G200" s="5">
        <v>485</v>
      </c>
      <c r="H200" s="5">
        <v>74</v>
      </c>
      <c r="I200" s="5">
        <v>0</v>
      </c>
      <c r="J200" s="5">
        <v>19</v>
      </c>
      <c r="K200" s="5">
        <v>1</v>
      </c>
      <c r="L200" s="5">
        <v>0</v>
      </c>
      <c r="M200" s="5">
        <v>0</v>
      </c>
      <c r="N200" s="5">
        <v>0</v>
      </c>
    </row>
    <row r="201" spans="1:14">
      <c r="A201" s="5">
        <v>1384</v>
      </c>
      <c r="B201" s="5">
        <v>3</v>
      </c>
      <c r="C201" s="5" t="s">
        <v>518</v>
      </c>
      <c r="D201" s="5" t="s">
        <v>519</v>
      </c>
      <c r="E201" s="5">
        <v>43969</v>
      </c>
      <c r="F201" s="5">
        <v>43915</v>
      </c>
      <c r="G201" s="5">
        <v>32</v>
      </c>
      <c r="H201" s="5">
        <v>0</v>
      </c>
      <c r="I201" s="5">
        <v>0</v>
      </c>
      <c r="J201" s="5">
        <v>4</v>
      </c>
      <c r="K201" s="5">
        <v>5</v>
      </c>
      <c r="L201" s="5">
        <v>13</v>
      </c>
      <c r="M201" s="5">
        <v>0</v>
      </c>
      <c r="N201" s="5">
        <v>0</v>
      </c>
    </row>
    <row r="202" spans="1:14">
      <c r="A202" s="5">
        <v>1384</v>
      </c>
      <c r="B202" s="5">
        <v>4</v>
      </c>
      <c r="C202" s="5" t="s">
        <v>520</v>
      </c>
      <c r="D202" s="5" t="s">
        <v>519</v>
      </c>
      <c r="E202" s="5">
        <v>43969</v>
      </c>
      <c r="F202" s="5">
        <v>43915</v>
      </c>
      <c r="G202" s="5">
        <v>32</v>
      </c>
      <c r="H202" s="5">
        <v>0</v>
      </c>
      <c r="I202" s="5">
        <v>0</v>
      </c>
      <c r="J202" s="5">
        <v>4</v>
      </c>
      <c r="K202" s="5">
        <v>5</v>
      </c>
      <c r="L202" s="5">
        <v>13</v>
      </c>
      <c r="M202" s="5">
        <v>0</v>
      </c>
      <c r="N202" s="5">
        <v>0</v>
      </c>
    </row>
    <row r="203" spans="1:14">
      <c r="A203" s="5">
        <v>1384</v>
      </c>
      <c r="B203" s="5">
        <v>3</v>
      </c>
      <c r="C203" s="5" t="s">
        <v>521</v>
      </c>
      <c r="D203" s="5" t="s">
        <v>522</v>
      </c>
      <c r="E203" s="5">
        <v>1607724</v>
      </c>
      <c r="F203" s="5">
        <v>1453805</v>
      </c>
      <c r="G203" s="5">
        <v>2059</v>
      </c>
      <c r="H203" s="5">
        <v>5289</v>
      </c>
      <c r="I203" s="5">
        <v>0</v>
      </c>
      <c r="J203" s="5">
        <v>162</v>
      </c>
      <c r="K203" s="5">
        <v>7994</v>
      </c>
      <c r="L203" s="5">
        <v>130190</v>
      </c>
      <c r="M203" s="5">
        <v>4220</v>
      </c>
      <c r="N203" s="5">
        <v>4005</v>
      </c>
    </row>
    <row r="204" spans="1:14">
      <c r="A204" s="5">
        <v>1384</v>
      </c>
      <c r="B204" s="5">
        <v>4</v>
      </c>
      <c r="C204" s="5" t="s">
        <v>523</v>
      </c>
      <c r="D204" s="5" t="s">
        <v>522</v>
      </c>
      <c r="E204" s="5">
        <v>1607724</v>
      </c>
      <c r="F204" s="5">
        <v>1453805</v>
      </c>
      <c r="G204" s="5">
        <v>2059</v>
      </c>
      <c r="H204" s="5">
        <v>5289</v>
      </c>
      <c r="I204" s="5">
        <v>0</v>
      </c>
      <c r="J204" s="5">
        <v>162</v>
      </c>
      <c r="K204" s="5">
        <v>7994</v>
      </c>
      <c r="L204" s="5">
        <v>130190</v>
      </c>
      <c r="M204" s="5">
        <v>4220</v>
      </c>
      <c r="N204" s="5">
        <v>4005</v>
      </c>
    </row>
    <row r="205" spans="1:14">
      <c r="A205" s="5">
        <v>1384</v>
      </c>
      <c r="B205" s="5">
        <v>7</v>
      </c>
      <c r="C205" s="5" t="s">
        <v>524</v>
      </c>
      <c r="D205" s="5" t="s">
        <v>525</v>
      </c>
      <c r="E205" s="5">
        <v>1240085</v>
      </c>
      <c r="F205" s="5">
        <v>1200954</v>
      </c>
      <c r="G205" s="5">
        <v>1646</v>
      </c>
      <c r="H205" s="5">
        <v>5612</v>
      </c>
      <c r="I205" s="5">
        <v>0</v>
      </c>
      <c r="J205" s="5">
        <v>649</v>
      </c>
      <c r="K205" s="5">
        <v>1465</v>
      </c>
      <c r="L205" s="5">
        <v>4069</v>
      </c>
      <c r="M205" s="5">
        <v>21856</v>
      </c>
      <c r="N205" s="5">
        <v>3833</v>
      </c>
    </row>
    <row r="206" spans="1:14">
      <c r="A206" s="5">
        <v>1384</v>
      </c>
      <c r="B206" s="5">
        <v>9</v>
      </c>
      <c r="C206" s="5" t="s">
        <v>526</v>
      </c>
      <c r="D206" s="5" t="s">
        <v>525</v>
      </c>
      <c r="E206" s="5">
        <v>1240085</v>
      </c>
      <c r="F206" s="5">
        <v>1200954</v>
      </c>
      <c r="G206" s="5">
        <v>1646</v>
      </c>
      <c r="H206" s="5">
        <v>5612</v>
      </c>
      <c r="I206" s="5">
        <v>0</v>
      </c>
      <c r="J206" s="5">
        <v>649</v>
      </c>
      <c r="K206" s="5">
        <v>1465</v>
      </c>
      <c r="L206" s="5">
        <v>4069</v>
      </c>
      <c r="M206" s="5">
        <v>21856</v>
      </c>
      <c r="N206" s="5">
        <v>3833</v>
      </c>
    </row>
    <row r="207" spans="1:14">
      <c r="A207" s="5">
        <v>1384</v>
      </c>
      <c r="B207" s="5">
        <v>2</v>
      </c>
      <c r="C207" s="5" t="s">
        <v>527</v>
      </c>
      <c r="D207" s="5" t="s">
        <v>528</v>
      </c>
      <c r="E207" s="5">
        <v>439795</v>
      </c>
      <c r="F207" s="5">
        <v>318425</v>
      </c>
      <c r="G207" s="5">
        <v>5697</v>
      </c>
      <c r="H207" s="5">
        <v>116</v>
      </c>
      <c r="I207" s="5">
        <v>0</v>
      </c>
      <c r="J207" s="5">
        <v>0</v>
      </c>
      <c r="K207" s="5">
        <v>16343</v>
      </c>
      <c r="L207" s="5">
        <v>595</v>
      </c>
      <c r="M207" s="5">
        <v>95664</v>
      </c>
      <c r="N207" s="5">
        <v>2956</v>
      </c>
    </row>
    <row r="208" spans="1:14">
      <c r="A208" s="5">
        <v>1384</v>
      </c>
      <c r="B208" s="5">
        <v>7</v>
      </c>
      <c r="C208" s="5" t="s">
        <v>529</v>
      </c>
      <c r="D208" s="5" t="s">
        <v>530</v>
      </c>
      <c r="E208" s="5">
        <v>439795</v>
      </c>
      <c r="F208" s="5">
        <v>318425</v>
      </c>
      <c r="G208" s="5">
        <v>5697</v>
      </c>
      <c r="H208" s="5">
        <v>116</v>
      </c>
      <c r="I208" s="5">
        <v>0</v>
      </c>
      <c r="J208" s="5">
        <v>0</v>
      </c>
      <c r="K208" s="5">
        <v>16343</v>
      </c>
      <c r="L208" s="5">
        <v>595</v>
      </c>
      <c r="M208" s="5">
        <v>95664</v>
      </c>
      <c r="N208" s="5">
        <v>2956</v>
      </c>
    </row>
    <row r="209" spans="1:14">
      <c r="A209" s="5">
        <v>1384</v>
      </c>
      <c r="B209" s="5">
        <v>19</v>
      </c>
      <c r="C209" s="5" t="s">
        <v>531</v>
      </c>
      <c r="D209" s="5" t="s">
        <v>532</v>
      </c>
      <c r="E209" s="5">
        <v>10143</v>
      </c>
      <c r="F209" s="5">
        <v>2420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6522</v>
      </c>
      <c r="N209" s="5">
        <v>1202</v>
      </c>
    </row>
    <row r="210" spans="1:14">
      <c r="A210" s="5">
        <v>1384</v>
      </c>
      <c r="B210" s="5">
        <v>4</v>
      </c>
      <c r="C210" s="5" t="s">
        <v>533</v>
      </c>
      <c r="D210" s="5" t="s">
        <v>534</v>
      </c>
      <c r="E210" s="5">
        <v>246035</v>
      </c>
      <c r="F210" s="5">
        <v>196059</v>
      </c>
      <c r="G210" s="5">
        <v>3</v>
      </c>
      <c r="H210" s="5">
        <v>68</v>
      </c>
      <c r="I210" s="5">
        <v>0</v>
      </c>
      <c r="J210" s="5">
        <v>0</v>
      </c>
      <c r="K210" s="5">
        <v>14958</v>
      </c>
      <c r="L210" s="5">
        <v>179</v>
      </c>
      <c r="M210" s="5">
        <v>33188</v>
      </c>
      <c r="N210" s="5">
        <v>1580</v>
      </c>
    </row>
    <row r="211" spans="1:14">
      <c r="A211" s="5">
        <v>1384</v>
      </c>
      <c r="B211" s="5">
        <v>4</v>
      </c>
      <c r="C211" s="5" t="s">
        <v>535</v>
      </c>
      <c r="D211" s="5" t="s">
        <v>536</v>
      </c>
      <c r="E211" s="5">
        <v>128589</v>
      </c>
      <c r="F211" s="5">
        <v>119946</v>
      </c>
      <c r="G211" s="5">
        <v>5694</v>
      </c>
      <c r="H211" s="5">
        <v>0</v>
      </c>
      <c r="I211" s="5">
        <v>0</v>
      </c>
      <c r="J211" s="5">
        <v>0</v>
      </c>
      <c r="K211" s="5">
        <v>1402</v>
      </c>
      <c r="L211" s="5">
        <v>416</v>
      </c>
      <c r="M211" s="5">
        <v>956</v>
      </c>
      <c r="N211" s="5">
        <v>174</v>
      </c>
    </row>
    <row r="212" spans="1:14">
      <c r="A212" s="5">
        <v>1384</v>
      </c>
      <c r="B212" s="5">
        <v>4</v>
      </c>
      <c r="C212" s="5" t="s">
        <v>537</v>
      </c>
      <c r="D212" s="5" t="s">
        <v>538</v>
      </c>
      <c r="E212" s="5">
        <v>55029</v>
      </c>
      <c r="F212" s="5">
        <v>0</v>
      </c>
      <c r="G212" s="5">
        <v>0</v>
      </c>
      <c r="H212" s="5">
        <v>48</v>
      </c>
      <c r="I212" s="5">
        <v>0</v>
      </c>
      <c r="J212" s="5">
        <v>0</v>
      </c>
      <c r="K212" s="5">
        <v>-18</v>
      </c>
      <c r="L212" s="5">
        <v>0</v>
      </c>
      <c r="M212" s="5">
        <v>54998</v>
      </c>
      <c r="N212" s="5">
        <v>0</v>
      </c>
    </row>
    <row r="213" spans="1:14">
      <c r="A213" s="5">
        <v>0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</row>
    <row r="214" spans="1:14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</row>
    <row r="215" spans="1:14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</row>
    <row r="216" spans="1:14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</row>
    <row r="217" spans="1:14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</row>
    <row r="218" spans="1:14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</row>
    <row r="219" spans="1:14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</row>
    <row r="220" spans="1:14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</row>
    <row r="221" spans="1:14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</row>
    <row r="222" spans="1:14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</row>
    <row r="223" spans="1:14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</row>
    <row r="224" spans="1:14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</row>
    <row r="225" spans="1:14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</row>
    <row r="226" spans="1:14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</row>
    <row r="227" spans="1:14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</row>
    <row r="228" spans="1:14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</row>
    <row r="229" spans="1:14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</row>
    <row r="230" spans="1:14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</row>
  </sheetData>
  <mergeCells count="2">
    <mergeCell ref="C1:N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230"/>
  <sheetViews>
    <sheetView rightToLeft="1" workbookViewId="0">
      <selection sqref="A1:B1"/>
    </sheetView>
  </sheetViews>
  <sheetFormatPr defaultRowHeight="15"/>
  <cols>
    <col min="2" max="2" width="16.28515625" style="1" bestFit="1" customWidth="1"/>
    <col min="3" max="3" width="10.7109375" style="2" bestFit="1" customWidth="1"/>
    <col min="4" max="4" width="58.7109375" style="1" customWidth="1"/>
    <col min="5" max="5" width="16.140625" style="1" customWidth="1"/>
    <col min="6" max="6" width="13" style="1" customWidth="1"/>
    <col min="7" max="7" width="16.28515625" style="1" customWidth="1"/>
    <col min="8" max="9" width="13" style="1" customWidth="1"/>
    <col min="10" max="10" width="12.7109375" style="1" customWidth="1"/>
    <col min="11" max="11" width="14" style="1" customWidth="1"/>
    <col min="12" max="13" width="12.5703125" style="1" customWidth="1"/>
    <col min="14" max="14" width="12" style="1" customWidth="1"/>
    <col min="15" max="15" width="16.140625" style="1" customWidth="1"/>
    <col min="16" max="16" width="13.85546875" style="1" customWidth="1"/>
    <col min="17" max="17" width="12.5703125" style="1" customWidth="1"/>
  </cols>
  <sheetData>
    <row r="1" spans="1:17" ht="15.75" thickBot="1">
      <c r="A1" s="11" t="s">
        <v>159</v>
      </c>
      <c r="B1" s="11"/>
      <c r="C1" s="10" t="str">
        <f>CONCATENATE("6-",'فهرست جداول'!B7,"-",MID('فهرست جداول'!B1, 58,10), "                  (میلیون ریال)")</f>
        <v>6-ارزش سوخت، آب‌ و برق خریداری شده کارگاه‏ها بر حسب نوع سوخت و فعالیت-84 کل کشور                  (میلیون ریال)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39" customHeight="1" thickBot="1">
      <c r="A2" s="40" t="s">
        <v>128</v>
      </c>
      <c r="B2" s="40" t="s">
        <v>151</v>
      </c>
      <c r="C2" s="40" t="s">
        <v>0</v>
      </c>
      <c r="D2" s="33" t="s">
        <v>1</v>
      </c>
      <c r="E2" s="33" t="s">
        <v>2</v>
      </c>
      <c r="F2" s="33" t="s">
        <v>40</v>
      </c>
      <c r="G2" s="33" t="s">
        <v>41</v>
      </c>
      <c r="H2" s="33" t="s">
        <v>42</v>
      </c>
      <c r="I2" s="33" t="s">
        <v>43</v>
      </c>
      <c r="J2" s="33" t="s">
        <v>44</v>
      </c>
      <c r="K2" s="33" t="s">
        <v>45</v>
      </c>
      <c r="L2" s="33" t="s">
        <v>46</v>
      </c>
      <c r="M2" s="33" t="s">
        <v>47</v>
      </c>
      <c r="N2" s="33" t="s">
        <v>48</v>
      </c>
      <c r="O2" s="33" t="s">
        <v>49</v>
      </c>
      <c r="P2" s="33" t="s">
        <v>50</v>
      </c>
      <c r="Q2" s="33" t="s">
        <v>51</v>
      </c>
    </row>
    <row r="3" spans="1:17">
      <c r="A3" s="5">
        <v>1384</v>
      </c>
      <c r="B3" s="5">
        <v>1</v>
      </c>
      <c r="C3" s="5" t="s">
        <v>162</v>
      </c>
      <c r="D3" s="5" t="s">
        <v>163</v>
      </c>
      <c r="E3" s="5">
        <v>14131536</v>
      </c>
      <c r="F3" s="5">
        <v>30448</v>
      </c>
      <c r="G3" s="5">
        <v>698943</v>
      </c>
      <c r="H3" s="5">
        <v>216273</v>
      </c>
      <c r="I3" s="5">
        <v>2731179</v>
      </c>
      <c r="J3" s="5">
        <v>248894</v>
      </c>
      <c r="K3" s="5">
        <v>1213816</v>
      </c>
      <c r="L3" s="5">
        <v>36182</v>
      </c>
      <c r="M3" s="5">
        <v>2769</v>
      </c>
      <c r="N3" s="5">
        <v>0</v>
      </c>
      <c r="O3" s="5">
        <v>118101</v>
      </c>
      <c r="P3" s="5">
        <v>8183085</v>
      </c>
      <c r="Q3" s="5">
        <v>651845</v>
      </c>
    </row>
    <row r="4" spans="1:17">
      <c r="A4" s="5">
        <v>1384</v>
      </c>
      <c r="B4" s="5">
        <v>2</v>
      </c>
      <c r="C4" s="5" t="s">
        <v>164</v>
      </c>
      <c r="D4" s="5" t="s">
        <v>165</v>
      </c>
      <c r="E4" s="5">
        <v>860549</v>
      </c>
      <c r="F4" s="5">
        <v>1479</v>
      </c>
      <c r="G4" s="5">
        <v>67939</v>
      </c>
      <c r="H4" s="5">
        <v>7518</v>
      </c>
      <c r="I4" s="5">
        <v>159102</v>
      </c>
      <c r="J4" s="5">
        <v>21022</v>
      </c>
      <c r="K4" s="5">
        <v>90852</v>
      </c>
      <c r="L4" s="5">
        <v>30913</v>
      </c>
      <c r="M4" s="5">
        <v>5</v>
      </c>
      <c r="N4" s="5">
        <v>0</v>
      </c>
      <c r="O4" s="5">
        <v>3592</v>
      </c>
      <c r="P4" s="5">
        <v>409579</v>
      </c>
      <c r="Q4" s="5">
        <v>68546</v>
      </c>
    </row>
    <row r="5" spans="1:17">
      <c r="A5" s="5">
        <v>1384</v>
      </c>
      <c r="B5" s="5">
        <v>3</v>
      </c>
      <c r="C5" s="5" t="s">
        <v>166</v>
      </c>
      <c r="D5" s="5" t="s">
        <v>167</v>
      </c>
      <c r="E5" s="5">
        <v>60577</v>
      </c>
      <c r="F5" s="5">
        <v>153</v>
      </c>
      <c r="G5" s="5">
        <v>10835</v>
      </c>
      <c r="H5" s="5">
        <v>547</v>
      </c>
      <c r="I5" s="5">
        <v>2078</v>
      </c>
      <c r="J5" s="5">
        <v>2540</v>
      </c>
      <c r="K5" s="5">
        <v>230</v>
      </c>
      <c r="L5" s="5">
        <v>0</v>
      </c>
      <c r="M5" s="5">
        <v>0</v>
      </c>
      <c r="N5" s="5">
        <v>0</v>
      </c>
      <c r="O5" s="5">
        <v>51</v>
      </c>
      <c r="P5" s="5">
        <v>39082</v>
      </c>
      <c r="Q5" s="5">
        <v>5061</v>
      </c>
    </row>
    <row r="6" spans="1:17">
      <c r="A6" s="5">
        <v>1384</v>
      </c>
      <c r="B6" s="5">
        <v>4</v>
      </c>
      <c r="C6" s="5" t="s">
        <v>168</v>
      </c>
      <c r="D6" s="5" t="s">
        <v>167</v>
      </c>
      <c r="E6" s="5">
        <v>60577</v>
      </c>
      <c r="F6" s="5">
        <v>153</v>
      </c>
      <c r="G6" s="5">
        <v>10835</v>
      </c>
      <c r="H6" s="5">
        <v>547</v>
      </c>
      <c r="I6" s="5">
        <v>2078</v>
      </c>
      <c r="J6" s="5">
        <v>2540</v>
      </c>
      <c r="K6" s="5">
        <v>230</v>
      </c>
      <c r="L6" s="5">
        <v>0</v>
      </c>
      <c r="M6" s="5">
        <v>0</v>
      </c>
      <c r="N6" s="5">
        <v>0</v>
      </c>
      <c r="O6" s="5">
        <v>51</v>
      </c>
      <c r="P6" s="5">
        <v>39082</v>
      </c>
      <c r="Q6" s="5">
        <v>5061</v>
      </c>
    </row>
    <row r="7" spans="1:17">
      <c r="A7" s="5">
        <v>1384</v>
      </c>
      <c r="B7" s="5">
        <v>3</v>
      </c>
      <c r="C7" s="5" t="s">
        <v>169</v>
      </c>
      <c r="D7" s="5" t="s">
        <v>170</v>
      </c>
      <c r="E7" s="5">
        <v>10287</v>
      </c>
      <c r="F7" s="5">
        <v>17</v>
      </c>
      <c r="G7" s="5">
        <v>1998</v>
      </c>
      <c r="H7" s="5">
        <v>111</v>
      </c>
      <c r="I7" s="5">
        <v>605</v>
      </c>
      <c r="J7" s="5">
        <v>886</v>
      </c>
      <c r="K7" s="5">
        <v>53</v>
      </c>
      <c r="L7" s="5">
        <v>0</v>
      </c>
      <c r="M7" s="5">
        <v>0</v>
      </c>
      <c r="N7" s="5">
        <v>0</v>
      </c>
      <c r="O7" s="5">
        <v>17</v>
      </c>
      <c r="P7" s="5">
        <v>5044</v>
      </c>
      <c r="Q7" s="5">
        <v>1556</v>
      </c>
    </row>
    <row r="8" spans="1:17">
      <c r="A8" s="5">
        <v>1384</v>
      </c>
      <c r="B8" s="5">
        <v>4</v>
      </c>
      <c r="C8" s="5" t="s">
        <v>171</v>
      </c>
      <c r="D8" s="5" t="s">
        <v>170</v>
      </c>
      <c r="E8" s="5">
        <v>10287</v>
      </c>
      <c r="F8" s="5">
        <v>17</v>
      </c>
      <c r="G8" s="5">
        <v>1998</v>
      </c>
      <c r="H8" s="5">
        <v>111</v>
      </c>
      <c r="I8" s="5">
        <v>605</v>
      </c>
      <c r="J8" s="5">
        <v>886</v>
      </c>
      <c r="K8" s="5">
        <v>53</v>
      </c>
      <c r="L8" s="5">
        <v>0</v>
      </c>
      <c r="M8" s="5">
        <v>0</v>
      </c>
      <c r="N8" s="5">
        <v>0</v>
      </c>
      <c r="O8" s="5">
        <v>17</v>
      </c>
      <c r="P8" s="5">
        <v>5044</v>
      </c>
      <c r="Q8" s="5">
        <v>1556</v>
      </c>
    </row>
    <row r="9" spans="1:17">
      <c r="A9" s="5">
        <v>1384</v>
      </c>
      <c r="B9" s="5">
        <v>3</v>
      </c>
      <c r="C9" s="5" t="s">
        <v>172</v>
      </c>
      <c r="D9" s="5" t="s">
        <v>173</v>
      </c>
      <c r="E9" s="5">
        <v>42553</v>
      </c>
      <c r="F9" s="5">
        <v>61</v>
      </c>
      <c r="G9" s="5">
        <v>7317</v>
      </c>
      <c r="H9" s="5">
        <v>354</v>
      </c>
      <c r="I9" s="5">
        <v>4788</v>
      </c>
      <c r="J9" s="5">
        <v>2299</v>
      </c>
      <c r="K9" s="5">
        <v>2612</v>
      </c>
      <c r="L9" s="5">
        <v>0</v>
      </c>
      <c r="M9" s="5">
        <v>0</v>
      </c>
      <c r="N9" s="5">
        <v>0</v>
      </c>
      <c r="O9" s="5">
        <v>21</v>
      </c>
      <c r="P9" s="5">
        <v>20989</v>
      </c>
      <c r="Q9" s="5">
        <v>4113</v>
      </c>
    </row>
    <row r="10" spans="1:17">
      <c r="A10" s="5">
        <v>1384</v>
      </c>
      <c r="B10" s="5">
        <v>4</v>
      </c>
      <c r="C10" s="5" t="s">
        <v>174</v>
      </c>
      <c r="D10" s="5" t="s">
        <v>173</v>
      </c>
      <c r="E10" s="5">
        <v>42553</v>
      </c>
      <c r="F10" s="5">
        <v>61</v>
      </c>
      <c r="G10" s="5">
        <v>7317</v>
      </c>
      <c r="H10" s="5">
        <v>354</v>
      </c>
      <c r="I10" s="5">
        <v>4788</v>
      </c>
      <c r="J10" s="5">
        <v>2299</v>
      </c>
      <c r="K10" s="5">
        <v>2612</v>
      </c>
      <c r="L10" s="5">
        <v>0</v>
      </c>
      <c r="M10" s="5">
        <v>0</v>
      </c>
      <c r="N10" s="5">
        <v>0</v>
      </c>
      <c r="O10" s="5">
        <v>21</v>
      </c>
      <c r="P10" s="5">
        <v>20989</v>
      </c>
      <c r="Q10" s="5">
        <v>4113</v>
      </c>
    </row>
    <row r="11" spans="1:17">
      <c r="A11" s="5">
        <v>1384</v>
      </c>
      <c r="B11" s="5">
        <v>3</v>
      </c>
      <c r="C11" s="5" t="s">
        <v>175</v>
      </c>
      <c r="D11" s="5" t="s">
        <v>176</v>
      </c>
      <c r="E11" s="5">
        <v>105840</v>
      </c>
      <c r="F11" s="5">
        <v>10</v>
      </c>
      <c r="G11" s="5">
        <v>8059</v>
      </c>
      <c r="H11" s="5">
        <v>732</v>
      </c>
      <c r="I11" s="5">
        <v>28076</v>
      </c>
      <c r="J11" s="5">
        <v>655</v>
      </c>
      <c r="K11" s="5">
        <v>5739</v>
      </c>
      <c r="L11" s="5">
        <v>0</v>
      </c>
      <c r="M11" s="5">
        <v>0</v>
      </c>
      <c r="N11" s="5">
        <v>0</v>
      </c>
      <c r="O11" s="5">
        <v>1322</v>
      </c>
      <c r="P11" s="5">
        <v>56478</v>
      </c>
      <c r="Q11" s="5">
        <v>4770</v>
      </c>
    </row>
    <row r="12" spans="1:17">
      <c r="A12" s="5">
        <v>1384</v>
      </c>
      <c r="B12" s="5">
        <v>4</v>
      </c>
      <c r="C12" s="5" t="s">
        <v>177</v>
      </c>
      <c r="D12" s="5" t="s">
        <v>176</v>
      </c>
      <c r="E12" s="5">
        <v>105840</v>
      </c>
      <c r="F12" s="5">
        <v>10</v>
      </c>
      <c r="G12" s="5">
        <v>8059</v>
      </c>
      <c r="H12" s="5">
        <v>732</v>
      </c>
      <c r="I12" s="5">
        <v>28076</v>
      </c>
      <c r="J12" s="5">
        <v>655</v>
      </c>
      <c r="K12" s="5">
        <v>5739</v>
      </c>
      <c r="L12" s="5">
        <v>0</v>
      </c>
      <c r="M12" s="5">
        <v>0</v>
      </c>
      <c r="N12" s="5">
        <v>0</v>
      </c>
      <c r="O12" s="5">
        <v>1322</v>
      </c>
      <c r="P12" s="5">
        <v>56478</v>
      </c>
      <c r="Q12" s="5">
        <v>4770</v>
      </c>
    </row>
    <row r="13" spans="1:17">
      <c r="A13" s="5">
        <v>1384</v>
      </c>
      <c r="B13" s="5">
        <v>3</v>
      </c>
      <c r="C13" s="5" t="s">
        <v>178</v>
      </c>
      <c r="D13" s="5" t="s">
        <v>179</v>
      </c>
      <c r="E13" s="5">
        <v>108978</v>
      </c>
      <c r="F13" s="5">
        <v>44</v>
      </c>
      <c r="G13" s="5">
        <v>10069</v>
      </c>
      <c r="H13" s="5">
        <v>746</v>
      </c>
      <c r="I13" s="5">
        <v>8247</v>
      </c>
      <c r="J13" s="5">
        <v>3435</v>
      </c>
      <c r="K13" s="5">
        <v>1715</v>
      </c>
      <c r="L13" s="5">
        <v>0</v>
      </c>
      <c r="M13" s="5">
        <v>0</v>
      </c>
      <c r="N13" s="5">
        <v>0</v>
      </c>
      <c r="O13" s="5">
        <v>13</v>
      </c>
      <c r="P13" s="5">
        <v>76551</v>
      </c>
      <c r="Q13" s="5">
        <v>8158</v>
      </c>
    </row>
    <row r="14" spans="1:17">
      <c r="A14" s="5">
        <v>1384</v>
      </c>
      <c r="B14" s="5">
        <v>4</v>
      </c>
      <c r="C14" s="5" t="s">
        <v>180</v>
      </c>
      <c r="D14" s="5" t="s">
        <v>179</v>
      </c>
      <c r="E14" s="5">
        <v>108978</v>
      </c>
      <c r="F14" s="5">
        <v>44</v>
      </c>
      <c r="G14" s="5">
        <v>10069</v>
      </c>
      <c r="H14" s="5">
        <v>746</v>
      </c>
      <c r="I14" s="5">
        <v>8247</v>
      </c>
      <c r="J14" s="5">
        <v>3435</v>
      </c>
      <c r="K14" s="5">
        <v>1715</v>
      </c>
      <c r="L14" s="5">
        <v>0</v>
      </c>
      <c r="M14" s="5">
        <v>0</v>
      </c>
      <c r="N14" s="5">
        <v>0</v>
      </c>
      <c r="O14" s="5">
        <v>13</v>
      </c>
      <c r="P14" s="5">
        <v>76551</v>
      </c>
      <c r="Q14" s="5">
        <v>8158</v>
      </c>
    </row>
    <row r="15" spans="1:17">
      <c r="A15" s="5">
        <v>1384</v>
      </c>
      <c r="B15" s="5">
        <v>3</v>
      </c>
      <c r="C15" s="5" t="s">
        <v>181</v>
      </c>
      <c r="D15" s="5" t="s">
        <v>182</v>
      </c>
      <c r="E15" s="5">
        <v>60820</v>
      </c>
      <c r="F15" s="5">
        <v>177</v>
      </c>
      <c r="G15" s="5">
        <v>3032</v>
      </c>
      <c r="H15" s="5">
        <v>345</v>
      </c>
      <c r="I15" s="5">
        <v>3838</v>
      </c>
      <c r="J15" s="5">
        <v>1612</v>
      </c>
      <c r="K15" s="5">
        <v>703</v>
      </c>
      <c r="L15" s="5">
        <v>0</v>
      </c>
      <c r="M15" s="5">
        <v>0</v>
      </c>
      <c r="N15" s="5">
        <v>0</v>
      </c>
      <c r="O15" s="5">
        <v>119</v>
      </c>
      <c r="P15" s="5">
        <v>46945</v>
      </c>
      <c r="Q15" s="5">
        <v>4048</v>
      </c>
    </row>
    <row r="16" spans="1:17">
      <c r="A16" s="5">
        <v>1384</v>
      </c>
      <c r="B16" s="5">
        <v>4</v>
      </c>
      <c r="C16" s="5" t="s">
        <v>183</v>
      </c>
      <c r="D16" s="5" t="s">
        <v>184</v>
      </c>
      <c r="E16" s="5">
        <v>50641</v>
      </c>
      <c r="F16" s="5">
        <v>165</v>
      </c>
      <c r="G16" s="5">
        <v>1957</v>
      </c>
      <c r="H16" s="5">
        <v>330</v>
      </c>
      <c r="I16" s="5">
        <v>781</v>
      </c>
      <c r="J16" s="5">
        <v>1495</v>
      </c>
      <c r="K16" s="5">
        <v>629</v>
      </c>
      <c r="L16" s="5">
        <v>0</v>
      </c>
      <c r="M16" s="5">
        <v>0</v>
      </c>
      <c r="N16" s="5">
        <v>0</v>
      </c>
      <c r="O16" s="5">
        <v>119</v>
      </c>
      <c r="P16" s="5">
        <v>41540</v>
      </c>
      <c r="Q16" s="5">
        <v>3624</v>
      </c>
    </row>
    <row r="17" spans="1:17">
      <c r="A17" s="5">
        <v>1384</v>
      </c>
      <c r="B17" s="5">
        <v>4</v>
      </c>
      <c r="C17" s="5" t="s">
        <v>185</v>
      </c>
      <c r="D17" s="5" t="s">
        <v>186</v>
      </c>
      <c r="E17" s="5">
        <v>10180</v>
      </c>
      <c r="F17" s="5">
        <v>11</v>
      </c>
      <c r="G17" s="5">
        <v>1075</v>
      </c>
      <c r="H17" s="5">
        <v>15</v>
      </c>
      <c r="I17" s="5">
        <v>3057</v>
      </c>
      <c r="J17" s="5">
        <v>118</v>
      </c>
      <c r="K17" s="5">
        <v>75</v>
      </c>
      <c r="L17" s="5">
        <v>0</v>
      </c>
      <c r="M17" s="5">
        <v>0</v>
      </c>
      <c r="N17" s="5">
        <v>0</v>
      </c>
      <c r="O17" s="5">
        <v>0</v>
      </c>
      <c r="P17" s="5">
        <v>5405</v>
      </c>
      <c r="Q17" s="5">
        <v>424</v>
      </c>
    </row>
    <row r="18" spans="1:17">
      <c r="A18" s="5">
        <v>1384</v>
      </c>
      <c r="B18" s="5">
        <v>3</v>
      </c>
      <c r="C18" s="5" t="s">
        <v>187</v>
      </c>
      <c r="D18" s="5" t="s">
        <v>188</v>
      </c>
      <c r="E18" s="5">
        <v>453586</v>
      </c>
      <c r="F18" s="5">
        <v>991</v>
      </c>
      <c r="G18" s="5">
        <v>24662</v>
      </c>
      <c r="H18" s="5">
        <v>4165</v>
      </c>
      <c r="I18" s="5">
        <v>110574</v>
      </c>
      <c r="J18" s="5">
        <v>9014</v>
      </c>
      <c r="K18" s="5">
        <v>79798</v>
      </c>
      <c r="L18" s="5">
        <v>30913</v>
      </c>
      <c r="M18" s="5">
        <v>5</v>
      </c>
      <c r="N18" s="5">
        <v>0</v>
      </c>
      <c r="O18" s="5">
        <v>1882</v>
      </c>
      <c r="P18" s="5">
        <v>152079</v>
      </c>
      <c r="Q18" s="5">
        <v>39503</v>
      </c>
    </row>
    <row r="19" spans="1:17">
      <c r="A19" s="5">
        <v>1384</v>
      </c>
      <c r="B19" s="5">
        <v>4</v>
      </c>
      <c r="C19" s="5" t="s">
        <v>189</v>
      </c>
      <c r="D19" s="5" t="s">
        <v>188</v>
      </c>
      <c r="E19" s="5">
        <v>46140</v>
      </c>
      <c r="F19" s="5">
        <v>79</v>
      </c>
      <c r="G19" s="5">
        <v>4408</v>
      </c>
      <c r="H19" s="5">
        <v>2442</v>
      </c>
      <c r="I19" s="5">
        <v>8298</v>
      </c>
      <c r="J19" s="5">
        <v>1992</v>
      </c>
      <c r="K19" s="5">
        <v>2</v>
      </c>
      <c r="L19" s="5">
        <v>0</v>
      </c>
      <c r="M19" s="5">
        <v>0</v>
      </c>
      <c r="N19" s="5">
        <v>0</v>
      </c>
      <c r="O19" s="5">
        <v>117</v>
      </c>
      <c r="P19" s="5">
        <v>25920</v>
      </c>
      <c r="Q19" s="5">
        <v>2883</v>
      </c>
    </row>
    <row r="20" spans="1:17">
      <c r="A20" s="5">
        <v>1384</v>
      </c>
      <c r="B20" s="5">
        <v>4</v>
      </c>
      <c r="C20" s="5" t="s">
        <v>190</v>
      </c>
      <c r="D20" s="5" t="s">
        <v>191</v>
      </c>
      <c r="E20" s="5">
        <v>298747</v>
      </c>
      <c r="F20" s="5">
        <v>301</v>
      </c>
      <c r="G20" s="5">
        <v>6133</v>
      </c>
      <c r="H20" s="5">
        <v>116</v>
      </c>
      <c r="I20" s="5">
        <v>92195</v>
      </c>
      <c r="J20" s="5">
        <v>2911</v>
      </c>
      <c r="K20" s="5">
        <v>70855</v>
      </c>
      <c r="L20" s="5">
        <v>30913</v>
      </c>
      <c r="M20" s="5">
        <v>5</v>
      </c>
      <c r="N20" s="5">
        <v>0</v>
      </c>
      <c r="O20" s="5">
        <v>1666</v>
      </c>
      <c r="P20" s="5">
        <v>64530</v>
      </c>
      <c r="Q20" s="5">
        <v>29123</v>
      </c>
    </row>
    <row r="21" spans="1:17">
      <c r="A21" s="5">
        <v>1384</v>
      </c>
      <c r="B21" s="5">
        <v>4</v>
      </c>
      <c r="C21" s="5" t="s">
        <v>192</v>
      </c>
      <c r="D21" s="5" t="s">
        <v>193</v>
      </c>
      <c r="E21" s="5">
        <v>9206</v>
      </c>
      <c r="F21" s="5">
        <v>12</v>
      </c>
      <c r="G21" s="5">
        <v>1047</v>
      </c>
      <c r="H21" s="5">
        <v>744</v>
      </c>
      <c r="I21" s="5">
        <v>1299</v>
      </c>
      <c r="J21" s="5">
        <v>582</v>
      </c>
      <c r="K21" s="5">
        <v>274</v>
      </c>
      <c r="L21" s="5">
        <v>0</v>
      </c>
      <c r="M21" s="5">
        <v>0</v>
      </c>
      <c r="N21" s="5">
        <v>0</v>
      </c>
      <c r="O21" s="5">
        <v>31</v>
      </c>
      <c r="P21" s="5">
        <v>4719</v>
      </c>
      <c r="Q21" s="5">
        <v>498</v>
      </c>
    </row>
    <row r="22" spans="1:17">
      <c r="A22" s="5">
        <v>1384</v>
      </c>
      <c r="B22" s="5">
        <v>4</v>
      </c>
      <c r="C22" s="5" t="s">
        <v>194</v>
      </c>
      <c r="D22" s="5" t="s">
        <v>195</v>
      </c>
      <c r="E22" s="5">
        <v>16439</v>
      </c>
      <c r="F22" s="5">
        <v>15</v>
      </c>
      <c r="G22" s="5">
        <v>2039</v>
      </c>
      <c r="H22" s="5">
        <v>87</v>
      </c>
      <c r="I22" s="5">
        <v>693</v>
      </c>
      <c r="J22" s="5">
        <v>513</v>
      </c>
      <c r="K22" s="5">
        <v>3</v>
      </c>
      <c r="L22" s="5">
        <v>0</v>
      </c>
      <c r="M22" s="5">
        <v>0</v>
      </c>
      <c r="N22" s="5">
        <v>0</v>
      </c>
      <c r="O22" s="5">
        <v>0</v>
      </c>
      <c r="P22" s="5">
        <v>11103</v>
      </c>
      <c r="Q22" s="5">
        <v>1986</v>
      </c>
    </row>
    <row r="23" spans="1:17">
      <c r="A23" s="5">
        <v>1384</v>
      </c>
      <c r="B23" s="5">
        <v>4</v>
      </c>
      <c r="C23" s="5" t="s">
        <v>196</v>
      </c>
      <c r="D23" s="5" t="s">
        <v>197</v>
      </c>
      <c r="E23" s="5">
        <v>3226</v>
      </c>
      <c r="F23" s="5">
        <v>5</v>
      </c>
      <c r="G23" s="5">
        <v>289</v>
      </c>
      <c r="H23" s="5">
        <v>40</v>
      </c>
      <c r="I23" s="5">
        <v>81</v>
      </c>
      <c r="J23" s="5">
        <v>168</v>
      </c>
      <c r="K23" s="5">
        <v>0</v>
      </c>
      <c r="L23" s="5">
        <v>0</v>
      </c>
      <c r="M23" s="5">
        <v>0</v>
      </c>
      <c r="N23" s="5">
        <v>0</v>
      </c>
      <c r="O23" s="5">
        <v>1</v>
      </c>
      <c r="P23" s="5">
        <v>2479</v>
      </c>
      <c r="Q23" s="5">
        <v>162</v>
      </c>
    </row>
    <row r="24" spans="1:17">
      <c r="A24" s="5">
        <v>1384</v>
      </c>
      <c r="B24" s="5">
        <v>4</v>
      </c>
      <c r="C24" s="5" t="s">
        <v>198</v>
      </c>
      <c r="D24" s="5" t="s">
        <v>199</v>
      </c>
      <c r="E24" s="5">
        <v>79827</v>
      </c>
      <c r="F24" s="5">
        <v>578</v>
      </c>
      <c r="G24" s="5">
        <v>10747</v>
      </c>
      <c r="H24" s="5">
        <v>734</v>
      </c>
      <c r="I24" s="5">
        <v>8008</v>
      </c>
      <c r="J24" s="5">
        <v>2849</v>
      </c>
      <c r="K24" s="5">
        <v>8666</v>
      </c>
      <c r="L24" s="5">
        <v>0</v>
      </c>
      <c r="M24" s="5">
        <v>0</v>
      </c>
      <c r="N24" s="5">
        <v>0</v>
      </c>
      <c r="O24" s="5">
        <v>66</v>
      </c>
      <c r="P24" s="5">
        <v>43328</v>
      </c>
      <c r="Q24" s="5">
        <v>4851</v>
      </c>
    </row>
    <row r="25" spans="1:17">
      <c r="A25" s="5">
        <v>1384</v>
      </c>
      <c r="B25" s="5">
        <v>3</v>
      </c>
      <c r="C25" s="5" t="s">
        <v>200</v>
      </c>
      <c r="D25" s="5" t="s">
        <v>201</v>
      </c>
      <c r="E25" s="5">
        <v>17907</v>
      </c>
      <c r="F25" s="5">
        <v>27</v>
      </c>
      <c r="G25" s="5">
        <v>1968</v>
      </c>
      <c r="H25" s="5">
        <v>519</v>
      </c>
      <c r="I25" s="5">
        <v>896</v>
      </c>
      <c r="J25" s="5">
        <v>581</v>
      </c>
      <c r="K25" s="5">
        <v>1</v>
      </c>
      <c r="L25" s="5">
        <v>0</v>
      </c>
      <c r="M25" s="5">
        <v>0</v>
      </c>
      <c r="N25" s="5">
        <v>0</v>
      </c>
      <c r="O25" s="5">
        <v>167</v>
      </c>
      <c r="P25" s="5">
        <v>12411</v>
      </c>
      <c r="Q25" s="5">
        <v>1338</v>
      </c>
    </row>
    <row r="26" spans="1:17">
      <c r="A26" s="5">
        <v>1384</v>
      </c>
      <c r="B26" s="5">
        <v>4</v>
      </c>
      <c r="C26" s="5" t="s">
        <v>202</v>
      </c>
      <c r="D26" s="5" t="s">
        <v>201</v>
      </c>
      <c r="E26" s="5">
        <v>17907</v>
      </c>
      <c r="F26" s="5">
        <v>27</v>
      </c>
      <c r="G26" s="5">
        <v>1968</v>
      </c>
      <c r="H26" s="5">
        <v>519</v>
      </c>
      <c r="I26" s="5">
        <v>896</v>
      </c>
      <c r="J26" s="5">
        <v>581</v>
      </c>
      <c r="K26" s="5">
        <v>1</v>
      </c>
      <c r="L26" s="5">
        <v>0</v>
      </c>
      <c r="M26" s="5">
        <v>0</v>
      </c>
      <c r="N26" s="5">
        <v>0</v>
      </c>
      <c r="O26" s="5">
        <v>167</v>
      </c>
      <c r="P26" s="5">
        <v>12411</v>
      </c>
      <c r="Q26" s="5">
        <v>1338</v>
      </c>
    </row>
    <row r="27" spans="1:17">
      <c r="A27" s="5">
        <v>1384</v>
      </c>
      <c r="B27" s="5">
        <v>2</v>
      </c>
      <c r="C27" s="5" t="s">
        <v>203</v>
      </c>
      <c r="D27" s="5" t="s">
        <v>204</v>
      </c>
      <c r="E27" s="5">
        <v>59125</v>
      </c>
      <c r="F27" s="5">
        <v>24</v>
      </c>
      <c r="G27" s="5">
        <v>7204</v>
      </c>
      <c r="H27" s="5">
        <v>654</v>
      </c>
      <c r="I27" s="5">
        <v>3487</v>
      </c>
      <c r="J27" s="5">
        <v>2281</v>
      </c>
      <c r="K27" s="5">
        <v>610</v>
      </c>
      <c r="L27" s="5">
        <v>0</v>
      </c>
      <c r="M27" s="5">
        <v>0</v>
      </c>
      <c r="N27" s="5">
        <v>0</v>
      </c>
      <c r="O27" s="5">
        <v>163</v>
      </c>
      <c r="P27" s="5">
        <v>37846</v>
      </c>
      <c r="Q27" s="5">
        <v>6857</v>
      </c>
    </row>
    <row r="28" spans="1:17">
      <c r="A28" s="5">
        <v>1384</v>
      </c>
      <c r="B28" s="5">
        <v>3</v>
      </c>
      <c r="C28" s="5" t="s">
        <v>205</v>
      </c>
      <c r="D28" s="5" t="s">
        <v>204</v>
      </c>
      <c r="E28" s="5">
        <v>59125</v>
      </c>
      <c r="F28" s="5">
        <v>24</v>
      </c>
      <c r="G28" s="5">
        <v>7204</v>
      </c>
      <c r="H28" s="5">
        <v>654</v>
      </c>
      <c r="I28" s="5">
        <v>3487</v>
      </c>
      <c r="J28" s="5">
        <v>2281</v>
      </c>
      <c r="K28" s="5">
        <v>610</v>
      </c>
      <c r="L28" s="5">
        <v>0</v>
      </c>
      <c r="M28" s="5">
        <v>0</v>
      </c>
      <c r="N28" s="5">
        <v>0</v>
      </c>
      <c r="O28" s="5">
        <v>163</v>
      </c>
      <c r="P28" s="5">
        <v>37846</v>
      </c>
      <c r="Q28" s="5">
        <v>6857</v>
      </c>
    </row>
    <row r="29" spans="1:17">
      <c r="A29" s="5">
        <v>1384</v>
      </c>
      <c r="B29" s="5">
        <v>4</v>
      </c>
      <c r="C29" s="5" t="s">
        <v>206</v>
      </c>
      <c r="D29" s="5" t="s">
        <v>207</v>
      </c>
      <c r="E29" s="5">
        <v>2041</v>
      </c>
      <c r="F29" s="5">
        <v>2</v>
      </c>
      <c r="G29" s="5">
        <v>677</v>
      </c>
      <c r="H29" s="5">
        <v>8</v>
      </c>
      <c r="I29" s="5">
        <v>97</v>
      </c>
      <c r="J29" s="5">
        <v>162</v>
      </c>
      <c r="K29" s="5">
        <v>287</v>
      </c>
      <c r="L29" s="5">
        <v>0</v>
      </c>
      <c r="M29" s="5">
        <v>0</v>
      </c>
      <c r="N29" s="5">
        <v>0</v>
      </c>
      <c r="O29" s="5">
        <v>0</v>
      </c>
      <c r="P29" s="5">
        <v>736</v>
      </c>
      <c r="Q29" s="5">
        <v>73</v>
      </c>
    </row>
    <row r="30" spans="1:17">
      <c r="A30" s="5">
        <v>1384</v>
      </c>
      <c r="B30" s="5">
        <v>4</v>
      </c>
      <c r="C30" s="5" t="s">
        <v>208</v>
      </c>
      <c r="D30" s="5" t="s">
        <v>209</v>
      </c>
      <c r="E30" s="5">
        <v>433</v>
      </c>
      <c r="F30" s="5">
        <v>0</v>
      </c>
      <c r="G30" s="5">
        <v>213</v>
      </c>
      <c r="H30" s="5">
        <v>0</v>
      </c>
      <c r="I30" s="5">
        <v>0</v>
      </c>
      <c r="J30" s="5">
        <v>7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187</v>
      </c>
      <c r="Q30" s="5">
        <v>25</v>
      </c>
    </row>
    <row r="31" spans="1:17">
      <c r="A31" s="5">
        <v>1384</v>
      </c>
      <c r="B31" s="5">
        <v>4</v>
      </c>
      <c r="C31" s="5" t="s">
        <v>210</v>
      </c>
      <c r="D31" s="5" t="s">
        <v>211</v>
      </c>
      <c r="E31" s="5">
        <v>56651</v>
      </c>
      <c r="F31" s="5">
        <v>22</v>
      </c>
      <c r="G31" s="5">
        <v>6314</v>
      </c>
      <c r="H31" s="5">
        <v>646</v>
      </c>
      <c r="I31" s="5">
        <v>3389</v>
      </c>
      <c r="J31" s="5">
        <v>2111</v>
      </c>
      <c r="K31" s="5">
        <v>324</v>
      </c>
      <c r="L31" s="5">
        <v>0</v>
      </c>
      <c r="M31" s="5">
        <v>0</v>
      </c>
      <c r="N31" s="5">
        <v>0</v>
      </c>
      <c r="O31" s="5">
        <v>163</v>
      </c>
      <c r="P31" s="5">
        <v>36923</v>
      </c>
      <c r="Q31" s="5">
        <v>6760</v>
      </c>
    </row>
    <row r="32" spans="1:17">
      <c r="A32" s="5">
        <v>1384</v>
      </c>
      <c r="B32" s="5">
        <v>2</v>
      </c>
      <c r="C32" s="5" t="s">
        <v>212</v>
      </c>
      <c r="D32" s="5" t="s">
        <v>213</v>
      </c>
      <c r="E32" s="5">
        <v>16006</v>
      </c>
      <c r="F32" s="5">
        <v>0</v>
      </c>
      <c r="G32" s="5">
        <v>2875</v>
      </c>
      <c r="H32" s="5">
        <v>0</v>
      </c>
      <c r="I32" s="5">
        <v>0</v>
      </c>
      <c r="J32" s="5">
        <v>1354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9772</v>
      </c>
      <c r="Q32" s="5">
        <v>2006</v>
      </c>
    </row>
    <row r="33" spans="1:17">
      <c r="A33" s="5">
        <v>1384</v>
      </c>
      <c r="B33" s="5">
        <v>3</v>
      </c>
      <c r="C33" s="5" t="s">
        <v>214</v>
      </c>
      <c r="D33" s="5" t="s">
        <v>215</v>
      </c>
      <c r="E33" s="5">
        <v>16006</v>
      </c>
      <c r="F33" s="5">
        <v>0</v>
      </c>
      <c r="G33" s="5">
        <v>2875</v>
      </c>
      <c r="H33" s="5">
        <v>0</v>
      </c>
      <c r="I33" s="5">
        <v>0</v>
      </c>
      <c r="J33" s="5">
        <v>1354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9772</v>
      </c>
      <c r="Q33" s="5">
        <v>2006</v>
      </c>
    </row>
    <row r="34" spans="1:17">
      <c r="A34" s="5">
        <v>1384</v>
      </c>
      <c r="B34" s="5">
        <v>4</v>
      </c>
      <c r="C34" s="5" t="s">
        <v>216</v>
      </c>
      <c r="D34" s="5" t="s">
        <v>217</v>
      </c>
      <c r="E34" s="5">
        <v>16006</v>
      </c>
      <c r="F34" s="5">
        <v>0</v>
      </c>
      <c r="G34" s="5">
        <v>2875</v>
      </c>
      <c r="H34" s="5">
        <v>0</v>
      </c>
      <c r="I34" s="5">
        <v>0</v>
      </c>
      <c r="J34" s="5">
        <v>1354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9772</v>
      </c>
      <c r="Q34" s="5">
        <v>2006</v>
      </c>
    </row>
    <row r="35" spans="1:17">
      <c r="A35" s="5">
        <v>1384</v>
      </c>
      <c r="B35" s="5">
        <v>2</v>
      </c>
      <c r="C35" s="5" t="s">
        <v>218</v>
      </c>
      <c r="D35" s="5" t="s">
        <v>219</v>
      </c>
      <c r="E35" s="5">
        <v>736047</v>
      </c>
      <c r="F35" s="5">
        <v>3233</v>
      </c>
      <c r="G35" s="5">
        <v>51364</v>
      </c>
      <c r="H35" s="5">
        <v>3606</v>
      </c>
      <c r="I35" s="5">
        <v>45613</v>
      </c>
      <c r="J35" s="5">
        <v>11776</v>
      </c>
      <c r="K35" s="5">
        <v>20337</v>
      </c>
      <c r="L35" s="5">
        <v>0</v>
      </c>
      <c r="M35" s="5">
        <v>0</v>
      </c>
      <c r="N35" s="5">
        <v>0</v>
      </c>
      <c r="O35" s="5">
        <v>2842</v>
      </c>
      <c r="P35" s="5">
        <v>566602</v>
      </c>
      <c r="Q35" s="5">
        <v>30674</v>
      </c>
    </row>
    <row r="36" spans="1:17">
      <c r="A36" s="5">
        <v>1384</v>
      </c>
      <c r="B36" s="5">
        <v>3</v>
      </c>
      <c r="C36" s="5" t="s">
        <v>220</v>
      </c>
      <c r="D36" s="5" t="s">
        <v>221</v>
      </c>
      <c r="E36" s="5">
        <v>576989</v>
      </c>
      <c r="F36" s="5">
        <v>2934</v>
      </c>
      <c r="G36" s="5">
        <v>39386</v>
      </c>
      <c r="H36" s="5">
        <v>1716</v>
      </c>
      <c r="I36" s="5">
        <v>36981</v>
      </c>
      <c r="J36" s="5">
        <v>8555</v>
      </c>
      <c r="K36" s="5">
        <v>19169</v>
      </c>
      <c r="L36" s="5">
        <v>0</v>
      </c>
      <c r="M36" s="5">
        <v>0</v>
      </c>
      <c r="N36" s="5">
        <v>0</v>
      </c>
      <c r="O36" s="5">
        <v>2699</v>
      </c>
      <c r="P36" s="5">
        <v>444414</v>
      </c>
      <c r="Q36" s="5">
        <v>21135</v>
      </c>
    </row>
    <row r="37" spans="1:17">
      <c r="A37" s="5">
        <v>1384</v>
      </c>
      <c r="B37" s="5">
        <v>4</v>
      </c>
      <c r="C37" s="5" t="s">
        <v>222</v>
      </c>
      <c r="D37" s="5" t="s">
        <v>223</v>
      </c>
      <c r="E37" s="5">
        <v>414716</v>
      </c>
      <c r="F37" s="5">
        <v>1580</v>
      </c>
      <c r="G37" s="5">
        <v>23492</v>
      </c>
      <c r="H37" s="5">
        <v>1225</v>
      </c>
      <c r="I37" s="5">
        <v>17920</v>
      </c>
      <c r="J37" s="5">
        <v>6439</v>
      </c>
      <c r="K37" s="5">
        <v>10782</v>
      </c>
      <c r="L37" s="5">
        <v>0</v>
      </c>
      <c r="M37" s="5">
        <v>0</v>
      </c>
      <c r="N37" s="5">
        <v>0</v>
      </c>
      <c r="O37" s="5">
        <v>1355</v>
      </c>
      <c r="P37" s="5">
        <v>337438</v>
      </c>
      <c r="Q37" s="5">
        <v>14485</v>
      </c>
    </row>
    <row r="38" spans="1:17">
      <c r="A38" s="5">
        <v>1384</v>
      </c>
      <c r="B38" s="5">
        <v>4</v>
      </c>
      <c r="C38" s="5" t="s">
        <v>224</v>
      </c>
      <c r="D38" s="5" t="s">
        <v>225</v>
      </c>
      <c r="E38" s="5">
        <v>104100</v>
      </c>
      <c r="F38" s="5">
        <v>384</v>
      </c>
      <c r="G38" s="5">
        <v>3498</v>
      </c>
      <c r="H38" s="5">
        <v>277</v>
      </c>
      <c r="I38" s="5">
        <v>11888</v>
      </c>
      <c r="J38" s="5">
        <v>1224</v>
      </c>
      <c r="K38" s="5">
        <v>4780</v>
      </c>
      <c r="L38" s="5">
        <v>0</v>
      </c>
      <c r="M38" s="5">
        <v>0</v>
      </c>
      <c r="N38" s="5">
        <v>0</v>
      </c>
      <c r="O38" s="5">
        <v>1337</v>
      </c>
      <c r="P38" s="5">
        <v>77419</v>
      </c>
      <c r="Q38" s="5">
        <v>3294</v>
      </c>
    </row>
    <row r="39" spans="1:17">
      <c r="A39" s="5">
        <v>1384</v>
      </c>
      <c r="B39" s="5">
        <v>4</v>
      </c>
      <c r="C39" s="5" t="s">
        <v>226</v>
      </c>
      <c r="D39" s="5" t="s">
        <v>227</v>
      </c>
      <c r="E39" s="5">
        <v>58173</v>
      </c>
      <c r="F39" s="5">
        <v>970</v>
      </c>
      <c r="G39" s="5">
        <v>12396</v>
      </c>
      <c r="H39" s="5">
        <v>214</v>
      </c>
      <c r="I39" s="5">
        <v>7174</v>
      </c>
      <c r="J39" s="5">
        <v>892</v>
      </c>
      <c r="K39" s="5">
        <v>3608</v>
      </c>
      <c r="L39" s="5">
        <v>0</v>
      </c>
      <c r="M39" s="5">
        <v>0</v>
      </c>
      <c r="N39" s="5">
        <v>0</v>
      </c>
      <c r="O39" s="5">
        <v>7</v>
      </c>
      <c r="P39" s="5">
        <v>29556</v>
      </c>
      <c r="Q39" s="5">
        <v>3357</v>
      </c>
    </row>
    <row r="40" spans="1:17">
      <c r="A40" s="5">
        <v>1384</v>
      </c>
      <c r="B40" s="5">
        <v>3</v>
      </c>
      <c r="C40" s="5" t="s">
        <v>228</v>
      </c>
      <c r="D40" s="5" t="s">
        <v>229</v>
      </c>
      <c r="E40" s="5">
        <v>159058</v>
      </c>
      <c r="F40" s="5">
        <v>299</v>
      </c>
      <c r="G40" s="5">
        <v>11978</v>
      </c>
      <c r="H40" s="5">
        <v>1890</v>
      </c>
      <c r="I40" s="5">
        <v>8632</v>
      </c>
      <c r="J40" s="5">
        <v>3221</v>
      </c>
      <c r="K40" s="5">
        <v>1168</v>
      </c>
      <c r="L40" s="5">
        <v>0</v>
      </c>
      <c r="M40" s="5">
        <v>0</v>
      </c>
      <c r="N40" s="5">
        <v>0</v>
      </c>
      <c r="O40" s="5">
        <v>143</v>
      </c>
      <c r="P40" s="5">
        <v>122188</v>
      </c>
      <c r="Q40" s="5">
        <v>9538</v>
      </c>
    </row>
    <row r="41" spans="1:17">
      <c r="A41" s="5">
        <v>1384</v>
      </c>
      <c r="B41" s="5">
        <v>4</v>
      </c>
      <c r="C41" s="5" t="s">
        <v>230</v>
      </c>
      <c r="D41" s="5" t="s">
        <v>231</v>
      </c>
      <c r="E41" s="5">
        <v>3227</v>
      </c>
      <c r="F41" s="5">
        <v>1</v>
      </c>
      <c r="G41" s="5">
        <v>102</v>
      </c>
      <c r="H41" s="5">
        <v>0</v>
      </c>
      <c r="I41" s="5">
        <v>852</v>
      </c>
      <c r="J41" s="5">
        <v>9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2033</v>
      </c>
      <c r="Q41" s="5">
        <v>230</v>
      </c>
    </row>
    <row r="42" spans="1:17">
      <c r="A42" s="5">
        <v>1384</v>
      </c>
      <c r="B42" s="5">
        <v>4</v>
      </c>
      <c r="C42" s="5" t="s">
        <v>232</v>
      </c>
      <c r="D42" s="5" t="s">
        <v>233</v>
      </c>
      <c r="E42" s="5">
        <v>55723</v>
      </c>
      <c r="F42" s="5">
        <v>87</v>
      </c>
      <c r="G42" s="5">
        <v>3495</v>
      </c>
      <c r="H42" s="5">
        <v>1031</v>
      </c>
      <c r="I42" s="5">
        <v>3536</v>
      </c>
      <c r="J42" s="5">
        <v>941</v>
      </c>
      <c r="K42" s="5">
        <v>572</v>
      </c>
      <c r="L42" s="5">
        <v>0</v>
      </c>
      <c r="M42" s="5">
        <v>0</v>
      </c>
      <c r="N42" s="5">
        <v>0</v>
      </c>
      <c r="O42" s="5">
        <v>21</v>
      </c>
      <c r="P42" s="5">
        <v>42414</v>
      </c>
      <c r="Q42" s="5">
        <v>3627</v>
      </c>
    </row>
    <row r="43" spans="1:17">
      <c r="A43" s="5">
        <v>1384</v>
      </c>
      <c r="B43" s="5">
        <v>4</v>
      </c>
      <c r="C43" s="5" t="s">
        <v>234</v>
      </c>
      <c r="D43" s="5" t="s">
        <v>235</v>
      </c>
      <c r="E43" s="5">
        <v>83205</v>
      </c>
      <c r="F43" s="5">
        <v>147</v>
      </c>
      <c r="G43" s="5">
        <v>6851</v>
      </c>
      <c r="H43" s="5">
        <v>320</v>
      </c>
      <c r="I43" s="5">
        <v>3355</v>
      </c>
      <c r="J43" s="5">
        <v>1650</v>
      </c>
      <c r="K43" s="5">
        <v>507</v>
      </c>
      <c r="L43" s="5">
        <v>0</v>
      </c>
      <c r="M43" s="5">
        <v>0</v>
      </c>
      <c r="N43" s="5">
        <v>0</v>
      </c>
      <c r="O43" s="5">
        <v>123</v>
      </c>
      <c r="P43" s="5">
        <v>65947</v>
      </c>
      <c r="Q43" s="5">
        <v>4305</v>
      </c>
    </row>
    <row r="44" spans="1:17">
      <c r="A44" s="5">
        <v>1384</v>
      </c>
      <c r="B44" s="5">
        <v>4</v>
      </c>
      <c r="C44" s="5" t="s">
        <v>236</v>
      </c>
      <c r="D44" s="5" t="s">
        <v>237</v>
      </c>
      <c r="E44" s="5">
        <v>6615</v>
      </c>
      <c r="F44" s="5">
        <v>4</v>
      </c>
      <c r="G44" s="5">
        <v>578</v>
      </c>
      <c r="H44" s="5">
        <v>119</v>
      </c>
      <c r="I44" s="5">
        <v>628</v>
      </c>
      <c r="J44" s="5">
        <v>392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4616</v>
      </c>
      <c r="Q44" s="5">
        <v>279</v>
      </c>
    </row>
    <row r="45" spans="1:17">
      <c r="A45" s="5">
        <v>1384</v>
      </c>
      <c r="B45" s="5">
        <v>4</v>
      </c>
      <c r="C45" s="5" t="s">
        <v>238</v>
      </c>
      <c r="D45" s="5" t="s">
        <v>239</v>
      </c>
      <c r="E45" s="5">
        <v>10288</v>
      </c>
      <c r="F45" s="5">
        <v>60</v>
      </c>
      <c r="G45" s="5">
        <v>952</v>
      </c>
      <c r="H45" s="5">
        <v>421</v>
      </c>
      <c r="I45" s="5">
        <v>261</v>
      </c>
      <c r="J45" s="5">
        <v>230</v>
      </c>
      <c r="K45" s="5">
        <v>89</v>
      </c>
      <c r="L45" s="5">
        <v>0</v>
      </c>
      <c r="M45" s="5">
        <v>0</v>
      </c>
      <c r="N45" s="5">
        <v>0</v>
      </c>
      <c r="O45" s="5">
        <v>0</v>
      </c>
      <c r="P45" s="5">
        <v>7179</v>
      </c>
      <c r="Q45" s="5">
        <v>1096</v>
      </c>
    </row>
    <row r="46" spans="1:17">
      <c r="A46" s="5">
        <v>1384</v>
      </c>
      <c r="B46" s="5">
        <v>2</v>
      </c>
      <c r="C46" s="5" t="s">
        <v>240</v>
      </c>
      <c r="D46" s="5" t="s">
        <v>241</v>
      </c>
      <c r="E46" s="5">
        <v>29858</v>
      </c>
      <c r="F46" s="5">
        <v>293</v>
      </c>
      <c r="G46" s="5">
        <v>3703</v>
      </c>
      <c r="H46" s="5">
        <v>395</v>
      </c>
      <c r="I46" s="5">
        <v>3279</v>
      </c>
      <c r="J46" s="5">
        <v>1934</v>
      </c>
      <c r="K46" s="5">
        <v>575</v>
      </c>
      <c r="L46" s="5">
        <v>0</v>
      </c>
      <c r="M46" s="5">
        <v>0</v>
      </c>
      <c r="N46" s="5">
        <v>0</v>
      </c>
      <c r="O46" s="5">
        <v>1</v>
      </c>
      <c r="P46" s="5">
        <v>16406</v>
      </c>
      <c r="Q46" s="5">
        <v>3272</v>
      </c>
    </row>
    <row r="47" spans="1:17">
      <c r="A47" s="5">
        <v>1384</v>
      </c>
      <c r="B47" s="5">
        <v>3</v>
      </c>
      <c r="C47" s="5" t="s">
        <v>242</v>
      </c>
      <c r="D47" s="5" t="s">
        <v>243</v>
      </c>
      <c r="E47" s="5">
        <v>20579</v>
      </c>
      <c r="F47" s="5">
        <v>116</v>
      </c>
      <c r="G47" s="5">
        <v>3008</v>
      </c>
      <c r="H47" s="5">
        <v>340</v>
      </c>
      <c r="I47" s="5">
        <v>1550</v>
      </c>
      <c r="J47" s="5">
        <v>1004</v>
      </c>
      <c r="K47" s="5">
        <v>575</v>
      </c>
      <c r="L47" s="5">
        <v>0</v>
      </c>
      <c r="M47" s="5">
        <v>0</v>
      </c>
      <c r="N47" s="5">
        <v>0</v>
      </c>
      <c r="O47" s="5">
        <v>0</v>
      </c>
      <c r="P47" s="5">
        <v>12581</v>
      </c>
      <c r="Q47" s="5">
        <v>1405</v>
      </c>
    </row>
    <row r="48" spans="1:17">
      <c r="A48" s="5">
        <v>1384</v>
      </c>
      <c r="B48" s="5">
        <v>4</v>
      </c>
      <c r="C48" s="5" t="s">
        <v>244</v>
      </c>
      <c r="D48" s="5" t="s">
        <v>243</v>
      </c>
      <c r="E48" s="5">
        <v>20579</v>
      </c>
      <c r="F48" s="5">
        <v>116</v>
      </c>
      <c r="G48" s="5">
        <v>3008</v>
      </c>
      <c r="H48" s="5">
        <v>340</v>
      </c>
      <c r="I48" s="5">
        <v>1550</v>
      </c>
      <c r="J48" s="5">
        <v>1004</v>
      </c>
      <c r="K48" s="5">
        <v>575</v>
      </c>
      <c r="L48" s="5">
        <v>0</v>
      </c>
      <c r="M48" s="5">
        <v>0</v>
      </c>
      <c r="N48" s="5">
        <v>0</v>
      </c>
      <c r="O48" s="5">
        <v>0</v>
      </c>
      <c r="P48" s="5">
        <v>12581</v>
      </c>
      <c r="Q48" s="5">
        <v>1405</v>
      </c>
    </row>
    <row r="49" spans="1:17">
      <c r="A49" s="5">
        <v>1384</v>
      </c>
      <c r="B49" s="5">
        <v>3</v>
      </c>
      <c r="C49" s="5" t="s">
        <v>245</v>
      </c>
      <c r="D49" s="5" t="s">
        <v>246</v>
      </c>
      <c r="E49" s="5">
        <v>9278</v>
      </c>
      <c r="F49" s="5">
        <v>177</v>
      </c>
      <c r="G49" s="5">
        <v>695</v>
      </c>
      <c r="H49" s="5">
        <v>55</v>
      </c>
      <c r="I49" s="5">
        <v>1728</v>
      </c>
      <c r="J49" s="5">
        <v>930</v>
      </c>
      <c r="K49" s="5">
        <v>0</v>
      </c>
      <c r="L49" s="5">
        <v>0</v>
      </c>
      <c r="M49" s="5">
        <v>0</v>
      </c>
      <c r="N49" s="5">
        <v>0</v>
      </c>
      <c r="O49" s="5">
        <v>1</v>
      </c>
      <c r="P49" s="5">
        <v>3824</v>
      </c>
      <c r="Q49" s="5">
        <v>1867</v>
      </c>
    </row>
    <row r="50" spans="1:17">
      <c r="A50" s="5">
        <v>1384</v>
      </c>
      <c r="B50" s="5">
        <v>4</v>
      </c>
      <c r="C50" s="5" t="s">
        <v>247</v>
      </c>
      <c r="D50" s="5" t="s">
        <v>246</v>
      </c>
      <c r="E50" s="5">
        <v>9278</v>
      </c>
      <c r="F50" s="5">
        <v>177</v>
      </c>
      <c r="G50" s="5">
        <v>695</v>
      </c>
      <c r="H50" s="5">
        <v>55</v>
      </c>
      <c r="I50" s="5">
        <v>1728</v>
      </c>
      <c r="J50" s="5">
        <v>930</v>
      </c>
      <c r="K50" s="5">
        <v>0</v>
      </c>
      <c r="L50" s="5">
        <v>0</v>
      </c>
      <c r="M50" s="5">
        <v>0</v>
      </c>
      <c r="N50" s="5">
        <v>0</v>
      </c>
      <c r="O50" s="5">
        <v>1</v>
      </c>
      <c r="P50" s="5">
        <v>3824</v>
      </c>
      <c r="Q50" s="5">
        <v>1867</v>
      </c>
    </row>
    <row r="51" spans="1:17">
      <c r="A51" s="5">
        <v>1384</v>
      </c>
      <c r="B51" s="5">
        <v>2</v>
      </c>
      <c r="C51" s="5" t="s">
        <v>248</v>
      </c>
      <c r="D51" s="5" t="s">
        <v>249</v>
      </c>
      <c r="E51" s="5">
        <v>51250</v>
      </c>
      <c r="F51" s="5">
        <v>348</v>
      </c>
      <c r="G51" s="5">
        <v>7264</v>
      </c>
      <c r="H51" s="5">
        <v>336</v>
      </c>
      <c r="I51" s="5">
        <v>2354</v>
      </c>
      <c r="J51" s="5">
        <v>1544</v>
      </c>
      <c r="K51" s="5">
        <v>631</v>
      </c>
      <c r="L51" s="5">
        <v>0</v>
      </c>
      <c r="M51" s="5">
        <v>0</v>
      </c>
      <c r="N51" s="5">
        <v>0</v>
      </c>
      <c r="O51" s="5">
        <v>30</v>
      </c>
      <c r="P51" s="5">
        <v>33507</v>
      </c>
      <c r="Q51" s="5">
        <v>5236</v>
      </c>
    </row>
    <row r="52" spans="1:17">
      <c r="A52" s="5">
        <v>1384</v>
      </c>
      <c r="B52" s="5">
        <v>3</v>
      </c>
      <c r="C52" s="5" t="s">
        <v>250</v>
      </c>
      <c r="D52" s="5" t="s">
        <v>251</v>
      </c>
      <c r="E52" s="5">
        <v>36922</v>
      </c>
      <c r="F52" s="5">
        <v>278</v>
      </c>
      <c r="G52" s="5">
        <v>6568</v>
      </c>
      <c r="H52" s="5">
        <v>220</v>
      </c>
      <c r="I52" s="5">
        <v>1304</v>
      </c>
      <c r="J52" s="5">
        <v>1071</v>
      </c>
      <c r="K52" s="5">
        <v>330</v>
      </c>
      <c r="L52" s="5">
        <v>0</v>
      </c>
      <c r="M52" s="5">
        <v>0</v>
      </c>
      <c r="N52" s="5">
        <v>0</v>
      </c>
      <c r="O52" s="5">
        <v>0</v>
      </c>
      <c r="P52" s="5">
        <v>22581</v>
      </c>
      <c r="Q52" s="5">
        <v>4569</v>
      </c>
    </row>
    <row r="53" spans="1:17">
      <c r="A53" s="5">
        <v>1384</v>
      </c>
      <c r="B53" s="5">
        <v>4</v>
      </c>
      <c r="C53" s="5" t="s">
        <v>252</v>
      </c>
      <c r="D53" s="5" t="s">
        <v>253</v>
      </c>
      <c r="E53" s="5">
        <v>28222</v>
      </c>
      <c r="F53" s="5">
        <v>140</v>
      </c>
      <c r="G53" s="5">
        <v>5894</v>
      </c>
      <c r="H53" s="5">
        <v>157</v>
      </c>
      <c r="I53" s="5">
        <v>1058</v>
      </c>
      <c r="J53" s="5">
        <v>749</v>
      </c>
      <c r="K53" s="5">
        <v>330</v>
      </c>
      <c r="L53" s="5">
        <v>0</v>
      </c>
      <c r="M53" s="5">
        <v>0</v>
      </c>
      <c r="N53" s="5">
        <v>0</v>
      </c>
      <c r="O53" s="5">
        <v>0</v>
      </c>
      <c r="P53" s="5">
        <v>15694</v>
      </c>
      <c r="Q53" s="5">
        <v>4201</v>
      </c>
    </row>
    <row r="54" spans="1:17">
      <c r="A54" s="5">
        <v>1384</v>
      </c>
      <c r="B54" s="5">
        <v>4</v>
      </c>
      <c r="C54" s="5" t="s">
        <v>254</v>
      </c>
      <c r="D54" s="5" t="s">
        <v>255</v>
      </c>
      <c r="E54" s="5">
        <v>8699</v>
      </c>
      <c r="F54" s="5">
        <v>139</v>
      </c>
      <c r="G54" s="5">
        <v>675</v>
      </c>
      <c r="H54" s="5">
        <v>63</v>
      </c>
      <c r="I54" s="5">
        <v>246</v>
      </c>
      <c r="J54" s="5">
        <v>322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6887</v>
      </c>
      <c r="Q54" s="5">
        <v>368</v>
      </c>
    </row>
    <row r="55" spans="1:17">
      <c r="A55" s="5">
        <v>1384</v>
      </c>
      <c r="B55" s="5">
        <v>3</v>
      </c>
      <c r="C55" s="5" t="s">
        <v>256</v>
      </c>
      <c r="D55" s="5" t="s">
        <v>257</v>
      </c>
      <c r="E55" s="5">
        <v>14328</v>
      </c>
      <c r="F55" s="5">
        <v>70</v>
      </c>
      <c r="G55" s="5">
        <v>696</v>
      </c>
      <c r="H55" s="5">
        <v>116</v>
      </c>
      <c r="I55" s="5">
        <v>1050</v>
      </c>
      <c r="J55" s="5">
        <v>473</v>
      </c>
      <c r="K55" s="5">
        <v>301</v>
      </c>
      <c r="L55" s="5">
        <v>0</v>
      </c>
      <c r="M55" s="5">
        <v>0</v>
      </c>
      <c r="N55" s="5">
        <v>0</v>
      </c>
      <c r="O55" s="5">
        <v>30</v>
      </c>
      <c r="P55" s="5">
        <v>10926</v>
      </c>
      <c r="Q55" s="5">
        <v>667</v>
      </c>
    </row>
    <row r="56" spans="1:17">
      <c r="A56" s="5">
        <v>1384</v>
      </c>
      <c r="B56" s="5">
        <v>4</v>
      </c>
      <c r="C56" s="5" t="s">
        <v>258</v>
      </c>
      <c r="D56" s="5" t="s">
        <v>257</v>
      </c>
      <c r="E56" s="5">
        <v>14328</v>
      </c>
      <c r="F56" s="5">
        <v>70</v>
      </c>
      <c r="G56" s="5">
        <v>696</v>
      </c>
      <c r="H56" s="5">
        <v>116</v>
      </c>
      <c r="I56" s="5">
        <v>1050</v>
      </c>
      <c r="J56" s="5">
        <v>473</v>
      </c>
      <c r="K56" s="5">
        <v>301</v>
      </c>
      <c r="L56" s="5">
        <v>0</v>
      </c>
      <c r="M56" s="5">
        <v>0</v>
      </c>
      <c r="N56" s="5">
        <v>0</v>
      </c>
      <c r="O56" s="5">
        <v>30</v>
      </c>
      <c r="P56" s="5">
        <v>10926</v>
      </c>
      <c r="Q56" s="5">
        <v>667</v>
      </c>
    </row>
    <row r="57" spans="1:17">
      <c r="A57" s="5">
        <v>1384</v>
      </c>
      <c r="B57" s="5">
        <v>2</v>
      </c>
      <c r="C57" s="5" t="s">
        <v>259</v>
      </c>
      <c r="D57" s="5" t="s">
        <v>260</v>
      </c>
      <c r="E57" s="5">
        <v>71516</v>
      </c>
      <c r="F57" s="5">
        <v>363</v>
      </c>
      <c r="G57" s="5">
        <v>9544</v>
      </c>
      <c r="H57" s="5">
        <v>494</v>
      </c>
      <c r="I57" s="5">
        <v>6060</v>
      </c>
      <c r="J57" s="5">
        <v>3916</v>
      </c>
      <c r="K57" s="5">
        <v>1549</v>
      </c>
      <c r="L57" s="5">
        <v>0</v>
      </c>
      <c r="M57" s="5">
        <v>23</v>
      </c>
      <c r="N57" s="5">
        <v>0</v>
      </c>
      <c r="O57" s="5">
        <v>47</v>
      </c>
      <c r="P57" s="5">
        <v>47264</v>
      </c>
      <c r="Q57" s="5">
        <v>2257</v>
      </c>
    </row>
    <row r="58" spans="1:17">
      <c r="A58" s="5">
        <v>1384</v>
      </c>
      <c r="B58" s="5">
        <v>3</v>
      </c>
      <c r="C58" s="5" t="s">
        <v>261</v>
      </c>
      <c r="D58" s="5" t="s">
        <v>262</v>
      </c>
      <c r="E58" s="5">
        <v>5541</v>
      </c>
      <c r="F58" s="5">
        <v>26</v>
      </c>
      <c r="G58" s="5">
        <v>1606</v>
      </c>
      <c r="H58" s="5">
        <v>29</v>
      </c>
      <c r="I58" s="5">
        <v>21</v>
      </c>
      <c r="J58" s="5">
        <v>403</v>
      </c>
      <c r="K58" s="5">
        <v>10</v>
      </c>
      <c r="L58" s="5">
        <v>0</v>
      </c>
      <c r="M58" s="5">
        <v>0</v>
      </c>
      <c r="N58" s="5">
        <v>0</v>
      </c>
      <c r="O58" s="5">
        <v>6</v>
      </c>
      <c r="P58" s="5">
        <v>3010</v>
      </c>
      <c r="Q58" s="5">
        <v>430</v>
      </c>
    </row>
    <row r="59" spans="1:17">
      <c r="A59" s="5">
        <v>1384</v>
      </c>
      <c r="B59" s="5">
        <v>4</v>
      </c>
      <c r="C59" s="5" t="s">
        <v>263</v>
      </c>
      <c r="D59" s="5" t="s">
        <v>262</v>
      </c>
      <c r="E59" s="5">
        <v>5541</v>
      </c>
      <c r="F59" s="5">
        <v>26</v>
      </c>
      <c r="G59" s="5">
        <v>1606</v>
      </c>
      <c r="H59" s="5">
        <v>29</v>
      </c>
      <c r="I59" s="5">
        <v>21</v>
      </c>
      <c r="J59" s="5">
        <v>403</v>
      </c>
      <c r="K59" s="5">
        <v>10</v>
      </c>
      <c r="L59" s="5">
        <v>0</v>
      </c>
      <c r="M59" s="5">
        <v>0</v>
      </c>
      <c r="N59" s="5">
        <v>0</v>
      </c>
      <c r="O59" s="5">
        <v>6</v>
      </c>
      <c r="P59" s="5">
        <v>3010</v>
      </c>
      <c r="Q59" s="5">
        <v>430</v>
      </c>
    </row>
    <row r="60" spans="1:17">
      <c r="A60" s="5">
        <v>1384</v>
      </c>
      <c r="B60" s="5">
        <v>3</v>
      </c>
      <c r="C60" s="5" t="s">
        <v>264</v>
      </c>
      <c r="D60" s="5" t="s">
        <v>265</v>
      </c>
      <c r="E60" s="5">
        <v>65975</v>
      </c>
      <c r="F60" s="5">
        <v>336</v>
      </c>
      <c r="G60" s="5">
        <v>7937</v>
      </c>
      <c r="H60" s="5">
        <v>464</v>
      </c>
      <c r="I60" s="5">
        <v>6040</v>
      </c>
      <c r="J60" s="5">
        <v>3513</v>
      </c>
      <c r="K60" s="5">
        <v>1539</v>
      </c>
      <c r="L60" s="5">
        <v>0</v>
      </c>
      <c r="M60" s="5">
        <v>23</v>
      </c>
      <c r="N60" s="5">
        <v>0</v>
      </c>
      <c r="O60" s="5">
        <v>42</v>
      </c>
      <c r="P60" s="5">
        <v>44254</v>
      </c>
      <c r="Q60" s="5">
        <v>1827</v>
      </c>
    </row>
    <row r="61" spans="1:17">
      <c r="A61" s="5">
        <v>1384</v>
      </c>
      <c r="B61" s="5">
        <v>4</v>
      </c>
      <c r="C61" s="5" t="s">
        <v>266</v>
      </c>
      <c r="D61" s="5" t="s">
        <v>267</v>
      </c>
      <c r="E61" s="5">
        <v>47064</v>
      </c>
      <c r="F61" s="5">
        <v>22</v>
      </c>
      <c r="G61" s="5">
        <v>5546</v>
      </c>
      <c r="H61" s="5">
        <v>86</v>
      </c>
      <c r="I61" s="5">
        <v>5444</v>
      </c>
      <c r="J61" s="5">
        <v>1776</v>
      </c>
      <c r="K61" s="5">
        <v>1539</v>
      </c>
      <c r="L61" s="5">
        <v>0</v>
      </c>
      <c r="M61" s="5">
        <v>23</v>
      </c>
      <c r="N61" s="5">
        <v>0</v>
      </c>
      <c r="O61" s="5">
        <v>26</v>
      </c>
      <c r="P61" s="5">
        <v>32069</v>
      </c>
      <c r="Q61" s="5">
        <v>533</v>
      </c>
    </row>
    <row r="62" spans="1:17">
      <c r="A62" s="5">
        <v>1384</v>
      </c>
      <c r="B62" s="5">
        <v>4</v>
      </c>
      <c r="C62" s="5" t="s">
        <v>268</v>
      </c>
      <c r="D62" s="5" t="s">
        <v>269</v>
      </c>
      <c r="E62" s="5">
        <v>13905</v>
      </c>
      <c r="F62" s="5">
        <v>286</v>
      </c>
      <c r="G62" s="5">
        <v>1711</v>
      </c>
      <c r="H62" s="5">
        <v>318</v>
      </c>
      <c r="I62" s="5">
        <v>444</v>
      </c>
      <c r="J62" s="5">
        <v>1370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8919</v>
      </c>
      <c r="Q62" s="5">
        <v>856</v>
      </c>
    </row>
    <row r="63" spans="1:17">
      <c r="A63" s="5">
        <v>1384</v>
      </c>
      <c r="B63" s="5">
        <v>4</v>
      </c>
      <c r="C63" s="5" t="s">
        <v>270</v>
      </c>
      <c r="D63" s="5" t="s">
        <v>271</v>
      </c>
      <c r="E63" s="5">
        <v>3495</v>
      </c>
      <c r="F63" s="5">
        <v>28</v>
      </c>
      <c r="G63" s="5">
        <v>354</v>
      </c>
      <c r="H63" s="5">
        <v>53</v>
      </c>
      <c r="I63" s="5">
        <v>151</v>
      </c>
      <c r="J63" s="5">
        <v>350</v>
      </c>
      <c r="K63" s="5">
        <v>0</v>
      </c>
      <c r="L63" s="5">
        <v>0</v>
      </c>
      <c r="M63" s="5">
        <v>0</v>
      </c>
      <c r="N63" s="5">
        <v>0</v>
      </c>
      <c r="O63" s="5">
        <v>13</v>
      </c>
      <c r="P63" s="5">
        <v>2188</v>
      </c>
      <c r="Q63" s="5">
        <v>358</v>
      </c>
    </row>
    <row r="64" spans="1:17">
      <c r="A64" s="5">
        <v>1384</v>
      </c>
      <c r="B64" s="5">
        <v>4</v>
      </c>
      <c r="C64" s="5" t="s">
        <v>272</v>
      </c>
      <c r="D64" s="5" t="s">
        <v>273</v>
      </c>
      <c r="E64" s="5">
        <v>1512</v>
      </c>
      <c r="F64" s="5">
        <v>0</v>
      </c>
      <c r="G64" s="5">
        <v>326</v>
      </c>
      <c r="H64" s="5">
        <v>8</v>
      </c>
      <c r="I64" s="5">
        <v>1</v>
      </c>
      <c r="J64" s="5">
        <v>16</v>
      </c>
      <c r="K64" s="5">
        <v>0</v>
      </c>
      <c r="L64" s="5">
        <v>0</v>
      </c>
      <c r="M64" s="5">
        <v>0</v>
      </c>
      <c r="N64" s="5">
        <v>0</v>
      </c>
      <c r="O64" s="5">
        <v>3</v>
      </c>
      <c r="P64" s="5">
        <v>1079</v>
      </c>
      <c r="Q64" s="5">
        <v>79</v>
      </c>
    </row>
    <row r="65" spans="1:17">
      <c r="A65" s="5">
        <v>1384</v>
      </c>
      <c r="B65" s="5">
        <v>2</v>
      </c>
      <c r="C65" s="5" t="s">
        <v>274</v>
      </c>
      <c r="D65" s="5" t="s">
        <v>275</v>
      </c>
      <c r="E65" s="5">
        <v>255658</v>
      </c>
      <c r="F65" s="5">
        <v>486</v>
      </c>
      <c r="G65" s="5">
        <v>20148</v>
      </c>
      <c r="H65" s="5">
        <v>2415</v>
      </c>
      <c r="I65" s="5">
        <v>36659</v>
      </c>
      <c r="J65" s="5">
        <v>3633</v>
      </c>
      <c r="K65" s="5">
        <v>10131</v>
      </c>
      <c r="L65" s="5">
        <v>0</v>
      </c>
      <c r="M65" s="5">
        <v>0</v>
      </c>
      <c r="N65" s="5">
        <v>0</v>
      </c>
      <c r="O65" s="5">
        <v>141</v>
      </c>
      <c r="P65" s="5">
        <v>162201</v>
      </c>
      <c r="Q65" s="5">
        <v>19843</v>
      </c>
    </row>
    <row r="66" spans="1:17">
      <c r="A66" s="5">
        <v>1384</v>
      </c>
      <c r="B66" s="5">
        <v>3</v>
      </c>
      <c r="C66" s="5" t="s">
        <v>276</v>
      </c>
      <c r="D66" s="5" t="s">
        <v>275</v>
      </c>
      <c r="E66" s="5">
        <v>255658</v>
      </c>
      <c r="F66" s="5">
        <v>486</v>
      </c>
      <c r="G66" s="5">
        <v>20148</v>
      </c>
      <c r="H66" s="5">
        <v>2415</v>
      </c>
      <c r="I66" s="5">
        <v>36659</v>
      </c>
      <c r="J66" s="5">
        <v>3633</v>
      </c>
      <c r="K66" s="5">
        <v>10131</v>
      </c>
      <c r="L66" s="5">
        <v>0</v>
      </c>
      <c r="M66" s="5">
        <v>0</v>
      </c>
      <c r="N66" s="5">
        <v>0</v>
      </c>
      <c r="O66" s="5">
        <v>141</v>
      </c>
      <c r="P66" s="5">
        <v>162201</v>
      </c>
      <c r="Q66" s="5">
        <v>19843</v>
      </c>
    </row>
    <row r="67" spans="1:17">
      <c r="A67" s="5">
        <v>1384</v>
      </c>
      <c r="B67" s="5">
        <v>4</v>
      </c>
      <c r="C67" s="5" t="s">
        <v>277</v>
      </c>
      <c r="D67" s="5" t="s">
        <v>278</v>
      </c>
      <c r="E67" s="5">
        <v>181745</v>
      </c>
      <c r="F67" s="5">
        <v>90</v>
      </c>
      <c r="G67" s="5">
        <v>9679</v>
      </c>
      <c r="H67" s="5">
        <v>660</v>
      </c>
      <c r="I67" s="5">
        <v>29948</v>
      </c>
      <c r="J67" s="5">
        <v>892</v>
      </c>
      <c r="K67" s="5">
        <v>7286</v>
      </c>
      <c r="L67" s="5">
        <v>0</v>
      </c>
      <c r="M67" s="5">
        <v>0</v>
      </c>
      <c r="N67" s="5">
        <v>0</v>
      </c>
      <c r="O67" s="5">
        <v>6</v>
      </c>
      <c r="P67" s="5">
        <v>118243</v>
      </c>
      <c r="Q67" s="5">
        <v>14942</v>
      </c>
    </row>
    <row r="68" spans="1:17">
      <c r="A68" s="5">
        <v>1384</v>
      </c>
      <c r="B68" s="5">
        <v>4</v>
      </c>
      <c r="C68" s="5" t="s">
        <v>279</v>
      </c>
      <c r="D68" s="5" t="s">
        <v>280</v>
      </c>
      <c r="E68" s="5">
        <v>35908</v>
      </c>
      <c r="F68" s="5">
        <v>286</v>
      </c>
      <c r="G68" s="5">
        <v>7612</v>
      </c>
      <c r="H68" s="5">
        <v>97</v>
      </c>
      <c r="I68" s="5">
        <v>4199</v>
      </c>
      <c r="J68" s="5">
        <v>1222</v>
      </c>
      <c r="K68" s="5">
        <v>742</v>
      </c>
      <c r="L68" s="5">
        <v>0</v>
      </c>
      <c r="M68" s="5">
        <v>0</v>
      </c>
      <c r="N68" s="5">
        <v>0</v>
      </c>
      <c r="O68" s="5">
        <v>4</v>
      </c>
      <c r="P68" s="5">
        <v>18655</v>
      </c>
      <c r="Q68" s="5">
        <v>3091</v>
      </c>
    </row>
    <row r="69" spans="1:17">
      <c r="A69" s="5">
        <v>1384</v>
      </c>
      <c r="B69" s="5">
        <v>4</v>
      </c>
      <c r="C69" s="5" t="s">
        <v>281</v>
      </c>
      <c r="D69" s="5" t="s">
        <v>282</v>
      </c>
      <c r="E69" s="5">
        <v>38004</v>
      </c>
      <c r="F69" s="5">
        <v>110</v>
      </c>
      <c r="G69" s="5">
        <v>2857</v>
      </c>
      <c r="H69" s="5">
        <v>1659</v>
      </c>
      <c r="I69" s="5">
        <v>2512</v>
      </c>
      <c r="J69" s="5">
        <v>1520</v>
      </c>
      <c r="K69" s="5">
        <v>2103</v>
      </c>
      <c r="L69" s="5">
        <v>0</v>
      </c>
      <c r="M69" s="5">
        <v>0</v>
      </c>
      <c r="N69" s="5">
        <v>0</v>
      </c>
      <c r="O69" s="5">
        <v>131</v>
      </c>
      <c r="P69" s="5">
        <v>25304</v>
      </c>
      <c r="Q69" s="5">
        <v>1809</v>
      </c>
    </row>
    <row r="70" spans="1:17">
      <c r="A70" s="5">
        <v>1384</v>
      </c>
      <c r="B70" s="5">
        <v>2</v>
      </c>
      <c r="C70" s="5" t="s">
        <v>283</v>
      </c>
      <c r="D70" s="5" t="s">
        <v>284</v>
      </c>
      <c r="E70" s="5">
        <v>41018</v>
      </c>
      <c r="F70" s="5">
        <v>873</v>
      </c>
      <c r="G70" s="5">
        <v>1718</v>
      </c>
      <c r="H70" s="5">
        <v>477</v>
      </c>
      <c r="I70" s="5">
        <v>5454</v>
      </c>
      <c r="J70" s="5">
        <v>3216</v>
      </c>
      <c r="K70" s="5">
        <v>4</v>
      </c>
      <c r="L70" s="5">
        <v>0</v>
      </c>
      <c r="M70" s="5">
        <v>0</v>
      </c>
      <c r="N70" s="5">
        <v>0</v>
      </c>
      <c r="O70" s="5">
        <v>47</v>
      </c>
      <c r="P70" s="5">
        <v>26817</v>
      </c>
      <c r="Q70" s="5">
        <v>2411</v>
      </c>
    </row>
    <row r="71" spans="1:17">
      <c r="A71" s="5">
        <v>1384</v>
      </c>
      <c r="B71" s="5">
        <v>7</v>
      </c>
      <c r="C71" s="5" t="s">
        <v>285</v>
      </c>
      <c r="D71" s="5" t="s">
        <v>286</v>
      </c>
      <c r="E71" s="5">
        <v>41018</v>
      </c>
      <c r="F71" s="5">
        <v>873</v>
      </c>
      <c r="G71" s="5">
        <v>1718</v>
      </c>
      <c r="H71" s="5">
        <v>477</v>
      </c>
      <c r="I71" s="5">
        <v>5454</v>
      </c>
      <c r="J71" s="5">
        <v>3216</v>
      </c>
      <c r="K71" s="5">
        <v>4</v>
      </c>
      <c r="L71" s="5">
        <v>0</v>
      </c>
      <c r="M71" s="5">
        <v>0</v>
      </c>
      <c r="N71" s="5">
        <v>0</v>
      </c>
      <c r="O71" s="5">
        <v>47</v>
      </c>
      <c r="P71" s="5">
        <v>26817</v>
      </c>
      <c r="Q71" s="5">
        <v>2411</v>
      </c>
    </row>
    <row r="72" spans="1:17">
      <c r="A72" s="5">
        <v>1384</v>
      </c>
      <c r="B72" s="5">
        <v>4</v>
      </c>
      <c r="C72" s="5" t="s">
        <v>287</v>
      </c>
      <c r="D72" s="5" t="s">
        <v>288</v>
      </c>
      <c r="E72" s="5">
        <v>30591</v>
      </c>
      <c r="F72" s="5">
        <v>662</v>
      </c>
      <c r="G72" s="5">
        <v>1519</v>
      </c>
      <c r="H72" s="5">
        <v>423</v>
      </c>
      <c r="I72" s="5">
        <v>3211</v>
      </c>
      <c r="J72" s="5">
        <v>2964</v>
      </c>
      <c r="K72" s="5">
        <v>4</v>
      </c>
      <c r="L72" s="5">
        <v>0</v>
      </c>
      <c r="M72" s="5">
        <v>0</v>
      </c>
      <c r="N72" s="5">
        <v>0</v>
      </c>
      <c r="O72" s="5">
        <v>2</v>
      </c>
      <c r="P72" s="5">
        <v>20399</v>
      </c>
      <c r="Q72" s="5">
        <v>1407</v>
      </c>
    </row>
    <row r="73" spans="1:17">
      <c r="A73" s="5">
        <v>1384</v>
      </c>
      <c r="B73" s="5">
        <v>9</v>
      </c>
      <c r="C73" s="5" t="s">
        <v>289</v>
      </c>
      <c r="D73" s="5" t="s">
        <v>290</v>
      </c>
      <c r="E73" s="5">
        <v>10427</v>
      </c>
      <c r="F73" s="5">
        <v>211</v>
      </c>
      <c r="G73" s="5">
        <v>199</v>
      </c>
      <c r="H73" s="5">
        <v>54</v>
      </c>
      <c r="I73" s="5">
        <v>2243</v>
      </c>
      <c r="J73" s="5">
        <v>252</v>
      </c>
      <c r="K73" s="5">
        <v>0</v>
      </c>
      <c r="L73" s="5">
        <v>0</v>
      </c>
      <c r="M73" s="5">
        <v>0</v>
      </c>
      <c r="N73" s="5">
        <v>0</v>
      </c>
      <c r="O73" s="5">
        <v>45</v>
      </c>
      <c r="P73" s="5">
        <v>6418</v>
      </c>
      <c r="Q73" s="5">
        <v>1004</v>
      </c>
    </row>
    <row r="74" spans="1:17">
      <c r="A74" s="5">
        <v>1384</v>
      </c>
      <c r="B74" s="5">
        <v>2</v>
      </c>
      <c r="C74" s="5" t="s">
        <v>291</v>
      </c>
      <c r="D74" s="5" t="s">
        <v>292</v>
      </c>
      <c r="E74" s="5">
        <v>542604</v>
      </c>
      <c r="F74" s="5">
        <v>2300</v>
      </c>
      <c r="G74" s="5">
        <v>16796</v>
      </c>
      <c r="H74" s="5">
        <v>33464</v>
      </c>
      <c r="I74" s="5">
        <v>167319</v>
      </c>
      <c r="J74" s="5">
        <v>9630</v>
      </c>
      <c r="K74" s="5">
        <v>49229</v>
      </c>
      <c r="L74" s="5">
        <v>0</v>
      </c>
      <c r="M74" s="5">
        <v>34</v>
      </c>
      <c r="N74" s="5">
        <v>0</v>
      </c>
      <c r="O74" s="5">
        <v>66645</v>
      </c>
      <c r="P74" s="5">
        <v>148489</v>
      </c>
      <c r="Q74" s="5">
        <v>48697</v>
      </c>
    </row>
    <row r="75" spans="1:17">
      <c r="A75" s="5">
        <v>1384</v>
      </c>
      <c r="B75" s="5">
        <v>3</v>
      </c>
      <c r="C75" s="5" t="s">
        <v>293</v>
      </c>
      <c r="D75" s="5" t="s">
        <v>294</v>
      </c>
      <c r="E75" s="5">
        <v>2364</v>
      </c>
      <c r="F75" s="5">
        <v>31</v>
      </c>
      <c r="G75" s="5">
        <v>145</v>
      </c>
      <c r="H75" s="5">
        <v>31</v>
      </c>
      <c r="I75" s="5">
        <v>2</v>
      </c>
      <c r="J75" s="5">
        <v>89</v>
      </c>
      <c r="K75" s="5">
        <v>624</v>
      </c>
      <c r="L75" s="5">
        <v>0</v>
      </c>
      <c r="M75" s="5">
        <v>34</v>
      </c>
      <c r="N75" s="5">
        <v>0</v>
      </c>
      <c r="O75" s="5">
        <v>0</v>
      </c>
      <c r="P75" s="5">
        <v>1280</v>
      </c>
      <c r="Q75" s="5">
        <v>128</v>
      </c>
    </row>
    <row r="76" spans="1:17">
      <c r="A76" s="5">
        <v>1384</v>
      </c>
      <c r="B76" s="5">
        <v>4</v>
      </c>
      <c r="C76" s="5" t="s">
        <v>295</v>
      </c>
      <c r="D76" s="5" t="s">
        <v>296</v>
      </c>
      <c r="E76" s="5">
        <v>2364</v>
      </c>
      <c r="F76" s="5">
        <v>31</v>
      </c>
      <c r="G76" s="5">
        <v>145</v>
      </c>
      <c r="H76" s="5">
        <v>31</v>
      </c>
      <c r="I76" s="5">
        <v>2</v>
      </c>
      <c r="J76" s="5">
        <v>89</v>
      </c>
      <c r="K76" s="5">
        <v>624</v>
      </c>
      <c r="L76" s="5">
        <v>0</v>
      </c>
      <c r="M76" s="5">
        <v>34</v>
      </c>
      <c r="N76" s="5">
        <v>0</v>
      </c>
      <c r="O76" s="5">
        <v>0</v>
      </c>
      <c r="P76" s="5">
        <v>1280</v>
      </c>
      <c r="Q76" s="5">
        <v>128</v>
      </c>
    </row>
    <row r="77" spans="1:17">
      <c r="A77" s="5">
        <v>1384</v>
      </c>
      <c r="B77" s="5">
        <v>3</v>
      </c>
      <c r="C77" s="5" t="s">
        <v>297</v>
      </c>
      <c r="D77" s="5" t="s">
        <v>298</v>
      </c>
      <c r="E77" s="5">
        <v>540239</v>
      </c>
      <c r="F77" s="5">
        <v>2269</v>
      </c>
      <c r="G77" s="5">
        <v>16651</v>
      </c>
      <c r="H77" s="5">
        <v>33433</v>
      </c>
      <c r="I77" s="5">
        <v>167316</v>
      </c>
      <c r="J77" s="5">
        <v>9541</v>
      </c>
      <c r="K77" s="5">
        <v>48605</v>
      </c>
      <c r="L77" s="5">
        <v>0</v>
      </c>
      <c r="M77" s="5">
        <v>0</v>
      </c>
      <c r="N77" s="5">
        <v>0</v>
      </c>
      <c r="O77" s="5">
        <v>66645</v>
      </c>
      <c r="P77" s="5">
        <v>147209</v>
      </c>
      <c r="Q77" s="5">
        <v>48568</v>
      </c>
    </row>
    <row r="78" spans="1:17">
      <c r="A78" s="5">
        <v>1384</v>
      </c>
      <c r="B78" s="5">
        <v>4</v>
      </c>
      <c r="C78" s="5" t="s">
        <v>299</v>
      </c>
      <c r="D78" s="5" t="s">
        <v>298</v>
      </c>
      <c r="E78" s="5">
        <v>540239</v>
      </c>
      <c r="F78" s="5">
        <v>2269</v>
      </c>
      <c r="G78" s="5">
        <v>16651</v>
      </c>
      <c r="H78" s="5">
        <v>33433</v>
      </c>
      <c r="I78" s="5">
        <v>167316</v>
      </c>
      <c r="J78" s="5">
        <v>9541</v>
      </c>
      <c r="K78" s="5">
        <v>48605</v>
      </c>
      <c r="L78" s="5">
        <v>0</v>
      </c>
      <c r="M78" s="5">
        <v>0</v>
      </c>
      <c r="N78" s="5">
        <v>0</v>
      </c>
      <c r="O78" s="5">
        <v>66645</v>
      </c>
      <c r="P78" s="5">
        <v>147209</v>
      </c>
      <c r="Q78" s="5">
        <v>48568</v>
      </c>
    </row>
    <row r="79" spans="1:17">
      <c r="A79" s="5">
        <v>1384</v>
      </c>
      <c r="B79" s="5">
        <v>2</v>
      </c>
      <c r="C79" s="5" t="s">
        <v>300</v>
      </c>
      <c r="D79" s="5" t="s">
        <v>301</v>
      </c>
      <c r="E79" s="5">
        <v>1278582</v>
      </c>
      <c r="F79" s="5">
        <v>2865</v>
      </c>
      <c r="G79" s="5">
        <v>75799</v>
      </c>
      <c r="H79" s="5">
        <v>5718</v>
      </c>
      <c r="I79" s="5">
        <v>463984</v>
      </c>
      <c r="J79" s="5">
        <v>22588</v>
      </c>
      <c r="K79" s="5">
        <v>16358</v>
      </c>
      <c r="L79" s="5">
        <v>37</v>
      </c>
      <c r="M79" s="5">
        <v>1984</v>
      </c>
      <c r="N79" s="5">
        <v>0</v>
      </c>
      <c r="O79" s="5">
        <v>3648</v>
      </c>
      <c r="P79" s="5">
        <v>497387</v>
      </c>
      <c r="Q79" s="5">
        <v>188215</v>
      </c>
    </row>
    <row r="80" spans="1:17">
      <c r="A80" s="5">
        <v>1384</v>
      </c>
      <c r="B80" s="5">
        <v>3</v>
      </c>
      <c r="C80" s="5" t="s">
        <v>302</v>
      </c>
      <c r="D80" s="5" t="s">
        <v>303</v>
      </c>
      <c r="E80" s="5">
        <v>951616</v>
      </c>
      <c r="F80" s="5">
        <v>1475</v>
      </c>
      <c r="G80" s="5">
        <v>43999</v>
      </c>
      <c r="H80" s="5">
        <v>2677</v>
      </c>
      <c r="I80" s="5">
        <v>369087</v>
      </c>
      <c r="J80" s="5">
        <v>9276</v>
      </c>
      <c r="K80" s="5">
        <v>13628</v>
      </c>
      <c r="L80" s="5">
        <v>37</v>
      </c>
      <c r="M80" s="5">
        <v>1984</v>
      </c>
      <c r="N80" s="5">
        <v>0</v>
      </c>
      <c r="O80" s="5">
        <v>50</v>
      </c>
      <c r="P80" s="5">
        <v>387207</v>
      </c>
      <c r="Q80" s="5">
        <v>122196</v>
      </c>
    </row>
    <row r="81" spans="1:17">
      <c r="A81" s="5">
        <v>1384</v>
      </c>
      <c r="B81" s="5">
        <v>4</v>
      </c>
      <c r="C81" s="5" t="s">
        <v>304</v>
      </c>
      <c r="D81" s="5" t="s">
        <v>305</v>
      </c>
      <c r="E81" s="5">
        <v>471101</v>
      </c>
      <c r="F81" s="5">
        <v>1341</v>
      </c>
      <c r="G81" s="5">
        <v>40304</v>
      </c>
      <c r="H81" s="5">
        <v>2021</v>
      </c>
      <c r="I81" s="5">
        <v>150952</v>
      </c>
      <c r="J81" s="5">
        <v>7796</v>
      </c>
      <c r="K81" s="5">
        <v>11923</v>
      </c>
      <c r="L81" s="5">
        <v>37</v>
      </c>
      <c r="M81" s="5">
        <v>1984</v>
      </c>
      <c r="N81" s="5">
        <v>0</v>
      </c>
      <c r="O81" s="5">
        <v>29</v>
      </c>
      <c r="P81" s="5">
        <v>223944</v>
      </c>
      <c r="Q81" s="5">
        <v>30769</v>
      </c>
    </row>
    <row r="82" spans="1:17">
      <c r="A82" s="5">
        <v>1384</v>
      </c>
      <c r="B82" s="5">
        <v>4</v>
      </c>
      <c r="C82" s="5" t="s">
        <v>306</v>
      </c>
      <c r="D82" s="5" t="s">
        <v>307</v>
      </c>
      <c r="E82" s="5">
        <v>156484</v>
      </c>
      <c r="F82" s="5">
        <v>65</v>
      </c>
      <c r="G82" s="5">
        <v>1039</v>
      </c>
      <c r="H82" s="5">
        <v>424</v>
      </c>
      <c r="I82" s="5">
        <v>58281</v>
      </c>
      <c r="J82" s="5">
        <v>712</v>
      </c>
      <c r="K82" s="5">
        <v>1635</v>
      </c>
      <c r="L82" s="5">
        <v>0</v>
      </c>
      <c r="M82" s="5">
        <v>0</v>
      </c>
      <c r="N82" s="5">
        <v>0</v>
      </c>
      <c r="O82" s="5">
        <v>6</v>
      </c>
      <c r="P82" s="5">
        <v>40010</v>
      </c>
      <c r="Q82" s="5">
        <v>54311</v>
      </c>
    </row>
    <row r="83" spans="1:17">
      <c r="A83" s="5">
        <v>1384</v>
      </c>
      <c r="B83" s="5">
        <v>4</v>
      </c>
      <c r="C83" s="5" t="s">
        <v>308</v>
      </c>
      <c r="D83" s="5" t="s">
        <v>309</v>
      </c>
      <c r="E83" s="5">
        <v>324031</v>
      </c>
      <c r="F83" s="5">
        <v>69</v>
      </c>
      <c r="G83" s="5">
        <v>2655</v>
      </c>
      <c r="H83" s="5">
        <v>232</v>
      </c>
      <c r="I83" s="5">
        <v>159853</v>
      </c>
      <c r="J83" s="5">
        <v>767</v>
      </c>
      <c r="K83" s="5">
        <v>70</v>
      </c>
      <c r="L83" s="5">
        <v>0</v>
      </c>
      <c r="M83" s="5">
        <v>0</v>
      </c>
      <c r="N83" s="5">
        <v>0</v>
      </c>
      <c r="O83" s="5">
        <v>15</v>
      </c>
      <c r="P83" s="5">
        <v>123253</v>
      </c>
      <c r="Q83" s="5">
        <v>37117</v>
      </c>
    </row>
    <row r="84" spans="1:17">
      <c r="A84" s="5">
        <v>1384</v>
      </c>
      <c r="B84" s="5">
        <v>3</v>
      </c>
      <c r="C84" s="5" t="s">
        <v>310</v>
      </c>
      <c r="D84" s="5" t="s">
        <v>311</v>
      </c>
      <c r="E84" s="5">
        <v>261571</v>
      </c>
      <c r="F84" s="5">
        <v>1369</v>
      </c>
      <c r="G84" s="5">
        <v>30975</v>
      </c>
      <c r="H84" s="5">
        <v>2564</v>
      </c>
      <c r="I84" s="5">
        <v>59866</v>
      </c>
      <c r="J84" s="5">
        <v>13028</v>
      </c>
      <c r="K84" s="5">
        <v>2729</v>
      </c>
      <c r="L84" s="5">
        <v>0</v>
      </c>
      <c r="M84" s="5">
        <v>0</v>
      </c>
      <c r="N84" s="5">
        <v>0</v>
      </c>
      <c r="O84" s="5">
        <v>3598</v>
      </c>
      <c r="P84" s="5">
        <v>86738</v>
      </c>
      <c r="Q84" s="5">
        <v>60704</v>
      </c>
    </row>
    <row r="85" spans="1:17">
      <c r="A85" s="5">
        <v>1384</v>
      </c>
      <c r="B85" s="5">
        <v>4</v>
      </c>
      <c r="C85" s="5" t="s">
        <v>312</v>
      </c>
      <c r="D85" s="5" t="s">
        <v>313</v>
      </c>
      <c r="E85" s="5">
        <v>6466</v>
      </c>
      <c r="F85" s="5">
        <v>22</v>
      </c>
      <c r="G85" s="5">
        <v>810</v>
      </c>
      <c r="H85" s="5">
        <v>217</v>
      </c>
      <c r="I85" s="5">
        <v>64</v>
      </c>
      <c r="J85" s="5">
        <v>856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4074</v>
      </c>
      <c r="Q85" s="5">
        <v>424</v>
      </c>
    </row>
    <row r="86" spans="1:17">
      <c r="A86" s="5">
        <v>1384</v>
      </c>
      <c r="B86" s="5">
        <v>4</v>
      </c>
      <c r="C86" s="5" t="s">
        <v>314</v>
      </c>
      <c r="D86" s="5" t="s">
        <v>315</v>
      </c>
      <c r="E86" s="5">
        <v>126242</v>
      </c>
      <c r="F86" s="5">
        <v>1125</v>
      </c>
      <c r="G86" s="5">
        <v>19921</v>
      </c>
      <c r="H86" s="5">
        <v>1872</v>
      </c>
      <c r="I86" s="5">
        <v>42360</v>
      </c>
      <c r="J86" s="5">
        <v>9127</v>
      </c>
      <c r="K86" s="5">
        <v>1664</v>
      </c>
      <c r="L86" s="5">
        <v>0</v>
      </c>
      <c r="M86" s="5">
        <v>0</v>
      </c>
      <c r="N86" s="5">
        <v>0</v>
      </c>
      <c r="O86" s="5">
        <v>19</v>
      </c>
      <c r="P86" s="5">
        <v>39590</v>
      </c>
      <c r="Q86" s="5">
        <v>10565</v>
      </c>
    </row>
    <row r="87" spans="1:17">
      <c r="A87" s="5">
        <v>1384</v>
      </c>
      <c r="B87" s="5">
        <v>4</v>
      </c>
      <c r="C87" s="5" t="s">
        <v>316</v>
      </c>
      <c r="D87" s="5" t="s">
        <v>317</v>
      </c>
      <c r="E87" s="5">
        <v>56788</v>
      </c>
      <c r="F87" s="5">
        <v>79</v>
      </c>
      <c r="G87" s="5">
        <v>7128</v>
      </c>
      <c r="H87" s="5">
        <v>308</v>
      </c>
      <c r="I87" s="5">
        <v>13873</v>
      </c>
      <c r="J87" s="5">
        <v>2222</v>
      </c>
      <c r="K87" s="5">
        <v>587</v>
      </c>
      <c r="L87" s="5">
        <v>0</v>
      </c>
      <c r="M87" s="5">
        <v>0</v>
      </c>
      <c r="N87" s="5">
        <v>0</v>
      </c>
      <c r="O87" s="5">
        <v>3490</v>
      </c>
      <c r="P87" s="5">
        <v>23690</v>
      </c>
      <c r="Q87" s="5">
        <v>5411</v>
      </c>
    </row>
    <row r="88" spans="1:17">
      <c r="A88" s="5">
        <v>1384</v>
      </c>
      <c r="B88" s="5">
        <v>4</v>
      </c>
      <c r="C88" s="5" t="s">
        <v>318</v>
      </c>
      <c r="D88" s="5" t="s">
        <v>319</v>
      </c>
      <c r="E88" s="5">
        <v>72075</v>
      </c>
      <c r="F88" s="5">
        <v>144</v>
      </c>
      <c r="G88" s="5">
        <v>3117</v>
      </c>
      <c r="H88" s="5">
        <v>168</v>
      </c>
      <c r="I88" s="5">
        <v>3569</v>
      </c>
      <c r="J88" s="5">
        <v>823</v>
      </c>
      <c r="K88" s="5">
        <v>478</v>
      </c>
      <c r="L88" s="5">
        <v>0</v>
      </c>
      <c r="M88" s="5">
        <v>0</v>
      </c>
      <c r="N88" s="5">
        <v>0</v>
      </c>
      <c r="O88" s="5">
        <v>90</v>
      </c>
      <c r="P88" s="5">
        <v>19384</v>
      </c>
      <c r="Q88" s="5">
        <v>44304</v>
      </c>
    </row>
    <row r="89" spans="1:17">
      <c r="A89" s="5">
        <v>1384</v>
      </c>
      <c r="B89" s="5">
        <v>3</v>
      </c>
      <c r="C89" s="5" t="s">
        <v>320</v>
      </c>
      <c r="D89" s="5" t="s">
        <v>321</v>
      </c>
      <c r="E89" s="5">
        <v>65395</v>
      </c>
      <c r="F89" s="5">
        <v>20</v>
      </c>
      <c r="G89" s="5">
        <v>824</v>
      </c>
      <c r="H89" s="5">
        <v>478</v>
      </c>
      <c r="I89" s="5">
        <v>35031</v>
      </c>
      <c r="J89" s="5">
        <v>284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23442</v>
      </c>
      <c r="Q89" s="5">
        <v>5315</v>
      </c>
    </row>
    <row r="90" spans="1:17">
      <c r="A90" s="5">
        <v>1384</v>
      </c>
      <c r="B90" s="5">
        <v>4</v>
      </c>
      <c r="C90" s="5" t="s">
        <v>322</v>
      </c>
      <c r="D90" s="5" t="s">
        <v>321</v>
      </c>
      <c r="E90" s="5">
        <v>65395</v>
      </c>
      <c r="F90" s="5">
        <v>20</v>
      </c>
      <c r="G90" s="5">
        <v>824</v>
      </c>
      <c r="H90" s="5">
        <v>478</v>
      </c>
      <c r="I90" s="5">
        <v>35031</v>
      </c>
      <c r="J90" s="5">
        <v>284</v>
      </c>
      <c r="K90" s="5">
        <v>0</v>
      </c>
      <c r="L90" s="5">
        <v>0</v>
      </c>
      <c r="M90" s="5">
        <v>0</v>
      </c>
      <c r="N90" s="5">
        <v>0</v>
      </c>
      <c r="O90" s="5">
        <v>0</v>
      </c>
      <c r="P90" s="5">
        <v>23442</v>
      </c>
      <c r="Q90" s="5">
        <v>5315</v>
      </c>
    </row>
    <row r="91" spans="1:17">
      <c r="A91" s="5">
        <v>1384</v>
      </c>
      <c r="B91" s="5">
        <v>2</v>
      </c>
      <c r="C91" s="5" t="s">
        <v>323</v>
      </c>
      <c r="D91" s="5" t="s">
        <v>324</v>
      </c>
      <c r="E91" s="5">
        <v>64629</v>
      </c>
      <c r="F91" s="5">
        <v>60</v>
      </c>
      <c r="G91" s="5">
        <v>4076</v>
      </c>
      <c r="H91" s="5">
        <v>769</v>
      </c>
      <c r="I91" s="5">
        <v>11467</v>
      </c>
      <c r="J91" s="5">
        <v>2110</v>
      </c>
      <c r="K91" s="5">
        <v>642</v>
      </c>
      <c r="L91" s="5">
        <v>0</v>
      </c>
      <c r="M91" s="5">
        <v>0</v>
      </c>
      <c r="N91" s="5">
        <v>0</v>
      </c>
      <c r="O91" s="5">
        <v>153</v>
      </c>
      <c r="P91" s="5">
        <v>40684</v>
      </c>
      <c r="Q91" s="5">
        <v>4669</v>
      </c>
    </row>
    <row r="92" spans="1:17">
      <c r="A92" s="5">
        <v>1384</v>
      </c>
      <c r="B92" s="5">
        <v>3</v>
      </c>
      <c r="C92" s="5" t="s">
        <v>325</v>
      </c>
      <c r="D92" s="5" t="s">
        <v>324</v>
      </c>
      <c r="E92" s="5">
        <v>64629</v>
      </c>
      <c r="F92" s="5">
        <v>60</v>
      </c>
      <c r="G92" s="5">
        <v>4076</v>
      </c>
      <c r="H92" s="5">
        <v>769</v>
      </c>
      <c r="I92" s="5">
        <v>11467</v>
      </c>
      <c r="J92" s="5">
        <v>2110</v>
      </c>
      <c r="K92" s="5">
        <v>642</v>
      </c>
      <c r="L92" s="5">
        <v>0</v>
      </c>
      <c r="M92" s="5">
        <v>0</v>
      </c>
      <c r="N92" s="5">
        <v>0</v>
      </c>
      <c r="O92" s="5">
        <v>153</v>
      </c>
      <c r="P92" s="5">
        <v>40684</v>
      </c>
      <c r="Q92" s="5">
        <v>4669</v>
      </c>
    </row>
    <row r="93" spans="1:17">
      <c r="A93" s="5">
        <v>1384</v>
      </c>
      <c r="B93" s="5">
        <v>4</v>
      </c>
      <c r="C93" s="5" t="s">
        <v>326</v>
      </c>
      <c r="D93" s="5" t="s">
        <v>324</v>
      </c>
      <c r="E93" s="5">
        <v>64629</v>
      </c>
      <c r="F93" s="5">
        <v>60</v>
      </c>
      <c r="G93" s="5">
        <v>4076</v>
      </c>
      <c r="H93" s="5">
        <v>769</v>
      </c>
      <c r="I93" s="5">
        <v>11467</v>
      </c>
      <c r="J93" s="5">
        <v>2110</v>
      </c>
      <c r="K93" s="5">
        <v>642</v>
      </c>
      <c r="L93" s="5">
        <v>0</v>
      </c>
      <c r="M93" s="5">
        <v>0</v>
      </c>
      <c r="N93" s="5">
        <v>0</v>
      </c>
      <c r="O93" s="5">
        <v>153</v>
      </c>
      <c r="P93" s="5">
        <v>40684</v>
      </c>
      <c r="Q93" s="5">
        <v>4669</v>
      </c>
    </row>
    <row r="94" spans="1:17">
      <c r="A94" s="5">
        <v>1384</v>
      </c>
      <c r="B94" s="5">
        <v>2</v>
      </c>
      <c r="C94" s="5" t="s">
        <v>327</v>
      </c>
      <c r="D94" s="5" t="s">
        <v>328</v>
      </c>
      <c r="E94" s="5">
        <v>408387</v>
      </c>
      <c r="F94" s="5">
        <v>1681</v>
      </c>
      <c r="G94" s="5">
        <v>23835</v>
      </c>
      <c r="H94" s="5">
        <v>4855</v>
      </c>
      <c r="I94" s="5">
        <v>42315</v>
      </c>
      <c r="J94" s="5">
        <v>16028</v>
      </c>
      <c r="K94" s="5">
        <v>10339</v>
      </c>
      <c r="L94" s="5">
        <v>13</v>
      </c>
      <c r="M94" s="5">
        <v>2</v>
      </c>
      <c r="N94" s="5">
        <v>0</v>
      </c>
      <c r="O94" s="5">
        <v>483</v>
      </c>
      <c r="P94" s="5">
        <v>294720</v>
      </c>
      <c r="Q94" s="5">
        <v>14114</v>
      </c>
    </row>
    <row r="95" spans="1:17">
      <c r="A95" s="5">
        <v>1384</v>
      </c>
      <c r="B95" s="5">
        <v>3</v>
      </c>
      <c r="C95" s="5" t="s">
        <v>329</v>
      </c>
      <c r="D95" s="5" t="s">
        <v>330</v>
      </c>
      <c r="E95" s="5">
        <v>130732</v>
      </c>
      <c r="F95" s="5">
        <v>91</v>
      </c>
      <c r="G95" s="5">
        <v>6480</v>
      </c>
      <c r="H95" s="5">
        <v>1067</v>
      </c>
      <c r="I95" s="5">
        <v>21532</v>
      </c>
      <c r="J95" s="5">
        <v>4936</v>
      </c>
      <c r="K95" s="5">
        <v>7785</v>
      </c>
      <c r="L95" s="5">
        <v>13</v>
      </c>
      <c r="M95" s="5">
        <v>2</v>
      </c>
      <c r="N95" s="5">
        <v>0</v>
      </c>
      <c r="O95" s="5">
        <v>11</v>
      </c>
      <c r="P95" s="5">
        <v>86119</v>
      </c>
      <c r="Q95" s="5">
        <v>2697</v>
      </c>
    </row>
    <row r="96" spans="1:17">
      <c r="A96" s="5">
        <v>1384</v>
      </c>
      <c r="B96" s="5">
        <v>4</v>
      </c>
      <c r="C96" s="5" t="s">
        <v>331</v>
      </c>
      <c r="D96" s="5" t="s">
        <v>332</v>
      </c>
      <c r="E96" s="5">
        <v>93595</v>
      </c>
      <c r="F96" s="5">
        <v>15</v>
      </c>
      <c r="G96" s="5">
        <v>2226</v>
      </c>
      <c r="H96" s="5">
        <v>262</v>
      </c>
      <c r="I96" s="5">
        <v>16446</v>
      </c>
      <c r="J96" s="5">
        <v>2855</v>
      </c>
      <c r="K96" s="5">
        <v>7034</v>
      </c>
      <c r="L96" s="5">
        <v>13</v>
      </c>
      <c r="M96" s="5">
        <v>2</v>
      </c>
      <c r="N96" s="5">
        <v>0</v>
      </c>
      <c r="O96" s="5">
        <v>2</v>
      </c>
      <c r="P96" s="5">
        <v>63204</v>
      </c>
      <c r="Q96" s="5">
        <v>1537</v>
      </c>
    </row>
    <row r="97" spans="1:17">
      <c r="A97" s="5">
        <v>1384</v>
      </c>
      <c r="B97" s="5">
        <v>4</v>
      </c>
      <c r="C97" s="5" t="s">
        <v>333</v>
      </c>
      <c r="D97" s="5" t="s">
        <v>334</v>
      </c>
      <c r="E97" s="5">
        <v>37137</v>
      </c>
      <c r="F97" s="5">
        <v>76</v>
      </c>
      <c r="G97" s="5">
        <v>4255</v>
      </c>
      <c r="H97" s="5">
        <v>805</v>
      </c>
      <c r="I97" s="5">
        <v>5086</v>
      </c>
      <c r="J97" s="5">
        <v>2081</v>
      </c>
      <c r="K97" s="5">
        <v>751</v>
      </c>
      <c r="L97" s="5">
        <v>0</v>
      </c>
      <c r="M97" s="5">
        <v>0</v>
      </c>
      <c r="N97" s="5">
        <v>0</v>
      </c>
      <c r="O97" s="5">
        <v>9</v>
      </c>
      <c r="P97" s="5">
        <v>22915</v>
      </c>
      <c r="Q97" s="5">
        <v>1160</v>
      </c>
    </row>
    <row r="98" spans="1:17">
      <c r="A98" s="5">
        <v>1384</v>
      </c>
      <c r="B98" s="5">
        <v>3</v>
      </c>
      <c r="C98" s="5" t="s">
        <v>335</v>
      </c>
      <c r="D98" s="5" t="s">
        <v>336</v>
      </c>
      <c r="E98" s="5">
        <v>277655</v>
      </c>
      <c r="F98" s="5">
        <v>1590</v>
      </c>
      <c r="G98" s="5">
        <v>17355</v>
      </c>
      <c r="H98" s="5">
        <v>3789</v>
      </c>
      <c r="I98" s="5">
        <v>20784</v>
      </c>
      <c r="J98" s="5">
        <v>11092</v>
      </c>
      <c r="K98" s="5">
        <v>2555</v>
      </c>
      <c r="L98" s="5">
        <v>0</v>
      </c>
      <c r="M98" s="5">
        <v>0</v>
      </c>
      <c r="N98" s="5">
        <v>0</v>
      </c>
      <c r="O98" s="5">
        <v>472</v>
      </c>
      <c r="P98" s="5">
        <v>208601</v>
      </c>
      <c r="Q98" s="5">
        <v>11418</v>
      </c>
    </row>
    <row r="99" spans="1:17">
      <c r="A99" s="5">
        <v>1384</v>
      </c>
      <c r="B99" s="5">
        <v>4</v>
      </c>
      <c r="C99" s="5" t="s">
        <v>337</v>
      </c>
      <c r="D99" s="5" t="s">
        <v>336</v>
      </c>
      <c r="E99" s="5">
        <v>277655</v>
      </c>
      <c r="F99" s="5">
        <v>1590</v>
      </c>
      <c r="G99" s="5">
        <v>17355</v>
      </c>
      <c r="H99" s="5">
        <v>3789</v>
      </c>
      <c r="I99" s="5">
        <v>20784</v>
      </c>
      <c r="J99" s="5">
        <v>11092</v>
      </c>
      <c r="K99" s="5">
        <v>2555</v>
      </c>
      <c r="L99" s="5">
        <v>0</v>
      </c>
      <c r="M99" s="5">
        <v>0</v>
      </c>
      <c r="N99" s="5">
        <v>0</v>
      </c>
      <c r="O99" s="5">
        <v>472</v>
      </c>
      <c r="P99" s="5">
        <v>208601</v>
      </c>
      <c r="Q99" s="5">
        <v>11418</v>
      </c>
    </row>
    <row r="100" spans="1:17">
      <c r="A100" s="5">
        <v>1384</v>
      </c>
      <c r="B100" s="5">
        <v>2</v>
      </c>
      <c r="C100" s="5" t="s">
        <v>338</v>
      </c>
      <c r="D100" s="5" t="s">
        <v>339</v>
      </c>
      <c r="E100" s="5">
        <v>3952736</v>
      </c>
      <c r="F100" s="5">
        <v>9265</v>
      </c>
      <c r="G100" s="5">
        <v>228542</v>
      </c>
      <c r="H100" s="5">
        <v>112834</v>
      </c>
      <c r="I100" s="5">
        <v>835298</v>
      </c>
      <c r="J100" s="5">
        <v>53018</v>
      </c>
      <c r="K100" s="5">
        <v>950643</v>
      </c>
      <c r="L100" s="5">
        <v>0</v>
      </c>
      <c r="M100" s="5">
        <v>97</v>
      </c>
      <c r="N100" s="5">
        <v>0</v>
      </c>
      <c r="O100" s="5">
        <v>9838</v>
      </c>
      <c r="P100" s="5">
        <v>1674454</v>
      </c>
      <c r="Q100" s="5">
        <v>78747</v>
      </c>
    </row>
    <row r="101" spans="1:17">
      <c r="A101" s="5">
        <v>1384</v>
      </c>
      <c r="B101" s="5">
        <v>3</v>
      </c>
      <c r="C101" s="5" t="s">
        <v>340</v>
      </c>
      <c r="D101" s="5" t="s">
        <v>341</v>
      </c>
      <c r="E101" s="5">
        <v>250145</v>
      </c>
      <c r="F101" s="5">
        <v>159</v>
      </c>
      <c r="G101" s="5">
        <v>9658</v>
      </c>
      <c r="H101" s="5">
        <v>6347</v>
      </c>
      <c r="I101" s="5">
        <v>91502</v>
      </c>
      <c r="J101" s="5">
        <v>3184</v>
      </c>
      <c r="K101" s="5">
        <v>11728</v>
      </c>
      <c r="L101" s="5">
        <v>0</v>
      </c>
      <c r="M101" s="5">
        <v>80</v>
      </c>
      <c r="N101" s="5">
        <v>0</v>
      </c>
      <c r="O101" s="5">
        <v>1161</v>
      </c>
      <c r="P101" s="5">
        <v>117499</v>
      </c>
      <c r="Q101" s="5">
        <v>8826</v>
      </c>
    </row>
    <row r="102" spans="1:17">
      <c r="A102" s="5">
        <v>1384</v>
      </c>
      <c r="B102" s="5">
        <v>4</v>
      </c>
      <c r="C102" s="5" t="s">
        <v>342</v>
      </c>
      <c r="D102" s="5" t="s">
        <v>341</v>
      </c>
      <c r="E102" s="5">
        <v>250145</v>
      </c>
      <c r="F102" s="5">
        <v>159</v>
      </c>
      <c r="G102" s="5">
        <v>9658</v>
      </c>
      <c r="H102" s="5">
        <v>6347</v>
      </c>
      <c r="I102" s="5">
        <v>91502</v>
      </c>
      <c r="J102" s="5">
        <v>3184</v>
      </c>
      <c r="K102" s="5">
        <v>11728</v>
      </c>
      <c r="L102" s="5">
        <v>0</v>
      </c>
      <c r="M102" s="5">
        <v>80</v>
      </c>
      <c r="N102" s="5">
        <v>0</v>
      </c>
      <c r="O102" s="5">
        <v>1161</v>
      </c>
      <c r="P102" s="5">
        <v>117499</v>
      </c>
      <c r="Q102" s="5">
        <v>8826</v>
      </c>
    </row>
    <row r="103" spans="1:17">
      <c r="A103" s="5">
        <v>1384</v>
      </c>
      <c r="B103" s="5">
        <v>3</v>
      </c>
      <c r="C103" s="5" t="s">
        <v>343</v>
      </c>
      <c r="D103" s="5" t="s">
        <v>344</v>
      </c>
      <c r="E103" s="5">
        <v>3702592</v>
      </c>
      <c r="F103" s="5">
        <v>9106</v>
      </c>
      <c r="G103" s="5">
        <v>218884</v>
      </c>
      <c r="H103" s="5">
        <v>106486</v>
      </c>
      <c r="I103" s="5">
        <v>743796</v>
      </c>
      <c r="J103" s="5">
        <v>49833</v>
      </c>
      <c r="K103" s="5">
        <v>938914</v>
      </c>
      <c r="L103" s="5">
        <v>0</v>
      </c>
      <c r="M103" s="5">
        <v>17</v>
      </c>
      <c r="N103" s="5">
        <v>0</v>
      </c>
      <c r="O103" s="5">
        <v>8677</v>
      </c>
      <c r="P103" s="5">
        <v>1556955</v>
      </c>
      <c r="Q103" s="5">
        <v>69922</v>
      </c>
    </row>
    <row r="104" spans="1:17">
      <c r="A104" s="5">
        <v>1384</v>
      </c>
      <c r="B104" s="5">
        <v>4</v>
      </c>
      <c r="C104" s="5" t="s">
        <v>345</v>
      </c>
      <c r="D104" s="5" t="s">
        <v>346</v>
      </c>
      <c r="E104" s="5">
        <v>104939</v>
      </c>
      <c r="F104" s="5">
        <v>525</v>
      </c>
      <c r="G104" s="5">
        <v>26421</v>
      </c>
      <c r="H104" s="5">
        <v>1303</v>
      </c>
      <c r="I104" s="5">
        <v>33044</v>
      </c>
      <c r="J104" s="5">
        <v>2884</v>
      </c>
      <c r="K104" s="5">
        <v>15536</v>
      </c>
      <c r="L104" s="5">
        <v>0</v>
      </c>
      <c r="M104" s="5">
        <v>0</v>
      </c>
      <c r="N104" s="5">
        <v>0</v>
      </c>
      <c r="O104" s="5">
        <v>10</v>
      </c>
      <c r="P104" s="5">
        <v>24529</v>
      </c>
      <c r="Q104" s="5">
        <v>687</v>
      </c>
    </row>
    <row r="105" spans="1:17">
      <c r="A105" s="5">
        <v>1384</v>
      </c>
      <c r="B105" s="5">
        <v>4</v>
      </c>
      <c r="C105" s="5" t="s">
        <v>347</v>
      </c>
      <c r="D105" s="5" t="s">
        <v>348</v>
      </c>
      <c r="E105" s="5">
        <v>1431776</v>
      </c>
      <c r="F105" s="5">
        <v>4611</v>
      </c>
      <c r="G105" s="5">
        <v>66132</v>
      </c>
      <c r="H105" s="5">
        <v>98549</v>
      </c>
      <c r="I105" s="5">
        <v>301503</v>
      </c>
      <c r="J105" s="5">
        <v>16498</v>
      </c>
      <c r="K105" s="5">
        <v>502150</v>
      </c>
      <c r="L105" s="5">
        <v>0</v>
      </c>
      <c r="M105" s="5">
        <v>15</v>
      </c>
      <c r="N105" s="5">
        <v>0</v>
      </c>
      <c r="O105" s="5">
        <v>2555</v>
      </c>
      <c r="P105" s="5">
        <v>418600</v>
      </c>
      <c r="Q105" s="5">
        <v>21163</v>
      </c>
    </row>
    <row r="106" spans="1:17">
      <c r="A106" s="5">
        <v>1384</v>
      </c>
      <c r="B106" s="5">
        <v>4</v>
      </c>
      <c r="C106" s="5" t="s">
        <v>349</v>
      </c>
      <c r="D106" s="5" t="s">
        <v>350</v>
      </c>
      <c r="E106" s="5">
        <v>34310</v>
      </c>
      <c r="F106" s="5">
        <v>211</v>
      </c>
      <c r="G106" s="5">
        <v>2262</v>
      </c>
      <c r="H106" s="5">
        <v>985</v>
      </c>
      <c r="I106" s="5">
        <v>11074</v>
      </c>
      <c r="J106" s="5">
        <v>561</v>
      </c>
      <c r="K106" s="5">
        <v>0</v>
      </c>
      <c r="L106" s="5">
        <v>0</v>
      </c>
      <c r="M106" s="5">
        <v>2</v>
      </c>
      <c r="N106" s="5">
        <v>0</v>
      </c>
      <c r="O106" s="5">
        <v>50</v>
      </c>
      <c r="P106" s="5">
        <v>17865</v>
      </c>
      <c r="Q106" s="5">
        <v>1301</v>
      </c>
    </row>
    <row r="107" spans="1:17">
      <c r="A107" s="5">
        <v>1384</v>
      </c>
      <c r="B107" s="5">
        <v>4</v>
      </c>
      <c r="C107" s="5" t="s">
        <v>351</v>
      </c>
      <c r="D107" s="5" t="s">
        <v>352</v>
      </c>
      <c r="E107" s="5">
        <v>1585338</v>
      </c>
      <c r="F107" s="5">
        <v>237</v>
      </c>
      <c r="G107" s="5">
        <v>14518</v>
      </c>
      <c r="H107" s="5">
        <v>745</v>
      </c>
      <c r="I107" s="5">
        <v>362086</v>
      </c>
      <c r="J107" s="5">
        <v>3478</v>
      </c>
      <c r="K107" s="5">
        <v>388280</v>
      </c>
      <c r="L107" s="5">
        <v>0</v>
      </c>
      <c r="M107" s="5">
        <v>0</v>
      </c>
      <c r="N107" s="5">
        <v>0</v>
      </c>
      <c r="O107" s="5">
        <v>4281</v>
      </c>
      <c r="P107" s="5">
        <v>803132</v>
      </c>
      <c r="Q107" s="5">
        <v>8580</v>
      </c>
    </row>
    <row r="108" spans="1:17">
      <c r="A108" s="5">
        <v>1384</v>
      </c>
      <c r="B108" s="5">
        <v>4</v>
      </c>
      <c r="C108" s="5" t="s">
        <v>353</v>
      </c>
      <c r="D108" s="5" t="s">
        <v>354</v>
      </c>
      <c r="E108" s="5">
        <v>171524</v>
      </c>
      <c r="F108" s="5">
        <v>590</v>
      </c>
      <c r="G108" s="5">
        <v>44017</v>
      </c>
      <c r="H108" s="5">
        <v>1393</v>
      </c>
      <c r="I108" s="5">
        <v>21300</v>
      </c>
      <c r="J108" s="5">
        <v>9588</v>
      </c>
      <c r="K108" s="5">
        <v>5378</v>
      </c>
      <c r="L108" s="5">
        <v>0</v>
      </c>
      <c r="M108" s="5">
        <v>0</v>
      </c>
      <c r="N108" s="5">
        <v>0</v>
      </c>
      <c r="O108" s="5">
        <v>669</v>
      </c>
      <c r="P108" s="5">
        <v>75373</v>
      </c>
      <c r="Q108" s="5">
        <v>13217</v>
      </c>
    </row>
    <row r="109" spans="1:17">
      <c r="A109" s="5">
        <v>1384</v>
      </c>
      <c r="B109" s="5">
        <v>4</v>
      </c>
      <c r="C109" s="5" t="s">
        <v>355</v>
      </c>
      <c r="D109" s="5" t="s">
        <v>356</v>
      </c>
      <c r="E109" s="5">
        <v>168057</v>
      </c>
      <c r="F109" s="5">
        <v>1044</v>
      </c>
      <c r="G109" s="5">
        <v>8326</v>
      </c>
      <c r="H109" s="5">
        <v>1828</v>
      </c>
      <c r="I109" s="5">
        <v>5726</v>
      </c>
      <c r="J109" s="5">
        <v>9515</v>
      </c>
      <c r="K109" s="5">
        <v>111</v>
      </c>
      <c r="L109" s="5">
        <v>0</v>
      </c>
      <c r="M109" s="5">
        <v>0</v>
      </c>
      <c r="N109" s="5">
        <v>0</v>
      </c>
      <c r="O109" s="5">
        <v>67</v>
      </c>
      <c r="P109" s="5">
        <v>130355</v>
      </c>
      <c r="Q109" s="5">
        <v>11085</v>
      </c>
    </row>
    <row r="110" spans="1:17">
      <c r="A110" s="5">
        <v>1384</v>
      </c>
      <c r="B110" s="5">
        <v>4</v>
      </c>
      <c r="C110" s="5" t="s">
        <v>357</v>
      </c>
      <c r="D110" s="5" t="s">
        <v>358</v>
      </c>
      <c r="E110" s="5">
        <v>206647</v>
      </c>
      <c r="F110" s="5">
        <v>1889</v>
      </c>
      <c r="G110" s="5">
        <v>57207</v>
      </c>
      <c r="H110" s="5">
        <v>1683</v>
      </c>
      <c r="I110" s="5">
        <v>9063</v>
      </c>
      <c r="J110" s="5">
        <v>7309</v>
      </c>
      <c r="K110" s="5">
        <v>27459</v>
      </c>
      <c r="L110" s="5">
        <v>0</v>
      </c>
      <c r="M110" s="5">
        <v>0</v>
      </c>
      <c r="N110" s="5">
        <v>0</v>
      </c>
      <c r="O110" s="5">
        <v>1045</v>
      </c>
      <c r="P110" s="5">
        <v>87102</v>
      </c>
      <c r="Q110" s="5">
        <v>13890</v>
      </c>
    </row>
    <row r="111" spans="1:17">
      <c r="A111" s="5">
        <v>1384</v>
      </c>
      <c r="B111" s="5">
        <v>2</v>
      </c>
      <c r="C111" s="5" t="s">
        <v>359</v>
      </c>
      <c r="D111" s="5" t="s">
        <v>360</v>
      </c>
      <c r="E111" s="5">
        <v>3986215</v>
      </c>
      <c r="F111" s="5">
        <v>659</v>
      </c>
      <c r="G111" s="5">
        <v>46559</v>
      </c>
      <c r="H111" s="5">
        <v>5264</v>
      </c>
      <c r="I111" s="5">
        <v>761041</v>
      </c>
      <c r="J111" s="5">
        <v>10286</v>
      </c>
      <c r="K111" s="5">
        <v>54459</v>
      </c>
      <c r="L111" s="5">
        <v>5168</v>
      </c>
      <c r="M111" s="5">
        <v>388</v>
      </c>
      <c r="N111" s="5">
        <v>0</v>
      </c>
      <c r="O111" s="5">
        <v>16243</v>
      </c>
      <c r="P111" s="5">
        <v>3027983</v>
      </c>
      <c r="Q111" s="5">
        <v>58167</v>
      </c>
    </row>
    <row r="112" spans="1:17">
      <c r="A112" s="5">
        <v>1384</v>
      </c>
      <c r="B112" s="5">
        <v>3</v>
      </c>
      <c r="C112" s="5" t="s">
        <v>361</v>
      </c>
      <c r="D112" s="5" t="s">
        <v>362</v>
      </c>
      <c r="E112" s="5">
        <v>2371622</v>
      </c>
      <c r="F112" s="5">
        <v>140</v>
      </c>
      <c r="G112" s="5">
        <v>18907</v>
      </c>
      <c r="H112" s="5">
        <v>2530</v>
      </c>
      <c r="I112" s="5">
        <v>687278</v>
      </c>
      <c r="J112" s="5">
        <v>5108</v>
      </c>
      <c r="K112" s="5">
        <v>4511</v>
      </c>
      <c r="L112" s="5">
        <v>5168</v>
      </c>
      <c r="M112" s="5">
        <v>0</v>
      </c>
      <c r="N112" s="5">
        <v>0</v>
      </c>
      <c r="O112" s="5">
        <v>15475</v>
      </c>
      <c r="P112" s="5">
        <v>1601052</v>
      </c>
      <c r="Q112" s="5">
        <v>31453</v>
      </c>
    </row>
    <row r="113" spans="1:17">
      <c r="A113" s="5">
        <v>1384</v>
      </c>
      <c r="B113" s="5">
        <v>4</v>
      </c>
      <c r="C113" s="5" t="s">
        <v>363</v>
      </c>
      <c r="D113" s="5" t="s">
        <v>362</v>
      </c>
      <c r="E113" s="5">
        <v>2371622</v>
      </c>
      <c r="F113" s="5">
        <v>140</v>
      </c>
      <c r="G113" s="5">
        <v>18907</v>
      </c>
      <c r="H113" s="5">
        <v>2530</v>
      </c>
      <c r="I113" s="5">
        <v>687278</v>
      </c>
      <c r="J113" s="5">
        <v>5108</v>
      </c>
      <c r="K113" s="5">
        <v>4511</v>
      </c>
      <c r="L113" s="5">
        <v>5168</v>
      </c>
      <c r="M113" s="5">
        <v>0</v>
      </c>
      <c r="N113" s="5">
        <v>0</v>
      </c>
      <c r="O113" s="5">
        <v>15475</v>
      </c>
      <c r="P113" s="5">
        <v>1601052</v>
      </c>
      <c r="Q113" s="5">
        <v>31453</v>
      </c>
    </row>
    <row r="114" spans="1:17">
      <c r="A114" s="5">
        <v>1384</v>
      </c>
      <c r="B114" s="5">
        <v>3</v>
      </c>
      <c r="C114" s="5" t="s">
        <v>364</v>
      </c>
      <c r="D114" s="5" t="s">
        <v>365</v>
      </c>
      <c r="E114" s="5">
        <v>1338274</v>
      </c>
      <c r="F114" s="5">
        <v>297</v>
      </c>
      <c r="G114" s="5">
        <v>21156</v>
      </c>
      <c r="H114" s="5">
        <v>1751</v>
      </c>
      <c r="I114" s="5">
        <v>62489</v>
      </c>
      <c r="J114" s="5">
        <v>2598</v>
      </c>
      <c r="K114" s="5">
        <v>46089</v>
      </c>
      <c r="L114" s="5">
        <v>0</v>
      </c>
      <c r="M114" s="5">
        <v>366</v>
      </c>
      <c r="N114" s="5">
        <v>0</v>
      </c>
      <c r="O114" s="5">
        <v>270</v>
      </c>
      <c r="P114" s="5">
        <v>1184736</v>
      </c>
      <c r="Q114" s="5">
        <v>18521</v>
      </c>
    </row>
    <row r="115" spans="1:17">
      <c r="A115" s="5">
        <v>1384</v>
      </c>
      <c r="B115" s="5">
        <v>4</v>
      </c>
      <c r="C115" s="5" t="s">
        <v>366</v>
      </c>
      <c r="D115" s="5" t="s">
        <v>365</v>
      </c>
      <c r="E115" s="5">
        <v>1338274</v>
      </c>
      <c r="F115" s="5">
        <v>297</v>
      </c>
      <c r="G115" s="5">
        <v>21156</v>
      </c>
      <c r="H115" s="5">
        <v>1751</v>
      </c>
      <c r="I115" s="5">
        <v>62489</v>
      </c>
      <c r="J115" s="5">
        <v>2598</v>
      </c>
      <c r="K115" s="5">
        <v>46089</v>
      </c>
      <c r="L115" s="5">
        <v>0</v>
      </c>
      <c r="M115" s="5">
        <v>366</v>
      </c>
      <c r="N115" s="5">
        <v>0</v>
      </c>
      <c r="O115" s="5">
        <v>270</v>
      </c>
      <c r="P115" s="5">
        <v>1184736</v>
      </c>
      <c r="Q115" s="5">
        <v>18521</v>
      </c>
    </row>
    <row r="116" spans="1:17">
      <c r="A116" s="5">
        <v>1384</v>
      </c>
      <c r="B116" s="5">
        <v>3</v>
      </c>
      <c r="C116" s="5" t="s">
        <v>367</v>
      </c>
      <c r="D116" s="5" t="s">
        <v>368</v>
      </c>
      <c r="E116" s="5">
        <v>276319</v>
      </c>
      <c r="F116" s="5">
        <v>221</v>
      </c>
      <c r="G116" s="5">
        <v>6496</v>
      </c>
      <c r="H116" s="5">
        <v>983</v>
      </c>
      <c r="I116" s="5">
        <v>11274</v>
      </c>
      <c r="J116" s="5">
        <v>2580</v>
      </c>
      <c r="K116" s="5">
        <v>3858</v>
      </c>
      <c r="L116" s="5">
        <v>0</v>
      </c>
      <c r="M116" s="5">
        <v>22</v>
      </c>
      <c r="N116" s="5">
        <v>0</v>
      </c>
      <c r="O116" s="5">
        <v>498</v>
      </c>
      <c r="P116" s="5">
        <v>242194</v>
      </c>
      <c r="Q116" s="5">
        <v>8192</v>
      </c>
    </row>
    <row r="117" spans="1:17">
      <c r="A117" s="5">
        <v>1384</v>
      </c>
      <c r="B117" s="5">
        <v>4</v>
      </c>
      <c r="C117" s="5" t="s">
        <v>369</v>
      </c>
      <c r="D117" s="5" t="s">
        <v>370</v>
      </c>
      <c r="E117" s="5">
        <v>260166</v>
      </c>
      <c r="F117" s="5">
        <v>190</v>
      </c>
      <c r="G117" s="5">
        <v>5063</v>
      </c>
      <c r="H117" s="5">
        <v>877</v>
      </c>
      <c r="I117" s="5">
        <v>10709</v>
      </c>
      <c r="J117" s="5">
        <v>2264</v>
      </c>
      <c r="K117" s="5">
        <v>3421</v>
      </c>
      <c r="L117" s="5">
        <v>0</v>
      </c>
      <c r="M117" s="5">
        <v>22</v>
      </c>
      <c r="N117" s="5">
        <v>0</v>
      </c>
      <c r="O117" s="5">
        <v>498</v>
      </c>
      <c r="P117" s="5">
        <v>229854</v>
      </c>
      <c r="Q117" s="5">
        <v>7268</v>
      </c>
    </row>
    <row r="118" spans="1:17">
      <c r="A118" s="5">
        <v>1384</v>
      </c>
      <c r="B118" s="5">
        <v>4</v>
      </c>
      <c r="C118" s="5" t="s">
        <v>371</v>
      </c>
      <c r="D118" s="5" t="s">
        <v>372</v>
      </c>
      <c r="E118" s="5">
        <v>16153</v>
      </c>
      <c r="F118" s="5">
        <v>32</v>
      </c>
      <c r="G118" s="5">
        <v>1433</v>
      </c>
      <c r="H118" s="5">
        <v>106</v>
      </c>
      <c r="I118" s="5">
        <v>566</v>
      </c>
      <c r="J118" s="5">
        <v>316</v>
      </c>
      <c r="K118" s="5">
        <v>437</v>
      </c>
      <c r="L118" s="5">
        <v>0</v>
      </c>
      <c r="M118" s="5">
        <v>0</v>
      </c>
      <c r="N118" s="5">
        <v>0</v>
      </c>
      <c r="O118" s="5">
        <v>0</v>
      </c>
      <c r="P118" s="5">
        <v>12340</v>
      </c>
      <c r="Q118" s="5">
        <v>924</v>
      </c>
    </row>
    <row r="119" spans="1:17">
      <c r="A119" s="5">
        <v>1384</v>
      </c>
      <c r="B119" s="5">
        <v>2</v>
      </c>
      <c r="C119" s="5" t="s">
        <v>373</v>
      </c>
      <c r="D119" s="5" t="s">
        <v>374</v>
      </c>
      <c r="E119" s="5">
        <v>433054</v>
      </c>
      <c r="F119" s="5">
        <v>1465</v>
      </c>
      <c r="G119" s="5">
        <v>32485</v>
      </c>
      <c r="H119" s="5">
        <v>14290</v>
      </c>
      <c r="I119" s="5">
        <v>40554</v>
      </c>
      <c r="J119" s="5">
        <v>14373</v>
      </c>
      <c r="K119" s="5">
        <v>1497</v>
      </c>
      <c r="L119" s="5">
        <v>34</v>
      </c>
      <c r="M119" s="5">
        <v>168</v>
      </c>
      <c r="N119" s="5">
        <v>0</v>
      </c>
      <c r="O119" s="5">
        <v>2400</v>
      </c>
      <c r="P119" s="5">
        <v>299238</v>
      </c>
      <c r="Q119" s="5">
        <v>26550</v>
      </c>
    </row>
    <row r="120" spans="1:17">
      <c r="A120" s="5">
        <v>1384</v>
      </c>
      <c r="B120" s="5">
        <v>3</v>
      </c>
      <c r="C120" s="5" t="s">
        <v>375</v>
      </c>
      <c r="D120" s="5" t="s">
        <v>376</v>
      </c>
      <c r="E120" s="5">
        <v>185801</v>
      </c>
      <c r="F120" s="5">
        <v>430</v>
      </c>
      <c r="G120" s="5">
        <v>10249</v>
      </c>
      <c r="H120" s="5">
        <v>8349</v>
      </c>
      <c r="I120" s="5">
        <v>25136</v>
      </c>
      <c r="J120" s="5">
        <v>6283</v>
      </c>
      <c r="K120" s="5">
        <v>27</v>
      </c>
      <c r="L120" s="5">
        <v>0</v>
      </c>
      <c r="M120" s="5">
        <v>139</v>
      </c>
      <c r="N120" s="5">
        <v>0</v>
      </c>
      <c r="O120" s="5">
        <v>453</v>
      </c>
      <c r="P120" s="5">
        <v>119871</v>
      </c>
      <c r="Q120" s="5">
        <v>14865</v>
      </c>
    </row>
    <row r="121" spans="1:17">
      <c r="A121" s="5">
        <v>1384</v>
      </c>
      <c r="B121" s="5">
        <v>4</v>
      </c>
      <c r="C121" s="5" t="s">
        <v>377</v>
      </c>
      <c r="D121" s="5" t="s">
        <v>378</v>
      </c>
      <c r="E121" s="5">
        <v>74437</v>
      </c>
      <c r="F121" s="5">
        <v>236</v>
      </c>
      <c r="G121" s="5">
        <v>5671</v>
      </c>
      <c r="H121" s="5">
        <v>3615</v>
      </c>
      <c r="I121" s="5">
        <v>6789</v>
      </c>
      <c r="J121" s="5">
        <v>4065</v>
      </c>
      <c r="K121" s="5">
        <v>27</v>
      </c>
      <c r="L121" s="5">
        <v>0</v>
      </c>
      <c r="M121" s="5">
        <v>0</v>
      </c>
      <c r="N121" s="5">
        <v>0</v>
      </c>
      <c r="O121" s="5">
        <v>209</v>
      </c>
      <c r="P121" s="5">
        <v>48381</v>
      </c>
      <c r="Q121" s="5">
        <v>5445</v>
      </c>
    </row>
    <row r="122" spans="1:17">
      <c r="A122" s="5">
        <v>1384</v>
      </c>
      <c r="B122" s="5">
        <v>4</v>
      </c>
      <c r="C122" s="5" t="s">
        <v>379</v>
      </c>
      <c r="D122" s="5" t="s">
        <v>380</v>
      </c>
      <c r="E122" s="5">
        <v>110899</v>
      </c>
      <c r="F122" s="5">
        <v>194</v>
      </c>
      <c r="G122" s="5">
        <v>4560</v>
      </c>
      <c r="H122" s="5">
        <v>4722</v>
      </c>
      <c r="I122" s="5">
        <v>18339</v>
      </c>
      <c r="J122" s="5">
        <v>2175</v>
      </c>
      <c r="K122" s="5">
        <v>0</v>
      </c>
      <c r="L122" s="5">
        <v>0</v>
      </c>
      <c r="M122" s="5">
        <v>139</v>
      </c>
      <c r="N122" s="5">
        <v>0</v>
      </c>
      <c r="O122" s="5">
        <v>244</v>
      </c>
      <c r="P122" s="5">
        <v>71121</v>
      </c>
      <c r="Q122" s="5">
        <v>9405</v>
      </c>
    </row>
    <row r="123" spans="1:17">
      <c r="A123" s="5">
        <v>1384</v>
      </c>
      <c r="B123" s="5">
        <v>4</v>
      </c>
      <c r="C123" s="5" t="s">
        <v>381</v>
      </c>
      <c r="D123" s="5" t="s">
        <v>382</v>
      </c>
      <c r="E123" s="5">
        <v>465</v>
      </c>
      <c r="F123" s="5">
        <v>0</v>
      </c>
      <c r="G123" s="5">
        <v>18</v>
      </c>
      <c r="H123" s="5">
        <v>12</v>
      </c>
      <c r="I123" s="5">
        <v>9</v>
      </c>
      <c r="J123" s="5">
        <v>42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369</v>
      </c>
      <c r="Q123" s="5">
        <v>15</v>
      </c>
    </row>
    <row r="124" spans="1:17">
      <c r="A124" s="5">
        <v>1384</v>
      </c>
      <c r="B124" s="5">
        <v>3</v>
      </c>
      <c r="C124" s="5" t="s">
        <v>383</v>
      </c>
      <c r="D124" s="5" t="s">
        <v>384</v>
      </c>
      <c r="E124" s="5">
        <v>247253</v>
      </c>
      <c r="F124" s="5">
        <v>1035</v>
      </c>
      <c r="G124" s="5">
        <v>22236</v>
      </c>
      <c r="H124" s="5">
        <v>5941</v>
      </c>
      <c r="I124" s="5">
        <v>15417</v>
      </c>
      <c r="J124" s="5">
        <v>8090</v>
      </c>
      <c r="K124" s="5">
        <v>1470</v>
      </c>
      <c r="L124" s="5">
        <v>34</v>
      </c>
      <c r="M124" s="5">
        <v>29</v>
      </c>
      <c r="N124" s="5">
        <v>0</v>
      </c>
      <c r="O124" s="5">
        <v>1947</v>
      </c>
      <c r="P124" s="5">
        <v>179367</v>
      </c>
      <c r="Q124" s="5">
        <v>11685</v>
      </c>
    </row>
    <row r="125" spans="1:17">
      <c r="A125" s="5">
        <v>1384</v>
      </c>
      <c r="B125" s="5">
        <v>4</v>
      </c>
      <c r="C125" s="5" t="s">
        <v>385</v>
      </c>
      <c r="D125" s="5" t="s">
        <v>386</v>
      </c>
      <c r="E125" s="5">
        <v>8974</v>
      </c>
      <c r="F125" s="5">
        <v>55</v>
      </c>
      <c r="G125" s="5">
        <v>577</v>
      </c>
      <c r="H125" s="5">
        <v>309</v>
      </c>
      <c r="I125" s="5">
        <v>508</v>
      </c>
      <c r="J125" s="5">
        <v>503</v>
      </c>
      <c r="K125" s="5">
        <v>0</v>
      </c>
      <c r="L125" s="5">
        <v>0</v>
      </c>
      <c r="M125" s="5">
        <v>0</v>
      </c>
      <c r="N125" s="5">
        <v>0</v>
      </c>
      <c r="O125" s="5">
        <v>313</v>
      </c>
      <c r="P125" s="5">
        <v>5973</v>
      </c>
      <c r="Q125" s="5">
        <v>737</v>
      </c>
    </row>
    <row r="126" spans="1:17">
      <c r="A126" s="5">
        <v>1384</v>
      </c>
      <c r="B126" s="5">
        <v>4</v>
      </c>
      <c r="C126" s="5" t="s">
        <v>387</v>
      </c>
      <c r="D126" s="5" t="s">
        <v>388</v>
      </c>
      <c r="E126" s="5">
        <v>58931</v>
      </c>
      <c r="F126" s="5">
        <v>281</v>
      </c>
      <c r="G126" s="5">
        <v>6805</v>
      </c>
      <c r="H126" s="5">
        <v>771</v>
      </c>
      <c r="I126" s="5">
        <v>4467</v>
      </c>
      <c r="J126" s="5">
        <v>2610</v>
      </c>
      <c r="K126" s="5">
        <v>276</v>
      </c>
      <c r="L126" s="5">
        <v>0</v>
      </c>
      <c r="M126" s="5">
        <v>0</v>
      </c>
      <c r="N126" s="5">
        <v>0</v>
      </c>
      <c r="O126" s="5">
        <v>36</v>
      </c>
      <c r="P126" s="5">
        <v>39270</v>
      </c>
      <c r="Q126" s="5">
        <v>4416</v>
      </c>
    </row>
    <row r="127" spans="1:17">
      <c r="A127" s="5">
        <v>1384</v>
      </c>
      <c r="B127" s="5">
        <v>4</v>
      </c>
      <c r="C127" s="5" t="s">
        <v>389</v>
      </c>
      <c r="D127" s="5" t="s">
        <v>390</v>
      </c>
      <c r="E127" s="5">
        <v>19680</v>
      </c>
      <c r="F127" s="5">
        <v>69</v>
      </c>
      <c r="G127" s="5">
        <v>1874</v>
      </c>
      <c r="H127" s="5">
        <v>515</v>
      </c>
      <c r="I127" s="5">
        <v>1699</v>
      </c>
      <c r="J127" s="5">
        <v>731</v>
      </c>
      <c r="K127" s="5">
        <v>406</v>
      </c>
      <c r="L127" s="5">
        <v>0</v>
      </c>
      <c r="M127" s="5">
        <v>29</v>
      </c>
      <c r="N127" s="5">
        <v>0</v>
      </c>
      <c r="O127" s="5">
        <v>96</v>
      </c>
      <c r="P127" s="5">
        <v>13171</v>
      </c>
      <c r="Q127" s="5">
        <v>1089</v>
      </c>
    </row>
    <row r="128" spans="1:17">
      <c r="A128" s="5">
        <v>1384</v>
      </c>
      <c r="B128" s="5">
        <v>4</v>
      </c>
      <c r="C128" s="5" t="s">
        <v>391</v>
      </c>
      <c r="D128" s="5" t="s">
        <v>392</v>
      </c>
      <c r="E128" s="5">
        <v>159668</v>
      </c>
      <c r="F128" s="5">
        <v>630</v>
      </c>
      <c r="G128" s="5">
        <v>12980</v>
      </c>
      <c r="H128" s="5">
        <v>4347</v>
      </c>
      <c r="I128" s="5">
        <v>8743</v>
      </c>
      <c r="J128" s="5">
        <v>4246</v>
      </c>
      <c r="K128" s="5">
        <v>788</v>
      </c>
      <c r="L128" s="5">
        <v>34</v>
      </c>
      <c r="M128" s="5">
        <v>0</v>
      </c>
      <c r="N128" s="5">
        <v>0</v>
      </c>
      <c r="O128" s="5">
        <v>1503</v>
      </c>
      <c r="P128" s="5">
        <v>120953</v>
      </c>
      <c r="Q128" s="5">
        <v>5443</v>
      </c>
    </row>
    <row r="129" spans="1:17">
      <c r="A129" s="5">
        <v>1384</v>
      </c>
      <c r="B129" s="5">
        <v>2</v>
      </c>
      <c r="C129" s="5" t="s">
        <v>393</v>
      </c>
      <c r="D129" s="5" t="s">
        <v>394</v>
      </c>
      <c r="E129" s="5">
        <v>90036</v>
      </c>
      <c r="F129" s="5">
        <v>333</v>
      </c>
      <c r="G129" s="5">
        <v>5958</v>
      </c>
      <c r="H129" s="5">
        <v>330</v>
      </c>
      <c r="I129" s="5">
        <v>11125</v>
      </c>
      <c r="J129" s="5">
        <v>6279</v>
      </c>
      <c r="K129" s="5">
        <v>0</v>
      </c>
      <c r="L129" s="5">
        <v>0</v>
      </c>
      <c r="M129" s="5">
        <v>0</v>
      </c>
      <c r="N129" s="5">
        <v>0</v>
      </c>
      <c r="O129" s="5">
        <v>56</v>
      </c>
      <c r="P129" s="5">
        <v>58688</v>
      </c>
      <c r="Q129" s="5">
        <v>7268</v>
      </c>
    </row>
    <row r="130" spans="1:17">
      <c r="A130" s="5">
        <v>1384</v>
      </c>
      <c r="B130" s="5">
        <v>3</v>
      </c>
      <c r="C130" s="5" t="s">
        <v>395</v>
      </c>
      <c r="D130" s="5" t="s">
        <v>396</v>
      </c>
      <c r="E130" s="5">
        <v>34041</v>
      </c>
      <c r="F130" s="5">
        <v>36</v>
      </c>
      <c r="G130" s="5">
        <v>3734</v>
      </c>
      <c r="H130" s="5">
        <v>97</v>
      </c>
      <c r="I130" s="5">
        <v>2371</v>
      </c>
      <c r="J130" s="5">
        <v>2159</v>
      </c>
      <c r="K130" s="5">
        <v>0</v>
      </c>
      <c r="L130" s="5">
        <v>0</v>
      </c>
      <c r="M130" s="5">
        <v>0</v>
      </c>
      <c r="N130" s="5">
        <v>0</v>
      </c>
      <c r="O130" s="5">
        <v>29</v>
      </c>
      <c r="P130" s="5">
        <v>23723</v>
      </c>
      <c r="Q130" s="5">
        <v>1890</v>
      </c>
    </row>
    <row r="131" spans="1:17">
      <c r="A131" s="5">
        <v>1384</v>
      </c>
      <c r="B131" s="5">
        <v>4</v>
      </c>
      <c r="C131" s="5" t="s">
        <v>397</v>
      </c>
      <c r="D131" s="5" t="s">
        <v>396</v>
      </c>
      <c r="E131" s="5">
        <v>34041</v>
      </c>
      <c r="F131" s="5">
        <v>36</v>
      </c>
      <c r="G131" s="5">
        <v>3734</v>
      </c>
      <c r="H131" s="5">
        <v>97</v>
      </c>
      <c r="I131" s="5">
        <v>2371</v>
      </c>
      <c r="J131" s="5">
        <v>2159</v>
      </c>
      <c r="K131" s="5">
        <v>0</v>
      </c>
      <c r="L131" s="5">
        <v>0</v>
      </c>
      <c r="M131" s="5">
        <v>0</v>
      </c>
      <c r="N131" s="5">
        <v>0</v>
      </c>
      <c r="O131" s="5">
        <v>29</v>
      </c>
      <c r="P131" s="5">
        <v>23723</v>
      </c>
      <c r="Q131" s="5">
        <v>1890</v>
      </c>
    </row>
    <row r="132" spans="1:17">
      <c r="A132" s="5">
        <v>1384</v>
      </c>
      <c r="B132" s="5">
        <v>3</v>
      </c>
      <c r="C132" s="5" t="s">
        <v>398</v>
      </c>
      <c r="D132" s="5" t="s">
        <v>399</v>
      </c>
      <c r="E132" s="5">
        <v>6437</v>
      </c>
      <c r="F132" s="5">
        <v>28</v>
      </c>
      <c r="G132" s="5">
        <v>174</v>
      </c>
      <c r="H132" s="5">
        <v>7</v>
      </c>
      <c r="I132" s="5">
        <v>880</v>
      </c>
      <c r="J132" s="5">
        <v>168</v>
      </c>
      <c r="K132" s="5">
        <v>0</v>
      </c>
      <c r="L132" s="5">
        <v>0</v>
      </c>
      <c r="M132" s="5">
        <v>0</v>
      </c>
      <c r="N132" s="5">
        <v>0</v>
      </c>
      <c r="O132" s="5">
        <v>0</v>
      </c>
      <c r="P132" s="5">
        <v>3424</v>
      </c>
      <c r="Q132" s="5">
        <v>1756</v>
      </c>
    </row>
    <row r="133" spans="1:17">
      <c r="A133" s="5">
        <v>1384</v>
      </c>
      <c r="B133" s="5">
        <v>4</v>
      </c>
      <c r="C133" s="5" t="s">
        <v>400</v>
      </c>
      <c r="D133" s="5" t="s">
        <v>399</v>
      </c>
      <c r="E133" s="5">
        <v>6437</v>
      </c>
      <c r="F133" s="5">
        <v>28</v>
      </c>
      <c r="G133" s="5">
        <v>174</v>
      </c>
      <c r="H133" s="5">
        <v>7</v>
      </c>
      <c r="I133" s="5">
        <v>880</v>
      </c>
      <c r="J133" s="5">
        <v>168</v>
      </c>
      <c r="K133" s="5">
        <v>0</v>
      </c>
      <c r="L133" s="5">
        <v>0</v>
      </c>
      <c r="M133" s="5">
        <v>0</v>
      </c>
      <c r="N133" s="5">
        <v>0</v>
      </c>
      <c r="O133" s="5">
        <v>0</v>
      </c>
      <c r="P133" s="5">
        <v>3424</v>
      </c>
      <c r="Q133" s="5">
        <v>1756</v>
      </c>
    </row>
    <row r="134" spans="1:17">
      <c r="A134" s="5">
        <v>1384</v>
      </c>
      <c r="B134" s="5">
        <v>3</v>
      </c>
      <c r="C134" s="5" t="s">
        <v>401</v>
      </c>
      <c r="D134" s="5" t="s">
        <v>402</v>
      </c>
      <c r="E134" s="5">
        <v>13793</v>
      </c>
      <c r="F134" s="5">
        <v>77</v>
      </c>
      <c r="G134" s="5">
        <v>183</v>
      </c>
      <c r="H134" s="5">
        <v>64</v>
      </c>
      <c r="I134" s="5">
        <v>892</v>
      </c>
      <c r="J134" s="5">
        <v>649</v>
      </c>
      <c r="K134" s="5">
        <v>0</v>
      </c>
      <c r="L134" s="5">
        <v>0</v>
      </c>
      <c r="M134" s="5">
        <v>0</v>
      </c>
      <c r="N134" s="5">
        <v>0</v>
      </c>
      <c r="O134" s="5">
        <v>0</v>
      </c>
      <c r="P134" s="5">
        <v>10895</v>
      </c>
      <c r="Q134" s="5">
        <v>1033</v>
      </c>
    </row>
    <row r="135" spans="1:17">
      <c r="A135" s="5">
        <v>1384</v>
      </c>
      <c r="B135" s="5">
        <v>4</v>
      </c>
      <c r="C135" s="5" t="s">
        <v>403</v>
      </c>
      <c r="D135" s="5" t="s">
        <v>402</v>
      </c>
      <c r="E135" s="5">
        <v>13793</v>
      </c>
      <c r="F135" s="5">
        <v>77</v>
      </c>
      <c r="G135" s="5">
        <v>183</v>
      </c>
      <c r="H135" s="5">
        <v>64</v>
      </c>
      <c r="I135" s="5">
        <v>892</v>
      </c>
      <c r="J135" s="5">
        <v>649</v>
      </c>
      <c r="K135" s="5">
        <v>0</v>
      </c>
      <c r="L135" s="5">
        <v>0</v>
      </c>
      <c r="M135" s="5">
        <v>0</v>
      </c>
      <c r="N135" s="5">
        <v>0</v>
      </c>
      <c r="O135" s="5">
        <v>0</v>
      </c>
      <c r="P135" s="5">
        <v>10895</v>
      </c>
      <c r="Q135" s="5">
        <v>1033</v>
      </c>
    </row>
    <row r="136" spans="1:17">
      <c r="A136" s="5">
        <v>1384</v>
      </c>
      <c r="B136" s="5">
        <v>3</v>
      </c>
      <c r="C136" s="5" t="s">
        <v>404</v>
      </c>
      <c r="D136" s="5" t="s">
        <v>405</v>
      </c>
      <c r="E136" s="5">
        <v>8164</v>
      </c>
      <c r="F136" s="5">
        <v>14</v>
      </c>
      <c r="G136" s="5">
        <v>213</v>
      </c>
      <c r="H136" s="5">
        <v>19</v>
      </c>
      <c r="I136" s="5">
        <v>597</v>
      </c>
      <c r="J136" s="5">
        <v>1376</v>
      </c>
      <c r="K136" s="5">
        <v>0</v>
      </c>
      <c r="L136" s="5">
        <v>0</v>
      </c>
      <c r="M136" s="5">
        <v>0</v>
      </c>
      <c r="N136" s="5">
        <v>0</v>
      </c>
      <c r="O136" s="5">
        <v>1</v>
      </c>
      <c r="P136" s="5">
        <v>5250</v>
      </c>
      <c r="Q136" s="5">
        <v>695</v>
      </c>
    </row>
    <row r="137" spans="1:17">
      <c r="A137" s="5">
        <v>1384</v>
      </c>
      <c r="B137" s="5">
        <v>4</v>
      </c>
      <c r="C137" s="5" t="s">
        <v>406</v>
      </c>
      <c r="D137" s="5" t="s">
        <v>405</v>
      </c>
      <c r="E137" s="5">
        <v>8164</v>
      </c>
      <c r="F137" s="5">
        <v>14</v>
      </c>
      <c r="G137" s="5">
        <v>213</v>
      </c>
      <c r="H137" s="5">
        <v>19</v>
      </c>
      <c r="I137" s="5">
        <v>597</v>
      </c>
      <c r="J137" s="5">
        <v>1376</v>
      </c>
      <c r="K137" s="5">
        <v>0</v>
      </c>
      <c r="L137" s="5">
        <v>0</v>
      </c>
      <c r="M137" s="5">
        <v>0</v>
      </c>
      <c r="N137" s="5">
        <v>0</v>
      </c>
      <c r="O137" s="5">
        <v>1</v>
      </c>
      <c r="P137" s="5">
        <v>5250</v>
      </c>
      <c r="Q137" s="5">
        <v>695</v>
      </c>
    </row>
    <row r="138" spans="1:17">
      <c r="A138" s="5">
        <v>1384</v>
      </c>
      <c r="B138" s="5">
        <v>3</v>
      </c>
      <c r="C138" s="5" t="s">
        <v>407</v>
      </c>
      <c r="D138" s="5" t="s">
        <v>408</v>
      </c>
      <c r="E138" s="5">
        <v>19146</v>
      </c>
      <c r="F138" s="5">
        <v>159</v>
      </c>
      <c r="G138" s="5">
        <v>703</v>
      </c>
      <c r="H138" s="5">
        <v>67</v>
      </c>
      <c r="I138" s="5">
        <v>5031</v>
      </c>
      <c r="J138" s="5">
        <v>1506</v>
      </c>
      <c r="K138" s="5">
        <v>0</v>
      </c>
      <c r="L138" s="5">
        <v>0</v>
      </c>
      <c r="M138" s="5">
        <v>0</v>
      </c>
      <c r="N138" s="5">
        <v>0</v>
      </c>
      <c r="O138" s="5">
        <v>25</v>
      </c>
      <c r="P138" s="5">
        <v>10758</v>
      </c>
      <c r="Q138" s="5">
        <v>897</v>
      </c>
    </row>
    <row r="139" spans="1:17">
      <c r="A139" s="5">
        <v>1384</v>
      </c>
      <c r="B139" s="5">
        <v>4</v>
      </c>
      <c r="C139" s="5" t="s">
        <v>409</v>
      </c>
      <c r="D139" s="5" t="s">
        <v>410</v>
      </c>
      <c r="E139" s="5">
        <v>10542</v>
      </c>
      <c r="F139" s="5">
        <v>31</v>
      </c>
      <c r="G139" s="5">
        <v>522</v>
      </c>
      <c r="H139" s="5">
        <v>49</v>
      </c>
      <c r="I139" s="5">
        <v>1108</v>
      </c>
      <c r="J139" s="5">
        <v>451</v>
      </c>
      <c r="K139" s="5">
        <v>0</v>
      </c>
      <c r="L139" s="5">
        <v>0</v>
      </c>
      <c r="M139" s="5">
        <v>0</v>
      </c>
      <c r="N139" s="5">
        <v>0</v>
      </c>
      <c r="O139" s="5">
        <v>25</v>
      </c>
      <c r="P139" s="5">
        <v>7895</v>
      </c>
      <c r="Q139" s="5">
        <v>459</v>
      </c>
    </row>
    <row r="140" spans="1:17">
      <c r="A140" s="5">
        <v>1384</v>
      </c>
      <c r="B140" s="5">
        <v>4</v>
      </c>
      <c r="C140" s="5" t="s">
        <v>411</v>
      </c>
      <c r="D140" s="5" t="s">
        <v>412</v>
      </c>
      <c r="E140" s="5">
        <v>8605</v>
      </c>
      <c r="F140" s="5">
        <v>128</v>
      </c>
      <c r="G140" s="5">
        <v>181</v>
      </c>
      <c r="H140" s="5">
        <v>17</v>
      </c>
      <c r="I140" s="5">
        <v>3923</v>
      </c>
      <c r="J140" s="5">
        <v>1055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2863</v>
      </c>
      <c r="Q140" s="5">
        <v>437</v>
      </c>
    </row>
    <row r="141" spans="1:17">
      <c r="A141" s="5">
        <v>1384</v>
      </c>
      <c r="B141" s="5">
        <v>3</v>
      </c>
      <c r="C141" s="5" t="s">
        <v>413</v>
      </c>
      <c r="D141" s="5" t="s">
        <v>414</v>
      </c>
      <c r="E141" s="5">
        <v>2449</v>
      </c>
      <c r="F141" s="5">
        <v>5</v>
      </c>
      <c r="G141" s="5">
        <v>661</v>
      </c>
      <c r="H141" s="5">
        <v>5</v>
      </c>
      <c r="I141" s="5">
        <v>35</v>
      </c>
      <c r="J141" s="5">
        <v>191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994</v>
      </c>
      <c r="Q141" s="5">
        <v>557</v>
      </c>
    </row>
    <row r="142" spans="1:17">
      <c r="A142" s="5">
        <v>1384</v>
      </c>
      <c r="B142" s="5">
        <v>4</v>
      </c>
      <c r="C142" s="5" t="s">
        <v>415</v>
      </c>
      <c r="D142" s="5" t="s">
        <v>414</v>
      </c>
      <c r="E142" s="5">
        <v>2449</v>
      </c>
      <c r="F142" s="5">
        <v>5</v>
      </c>
      <c r="G142" s="5">
        <v>661</v>
      </c>
      <c r="H142" s="5">
        <v>5</v>
      </c>
      <c r="I142" s="5">
        <v>35</v>
      </c>
      <c r="J142" s="5">
        <v>191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994</v>
      </c>
      <c r="Q142" s="5">
        <v>557</v>
      </c>
    </row>
    <row r="143" spans="1:17">
      <c r="A143" s="5">
        <v>1384</v>
      </c>
      <c r="B143" s="5">
        <v>7</v>
      </c>
      <c r="C143" s="5" t="s">
        <v>416</v>
      </c>
      <c r="D143" s="5" t="s">
        <v>417</v>
      </c>
      <c r="E143" s="5">
        <v>6006</v>
      </c>
      <c r="F143" s="5">
        <v>13</v>
      </c>
      <c r="G143" s="5">
        <v>290</v>
      </c>
      <c r="H143" s="5">
        <v>71</v>
      </c>
      <c r="I143" s="5">
        <v>1320</v>
      </c>
      <c r="J143" s="5">
        <v>230</v>
      </c>
      <c r="K143" s="5">
        <v>0</v>
      </c>
      <c r="L143" s="5">
        <v>0</v>
      </c>
      <c r="M143" s="5">
        <v>0</v>
      </c>
      <c r="N143" s="5">
        <v>0</v>
      </c>
      <c r="O143" s="5">
        <v>0</v>
      </c>
      <c r="P143" s="5">
        <v>3643</v>
      </c>
      <c r="Q143" s="5">
        <v>439</v>
      </c>
    </row>
    <row r="144" spans="1:17">
      <c r="A144" s="5">
        <v>1384</v>
      </c>
      <c r="B144" s="5">
        <v>9</v>
      </c>
      <c r="C144" s="5" t="s">
        <v>418</v>
      </c>
      <c r="D144" s="5" t="s">
        <v>417</v>
      </c>
      <c r="E144" s="5">
        <v>6006</v>
      </c>
      <c r="F144" s="5">
        <v>13</v>
      </c>
      <c r="G144" s="5">
        <v>290</v>
      </c>
      <c r="H144" s="5">
        <v>71</v>
      </c>
      <c r="I144" s="5">
        <v>1320</v>
      </c>
      <c r="J144" s="5">
        <v>230</v>
      </c>
      <c r="K144" s="5">
        <v>0</v>
      </c>
      <c r="L144" s="5">
        <v>0</v>
      </c>
      <c r="M144" s="5">
        <v>0</v>
      </c>
      <c r="N144" s="5">
        <v>0</v>
      </c>
      <c r="O144" s="5">
        <v>0</v>
      </c>
      <c r="P144" s="5">
        <v>3643</v>
      </c>
      <c r="Q144" s="5">
        <v>439</v>
      </c>
    </row>
    <row r="145" spans="1:17">
      <c r="A145" s="5">
        <v>1384</v>
      </c>
      <c r="B145" s="5">
        <v>2</v>
      </c>
      <c r="C145" s="5" t="s">
        <v>419</v>
      </c>
      <c r="D145" s="5" t="s">
        <v>420</v>
      </c>
      <c r="E145" s="5">
        <v>294261</v>
      </c>
      <c r="F145" s="5">
        <v>621</v>
      </c>
      <c r="G145" s="5">
        <v>17761</v>
      </c>
      <c r="H145" s="5">
        <v>8240</v>
      </c>
      <c r="I145" s="5">
        <v>30547</v>
      </c>
      <c r="J145" s="5">
        <v>9762</v>
      </c>
      <c r="K145" s="5">
        <v>1220</v>
      </c>
      <c r="L145" s="5">
        <v>0</v>
      </c>
      <c r="M145" s="5">
        <v>0</v>
      </c>
      <c r="N145" s="5">
        <v>0</v>
      </c>
      <c r="O145" s="5">
        <v>318</v>
      </c>
      <c r="P145" s="5">
        <v>206494</v>
      </c>
      <c r="Q145" s="5">
        <v>19297</v>
      </c>
    </row>
    <row r="146" spans="1:17">
      <c r="A146" s="5">
        <v>1384</v>
      </c>
      <c r="B146" s="5">
        <v>3</v>
      </c>
      <c r="C146" s="5" t="s">
        <v>421</v>
      </c>
      <c r="D146" s="5" t="s">
        <v>422</v>
      </c>
      <c r="E146" s="5">
        <v>39463</v>
      </c>
      <c r="F146" s="5">
        <v>108</v>
      </c>
      <c r="G146" s="5">
        <v>1930</v>
      </c>
      <c r="H146" s="5">
        <v>371</v>
      </c>
      <c r="I146" s="5">
        <v>4663</v>
      </c>
      <c r="J146" s="5">
        <v>1630</v>
      </c>
      <c r="K146" s="5">
        <v>4</v>
      </c>
      <c r="L146" s="5">
        <v>0</v>
      </c>
      <c r="M146" s="5">
        <v>0</v>
      </c>
      <c r="N146" s="5">
        <v>0</v>
      </c>
      <c r="O146" s="5">
        <v>185</v>
      </c>
      <c r="P146" s="5">
        <v>29122</v>
      </c>
      <c r="Q146" s="5">
        <v>1450</v>
      </c>
    </row>
    <row r="147" spans="1:17">
      <c r="A147" s="5">
        <v>1384</v>
      </c>
      <c r="B147" s="5">
        <v>4</v>
      </c>
      <c r="C147" s="5" t="s">
        <v>423</v>
      </c>
      <c r="D147" s="5" t="s">
        <v>422</v>
      </c>
      <c r="E147" s="5">
        <v>39463</v>
      </c>
      <c r="F147" s="5">
        <v>108</v>
      </c>
      <c r="G147" s="5">
        <v>1930</v>
      </c>
      <c r="H147" s="5">
        <v>371</v>
      </c>
      <c r="I147" s="5">
        <v>4663</v>
      </c>
      <c r="J147" s="5">
        <v>1630</v>
      </c>
      <c r="K147" s="5">
        <v>4</v>
      </c>
      <c r="L147" s="5">
        <v>0</v>
      </c>
      <c r="M147" s="5">
        <v>0</v>
      </c>
      <c r="N147" s="5">
        <v>0</v>
      </c>
      <c r="O147" s="5">
        <v>185</v>
      </c>
      <c r="P147" s="5">
        <v>29122</v>
      </c>
      <c r="Q147" s="5">
        <v>1450</v>
      </c>
    </row>
    <row r="148" spans="1:17">
      <c r="A148" s="5">
        <v>1384</v>
      </c>
      <c r="B148" s="5">
        <v>3</v>
      </c>
      <c r="C148" s="5" t="s">
        <v>424</v>
      </c>
      <c r="D148" s="5" t="s">
        <v>425</v>
      </c>
      <c r="E148" s="5">
        <v>22739</v>
      </c>
      <c r="F148" s="5">
        <v>8</v>
      </c>
      <c r="G148" s="5">
        <v>1679</v>
      </c>
      <c r="H148" s="5">
        <v>42</v>
      </c>
      <c r="I148" s="5">
        <v>1118</v>
      </c>
      <c r="J148" s="5">
        <v>432</v>
      </c>
      <c r="K148" s="5">
        <v>0</v>
      </c>
      <c r="L148" s="5">
        <v>0</v>
      </c>
      <c r="M148" s="5">
        <v>0</v>
      </c>
      <c r="N148" s="5">
        <v>0</v>
      </c>
      <c r="O148" s="5">
        <v>2</v>
      </c>
      <c r="P148" s="5">
        <v>15078</v>
      </c>
      <c r="Q148" s="5">
        <v>4381</v>
      </c>
    </row>
    <row r="149" spans="1:17">
      <c r="A149" s="5">
        <v>1384</v>
      </c>
      <c r="B149" s="5">
        <v>4</v>
      </c>
      <c r="C149" s="5" t="s">
        <v>426</v>
      </c>
      <c r="D149" s="5" t="s">
        <v>425</v>
      </c>
      <c r="E149" s="5">
        <v>22739</v>
      </c>
      <c r="F149" s="5">
        <v>8</v>
      </c>
      <c r="G149" s="5">
        <v>1679</v>
      </c>
      <c r="H149" s="5">
        <v>42</v>
      </c>
      <c r="I149" s="5">
        <v>1118</v>
      </c>
      <c r="J149" s="5">
        <v>432</v>
      </c>
      <c r="K149" s="5">
        <v>0</v>
      </c>
      <c r="L149" s="5">
        <v>0</v>
      </c>
      <c r="M149" s="5">
        <v>0</v>
      </c>
      <c r="N149" s="5">
        <v>0</v>
      </c>
      <c r="O149" s="5">
        <v>2</v>
      </c>
      <c r="P149" s="5">
        <v>15078</v>
      </c>
      <c r="Q149" s="5">
        <v>4381</v>
      </c>
    </row>
    <row r="150" spans="1:17">
      <c r="A150" s="5">
        <v>1384</v>
      </c>
      <c r="B150" s="5">
        <v>3</v>
      </c>
      <c r="C150" s="5" t="s">
        <v>427</v>
      </c>
      <c r="D150" s="5" t="s">
        <v>428</v>
      </c>
      <c r="E150" s="5">
        <v>67528</v>
      </c>
      <c r="F150" s="5">
        <v>206</v>
      </c>
      <c r="G150" s="5">
        <v>3765</v>
      </c>
      <c r="H150" s="5">
        <v>452</v>
      </c>
      <c r="I150" s="5">
        <v>4257</v>
      </c>
      <c r="J150" s="5">
        <v>1928</v>
      </c>
      <c r="K150" s="5">
        <v>266</v>
      </c>
      <c r="L150" s="5">
        <v>0</v>
      </c>
      <c r="M150" s="5">
        <v>0</v>
      </c>
      <c r="N150" s="5">
        <v>0</v>
      </c>
      <c r="O150" s="5">
        <v>2</v>
      </c>
      <c r="P150" s="5">
        <v>52436</v>
      </c>
      <c r="Q150" s="5">
        <v>4216</v>
      </c>
    </row>
    <row r="151" spans="1:17">
      <c r="A151" s="5">
        <v>1384</v>
      </c>
      <c r="B151" s="5">
        <v>14</v>
      </c>
      <c r="C151" s="5" t="s">
        <v>429</v>
      </c>
      <c r="D151" s="5" t="s">
        <v>430</v>
      </c>
      <c r="E151" s="5">
        <v>67528</v>
      </c>
      <c r="F151" s="5">
        <v>206</v>
      </c>
      <c r="G151" s="5">
        <v>3765</v>
      </c>
      <c r="H151" s="5">
        <v>452</v>
      </c>
      <c r="I151" s="5">
        <v>4257</v>
      </c>
      <c r="J151" s="5">
        <v>1928</v>
      </c>
      <c r="K151" s="5">
        <v>266</v>
      </c>
      <c r="L151" s="5">
        <v>0</v>
      </c>
      <c r="M151" s="5">
        <v>0</v>
      </c>
      <c r="N151" s="5">
        <v>0</v>
      </c>
      <c r="O151" s="5">
        <v>2</v>
      </c>
      <c r="P151" s="5">
        <v>52436</v>
      </c>
      <c r="Q151" s="5">
        <v>4216</v>
      </c>
    </row>
    <row r="152" spans="1:17">
      <c r="A152" s="5">
        <v>1384</v>
      </c>
      <c r="B152" s="5">
        <v>3</v>
      </c>
      <c r="C152" s="5" t="s">
        <v>431</v>
      </c>
      <c r="D152" s="5" t="s">
        <v>432</v>
      </c>
      <c r="E152" s="5">
        <v>19703</v>
      </c>
      <c r="F152" s="5">
        <v>77</v>
      </c>
      <c r="G152" s="5">
        <v>1775</v>
      </c>
      <c r="H152" s="5">
        <v>120</v>
      </c>
      <c r="I152" s="5">
        <v>3302</v>
      </c>
      <c r="J152" s="5">
        <v>717</v>
      </c>
      <c r="K152" s="5">
        <v>0</v>
      </c>
      <c r="L152" s="5">
        <v>0</v>
      </c>
      <c r="M152" s="5">
        <v>0</v>
      </c>
      <c r="N152" s="5">
        <v>0</v>
      </c>
      <c r="O152" s="5">
        <v>28</v>
      </c>
      <c r="P152" s="5">
        <v>12700</v>
      </c>
      <c r="Q152" s="5">
        <v>984</v>
      </c>
    </row>
    <row r="153" spans="1:17">
      <c r="A153" s="5">
        <v>1384</v>
      </c>
      <c r="B153" s="5">
        <v>4</v>
      </c>
      <c r="C153" s="5" t="s">
        <v>433</v>
      </c>
      <c r="D153" s="5" t="s">
        <v>432</v>
      </c>
      <c r="E153" s="5">
        <v>19703</v>
      </c>
      <c r="F153" s="5">
        <v>77</v>
      </c>
      <c r="G153" s="5">
        <v>1775</v>
      </c>
      <c r="H153" s="5">
        <v>120</v>
      </c>
      <c r="I153" s="5">
        <v>3302</v>
      </c>
      <c r="J153" s="5">
        <v>717</v>
      </c>
      <c r="K153" s="5">
        <v>0</v>
      </c>
      <c r="L153" s="5">
        <v>0</v>
      </c>
      <c r="M153" s="5">
        <v>0</v>
      </c>
      <c r="N153" s="5">
        <v>0</v>
      </c>
      <c r="O153" s="5">
        <v>28</v>
      </c>
      <c r="P153" s="5">
        <v>12700</v>
      </c>
      <c r="Q153" s="5">
        <v>984</v>
      </c>
    </row>
    <row r="154" spans="1:17">
      <c r="A154" s="5">
        <v>1384</v>
      </c>
      <c r="B154" s="5">
        <v>3</v>
      </c>
      <c r="C154" s="5" t="s">
        <v>434</v>
      </c>
      <c r="D154" s="5" t="s">
        <v>435</v>
      </c>
      <c r="E154" s="5">
        <v>130037</v>
      </c>
      <c r="F154" s="5">
        <v>222</v>
      </c>
      <c r="G154" s="5">
        <v>8047</v>
      </c>
      <c r="H154" s="5">
        <v>7127</v>
      </c>
      <c r="I154" s="5">
        <v>15142</v>
      </c>
      <c r="J154" s="5">
        <v>4107</v>
      </c>
      <c r="K154" s="5">
        <v>721</v>
      </c>
      <c r="L154" s="5">
        <v>0</v>
      </c>
      <c r="M154" s="5">
        <v>0</v>
      </c>
      <c r="N154" s="5">
        <v>0</v>
      </c>
      <c r="O154" s="5">
        <v>101</v>
      </c>
      <c r="P154" s="5">
        <v>87001</v>
      </c>
      <c r="Q154" s="5">
        <v>7569</v>
      </c>
    </row>
    <row r="155" spans="1:17">
      <c r="A155" s="5">
        <v>1384</v>
      </c>
      <c r="B155" s="5">
        <v>4</v>
      </c>
      <c r="C155" s="5" t="s">
        <v>436</v>
      </c>
      <c r="D155" s="5" t="s">
        <v>435</v>
      </c>
      <c r="E155" s="5">
        <v>130037</v>
      </c>
      <c r="F155" s="5">
        <v>222</v>
      </c>
      <c r="G155" s="5">
        <v>8047</v>
      </c>
      <c r="H155" s="5">
        <v>7127</v>
      </c>
      <c r="I155" s="5">
        <v>15142</v>
      </c>
      <c r="J155" s="5">
        <v>4107</v>
      </c>
      <c r="K155" s="5">
        <v>721</v>
      </c>
      <c r="L155" s="5">
        <v>0</v>
      </c>
      <c r="M155" s="5">
        <v>0</v>
      </c>
      <c r="N155" s="5">
        <v>0</v>
      </c>
      <c r="O155" s="5">
        <v>101</v>
      </c>
      <c r="P155" s="5">
        <v>87001</v>
      </c>
      <c r="Q155" s="5">
        <v>7569</v>
      </c>
    </row>
    <row r="156" spans="1:17">
      <c r="A156" s="5">
        <v>1384</v>
      </c>
      <c r="B156" s="5">
        <v>3</v>
      </c>
      <c r="C156" s="5" t="s">
        <v>437</v>
      </c>
      <c r="D156" s="5" t="s">
        <v>438</v>
      </c>
      <c r="E156" s="5">
        <v>14792</v>
      </c>
      <c r="F156" s="5">
        <v>0</v>
      </c>
      <c r="G156" s="5">
        <v>565</v>
      </c>
      <c r="H156" s="5">
        <v>128</v>
      </c>
      <c r="I156" s="5">
        <v>2066</v>
      </c>
      <c r="J156" s="5">
        <v>948</v>
      </c>
      <c r="K156" s="5">
        <v>229</v>
      </c>
      <c r="L156" s="5">
        <v>0</v>
      </c>
      <c r="M156" s="5">
        <v>0</v>
      </c>
      <c r="N156" s="5">
        <v>0</v>
      </c>
      <c r="O156" s="5">
        <v>0</v>
      </c>
      <c r="P156" s="5">
        <v>10158</v>
      </c>
      <c r="Q156" s="5">
        <v>697</v>
      </c>
    </row>
    <row r="157" spans="1:17">
      <c r="A157" s="5">
        <v>1384</v>
      </c>
      <c r="B157" s="5">
        <v>4</v>
      </c>
      <c r="C157" s="5" t="s">
        <v>439</v>
      </c>
      <c r="D157" s="5" t="s">
        <v>438</v>
      </c>
      <c r="E157" s="5">
        <v>14792</v>
      </c>
      <c r="F157" s="5">
        <v>0</v>
      </c>
      <c r="G157" s="5">
        <v>565</v>
      </c>
      <c r="H157" s="5">
        <v>128</v>
      </c>
      <c r="I157" s="5">
        <v>2066</v>
      </c>
      <c r="J157" s="5">
        <v>948</v>
      </c>
      <c r="K157" s="5">
        <v>229</v>
      </c>
      <c r="L157" s="5">
        <v>0</v>
      </c>
      <c r="M157" s="5">
        <v>0</v>
      </c>
      <c r="N157" s="5">
        <v>0</v>
      </c>
      <c r="O157" s="5">
        <v>0</v>
      </c>
      <c r="P157" s="5">
        <v>10158</v>
      </c>
      <c r="Q157" s="5">
        <v>697</v>
      </c>
    </row>
    <row r="158" spans="1:17">
      <c r="A158" s="5">
        <v>1384</v>
      </c>
      <c r="B158" s="5">
        <v>2</v>
      </c>
      <c r="C158" s="5" t="s">
        <v>440</v>
      </c>
      <c r="D158" s="5" t="s">
        <v>441</v>
      </c>
      <c r="E158" s="5">
        <v>315181</v>
      </c>
      <c r="F158" s="5">
        <v>1519</v>
      </c>
      <c r="G158" s="5">
        <v>20681</v>
      </c>
      <c r="H158" s="5">
        <v>4090</v>
      </c>
      <c r="I158" s="5">
        <v>41622</v>
      </c>
      <c r="J158" s="5">
        <v>16427</v>
      </c>
      <c r="K158" s="5">
        <v>1470</v>
      </c>
      <c r="L158" s="5">
        <v>0</v>
      </c>
      <c r="M158" s="5">
        <v>52</v>
      </c>
      <c r="N158" s="5">
        <v>0</v>
      </c>
      <c r="O158" s="5">
        <v>10172</v>
      </c>
      <c r="P158" s="5">
        <v>192278</v>
      </c>
      <c r="Q158" s="5">
        <v>26869</v>
      </c>
    </row>
    <row r="159" spans="1:17">
      <c r="A159" s="5">
        <v>1384</v>
      </c>
      <c r="B159" s="5">
        <v>3</v>
      </c>
      <c r="C159" s="5" t="s">
        <v>442</v>
      </c>
      <c r="D159" s="5" t="s">
        <v>443</v>
      </c>
      <c r="E159" s="5">
        <v>161619</v>
      </c>
      <c r="F159" s="5">
        <v>526</v>
      </c>
      <c r="G159" s="5">
        <v>8232</v>
      </c>
      <c r="H159" s="5">
        <v>2286</v>
      </c>
      <c r="I159" s="5">
        <v>18803</v>
      </c>
      <c r="J159" s="5">
        <v>5890</v>
      </c>
      <c r="K159" s="5">
        <v>781</v>
      </c>
      <c r="L159" s="5">
        <v>0</v>
      </c>
      <c r="M159" s="5">
        <v>52</v>
      </c>
      <c r="N159" s="5">
        <v>0</v>
      </c>
      <c r="O159" s="5">
        <v>9840</v>
      </c>
      <c r="P159" s="5">
        <v>102153</v>
      </c>
      <c r="Q159" s="5">
        <v>13056</v>
      </c>
    </row>
    <row r="160" spans="1:17">
      <c r="A160" s="5">
        <v>1384</v>
      </c>
      <c r="B160" s="5">
        <v>4</v>
      </c>
      <c r="C160" s="5" t="s">
        <v>444</v>
      </c>
      <c r="D160" s="5" t="s">
        <v>445</v>
      </c>
      <c r="E160" s="5">
        <v>30592</v>
      </c>
      <c r="F160" s="5">
        <v>16</v>
      </c>
      <c r="G160" s="5">
        <v>704</v>
      </c>
      <c r="H160" s="5">
        <v>30</v>
      </c>
      <c r="I160" s="5">
        <v>2388</v>
      </c>
      <c r="J160" s="5">
        <v>163</v>
      </c>
      <c r="K160" s="5">
        <v>0</v>
      </c>
      <c r="L160" s="5">
        <v>0</v>
      </c>
      <c r="M160" s="5">
        <v>0</v>
      </c>
      <c r="N160" s="5">
        <v>0</v>
      </c>
      <c r="O160" s="5">
        <v>4438</v>
      </c>
      <c r="P160" s="5">
        <v>20500</v>
      </c>
      <c r="Q160" s="5">
        <v>2353</v>
      </c>
    </row>
    <row r="161" spans="1:17">
      <c r="A161" s="5">
        <v>1384</v>
      </c>
      <c r="B161" s="5">
        <v>4</v>
      </c>
      <c r="C161" s="5" t="s">
        <v>446</v>
      </c>
      <c r="D161" s="5" t="s">
        <v>447</v>
      </c>
      <c r="E161" s="5">
        <v>801</v>
      </c>
      <c r="F161" s="5">
        <v>14</v>
      </c>
      <c r="G161" s="5">
        <v>74</v>
      </c>
      <c r="H161" s="5">
        <v>3</v>
      </c>
      <c r="I161" s="5">
        <v>54</v>
      </c>
      <c r="J161" s="5">
        <v>35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594</v>
      </c>
      <c r="Q161" s="5">
        <v>26</v>
      </c>
    </row>
    <row r="162" spans="1:17">
      <c r="A162" s="5">
        <v>1384</v>
      </c>
      <c r="B162" s="5">
        <v>4</v>
      </c>
      <c r="C162" s="5" t="s">
        <v>448</v>
      </c>
      <c r="D162" s="5" t="s">
        <v>449</v>
      </c>
      <c r="E162" s="5">
        <v>34305</v>
      </c>
      <c r="F162" s="5">
        <v>129</v>
      </c>
      <c r="G162" s="5">
        <v>1905</v>
      </c>
      <c r="H162" s="5">
        <v>511</v>
      </c>
      <c r="I162" s="5">
        <v>3551</v>
      </c>
      <c r="J162" s="5">
        <v>1452</v>
      </c>
      <c r="K162" s="5">
        <v>587</v>
      </c>
      <c r="L162" s="5">
        <v>0</v>
      </c>
      <c r="M162" s="5">
        <v>0</v>
      </c>
      <c r="N162" s="5">
        <v>0</v>
      </c>
      <c r="O162" s="5">
        <v>459</v>
      </c>
      <c r="P162" s="5">
        <v>23053</v>
      </c>
      <c r="Q162" s="5">
        <v>2659</v>
      </c>
    </row>
    <row r="163" spans="1:17">
      <c r="A163" s="5">
        <v>1384</v>
      </c>
      <c r="B163" s="5">
        <v>4</v>
      </c>
      <c r="C163" s="5" t="s">
        <v>450</v>
      </c>
      <c r="D163" s="5" t="s">
        <v>451</v>
      </c>
      <c r="E163" s="5">
        <v>9103</v>
      </c>
      <c r="F163" s="5">
        <v>88</v>
      </c>
      <c r="G163" s="5">
        <v>1102</v>
      </c>
      <c r="H163" s="5">
        <v>115</v>
      </c>
      <c r="I163" s="5">
        <v>500</v>
      </c>
      <c r="J163" s="5">
        <v>302</v>
      </c>
      <c r="K163" s="5">
        <v>193</v>
      </c>
      <c r="L163" s="5">
        <v>0</v>
      </c>
      <c r="M163" s="5">
        <v>11</v>
      </c>
      <c r="N163" s="5">
        <v>0</v>
      </c>
      <c r="O163" s="5">
        <v>1</v>
      </c>
      <c r="P163" s="5">
        <v>6416</v>
      </c>
      <c r="Q163" s="5">
        <v>375</v>
      </c>
    </row>
    <row r="164" spans="1:17">
      <c r="A164" s="5">
        <v>1384</v>
      </c>
      <c r="B164" s="5">
        <v>4</v>
      </c>
      <c r="C164" s="5" t="s">
        <v>452</v>
      </c>
      <c r="D164" s="5" t="s">
        <v>453</v>
      </c>
      <c r="E164" s="5">
        <v>6860</v>
      </c>
      <c r="F164" s="5">
        <v>18</v>
      </c>
      <c r="G164" s="5">
        <v>217</v>
      </c>
      <c r="H164" s="5">
        <v>263</v>
      </c>
      <c r="I164" s="5">
        <v>1064</v>
      </c>
      <c r="J164" s="5">
        <v>250</v>
      </c>
      <c r="K164" s="5">
        <v>1</v>
      </c>
      <c r="L164" s="5">
        <v>0</v>
      </c>
      <c r="M164" s="5">
        <v>42</v>
      </c>
      <c r="N164" s="5">
        <v>0</v>
      </c>
      <c r="O164" s="5">
        <v>0</v>
      </c>
      <c r="P164" s="5">
        <v>4773</v>
      </c>
      <c r="Q164" s="5">
        <v>233</v>
      </c>
    </row>
    <row r="165" spans="1:17">
      <c r="A165" s="5">
        <v>1384</v>
      </c>
      <c r="B165" s="5">
        <v>4</v>
      </c>
      <c r="C165" s="5" t="s">
        <v>454</v>
      </c>
      <c r="D165" s="5" t="s">
        <v>455</v>
      </c>
      <c r="E165" s="5">
        <v>22433</v>
      </c>
      <c r="F165" s="5">
        <v>37</v>
      </c>
      <c r="G165" s="5">
        <v>870</v>
      </c>
      <c r="H165" s="5">
        <v>195</v>
      </c>
      <c r="I165" s="5">
        <v>1478</v>
      </c>
      <c r="J165" s="5">
        <v>1121</v>
      </c>
      <c r="K165" s="5">
        <v>0</v>
      </c>
      <c r="L165" s="5">
        <v>0</v>
      </c>
      <c r="M165" s="5">
        <v>0</v>
      </c>
      <c r="N165" s="5">
        <v>0</v>
      </c>
      <c r="O165" s="5">
        <v>4888</v>
      </c>
      <c r="P165" s="5">
        <v>10124</v>
      </c>
      <c r="Q165" s="5">
        <v>3721</v>
      </c>
    </row>
    <row r="166" spans="1:17">
      <c r="A166" s="5">
        <v>1384</v>
      </c>
      <c r="B166" s="5">
        <v>4</v>
      </c>
      <c r="C166" s="5" t="s">
        <v>456</v>
      </c>
      <c r="D166" s="5" t="s">
        <v>457</v>
      </c>
      <c r="E166" s="5">
        <v>346</v>
      </c>
      <c r="F166" s="5">
        <v>6</v>
      </c>
      <c r="G166" s="5">
        <v>37</v>
      </c>
      <c r="H166" s="5">
        <v>1</v>
      </c>
      <c r="I166" s="5">
        <v>4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285</v>
      </c>
      <c r="Q166" s="5">
        <v>13</v>
      </c>
    </row>
    <row r="167" spans="1:17">
      <c r="A167" s="5">
        <v>1384</v>
      </c>
      <c r="B167" s="5">
        <v>9</v>
      </c>
      <c r="C167" s="5" t="s">
        <v>458</v>
      </c>
      <c r="D167" s="5" t="s">
        <v>459</v>
      </c>
      <c r="E167" s="5">
        <v>57179</v>
      </c>
      <c r="F167" s="5">
        <v>218</v>
      </c>
      <c r="G167" s="5">
        <v>3324</v>
      </c>
      <c r="H167" s="5">
        <v>1167</v>
      </c>
      <c r="I167" s="5">
        <v>9765</v>
      </c>
      <c r="J167" s="5">
        <v>2568</v>
      </c>
      <c r="K167" s="5">
        <v>0</v>
      </c>
      <c r="L167" s="5">
        <v>0</v>
      </c>
      <c r="M167" s="5">
        <v>0</v>
      </c>
      <c r="N167" s="5">
        <v>0</v>
      </c>
      <c r="O167" s="5">
        <v>53</v>
      </c>
      <c r="P167" s="5">
        <v>36408</v>
      </c>
      <c r="Q167" s="5">
        <v>3676</v>
      </c>
    </row>
    <row r="168" spans="1:17">
      <c r="A168" s="5">
        <v>1384</v>
      </c>
      <c r="B168" s="5">
        <v>3</v>
      </c>
      <c r="C168" s="5" t="s">
        <v>460</v>
      </c>
      <c r="D168" s="5" t="s">
        <v>461</v>
      </c>
      <c r="E168" s="5">
        <v>153562</v>
      </c>
      <c r="F168" s="5">
        <v>994</v>
      </c>
      <c r="G168" s="5">
        <v>12448</v>
      </c>
      <c r="H168" s="5">
        <v>1804</v>
      </c>
      <c r="I168" s="5">
        <v>22819</v>
      </c>
      <c r="J168" s="5">
        <v>10537</v>
      </c>
      <c r="K168" s="5">
        <v>689</v>
      </c>
      <c r="L168" s="5">
        <v>0</v>
      </c>
      <c r="M168" s="5">
        <v>0</v>
      </c>
      <c r="N168" s="5">
        <v>0</v>
      </c>
      <c r="O168" s="5">
        <v>333</v>
      </c>
      <c r="P168" s="5">
        <v>90125</v>
      </c>
      <c r="Q168" s="5">
        <v>13813</v>
      </c>
    </row>
    <row r="169" spans="1:17">
      <c r="A169" s="5">
        <v>1384</v>
      </c>
      <c r="B169" s="5">
        <v>4</v>
      </c>
      <c r="C169" s="5" t="s">
        <v>462</v>
      </c>
      <c r="D169" s="5" t="s">
        <v>463</v>
      </c>
      <c r="E169" s="5">
        <v>24405</v>
      </c>
      <c r="F169" s="5">
        <v>268</v>
      </c>
      <c r="G169" s="5">
        <v>2735</v>
      </c>
      <c r="H169" s="5">
        <v>347</v>
      </c>
      <c r="I169" s="5">
        <v>4939</v>
      </c>
      <c r="J169" s="5">
        <v>2802</v>
      </c>
      <c r="K169" s="5">
        <v>82</v>
      </c>
      <c r="L169" s="5">
        <v>0</v>
      </c>
      <c r="M169" s="5">
        <v>0</v>
      </c>
      <c r="N169" s="5">
        <v>0</v>
      </c>
      <c r="O169" s="5">
        <v>34</v>
      </c>
      <c r="P169" s="5">
        <v>11479</v>
      </c>
      <c r="Q169" s="5">
        <v>1718</v>
      </c>
    </row>
    <row r="170" spans="1:17">
      <c r="A170" s="5">
        <v>1384</v>
      </c>
      <c r="B170" s="5">
        <v>4</v>
      </c>
      <c r="C170" s="5" t="s">
        <v>464</v>
      </c>
      <c r="D170" s="5" t="s">
        <v>465</v>
      </c>
      <c r="E170" s="5">
        <v>56758</v>
      </c>
      <c r="F170" s="5">
        <v>22</v>
      </c>
      <c r="G170" s="5">
        <v>1129</v>
      </c>
      <c r="H170" s="5">
        <v>148</v>
      </c>
      <c r="I170" s="5">
        <v>10088</v>
      </c>
      <c r="J170" s="5">
        <v>758</v>
      </c>
      <c r="K170" s="5">
        <v>588</v>
      </c>
      <c r="L170" s="5">
        <v>0</v>
      </c>
      <c r="M170" s="5">
        <v>0</v>
      </c>
      <c r="N170" s="5">
        <v>0</v>
      </c>
      <c r="O170" s="5">
        <v>25</v>
      </c>
      <c r="P170" s="5">
        <v>38259</v>
      </c>
      <c r="Q170" s="5">
        <v>5742</v>
      </c>
    </row>
    <row r="171" spans="1:17">
      <c r="A171" s="5">
        <v>1384</v>
      </c>
      <c r="B171" s="5">
        <v>4</v>
      </c>
      <c r="C171" s="5" t="s">
        <v>466</v>
      </c>
      <c r="D171" s="5" t="s">
        <v>467</v>
      </c>
      <c r="E171" s="5">
        <v>3079</v>
      </c>
      <c r="F171" s="5">
        <v>8</v>
      </c>
      <c r="G171" s="5">
        <v>270</v>
      </c>
      <c r="H171" s="5">
        <v>75</v>
      </c>
      <c r="I171" s="5">
        <v>345</v>
      </c>
      <c r="J171" s="5">
        <v>291</v>
      </c>
      <c r="K171" s="5">
        <v>0</v>
      </c>
      <c r="L171" s="5">
        <v>0</v>
      </c>
      <c r="M171" s="5">
        <v>0</v>
      </c>
      <c r="N171" s="5">
        <v>0</v>
      </c>
      <c r="O171" s="5">
        <v>1</v>
      </c>
      <c r="P171" s="5">
        <v>1970</v>
      </c>
      <c r="Q171" s="5">
        <v>120</v>
      </c>
    </row>
    <row r="172" spans="1:17">
      <c r="A172" s="5">
        <v>1384</v>
      </c>
      <c r="B172" s="5">
        <v>4</v>
      </c>
      <c r="C172" s="5" t="s">
        <v>468</v>
      </c>
      <c r="D172" s="5" t="s">
        <v>469</v>
      </c>
      <c r="E172" s="5">
        <v>35726</v>
      </c>
      <c r="F172" s="5">
        <v>76</v>
      </c>
      <c r="G172" s="5">
        <v>3795</v>
      </c>
      <c r="H172" s="5">
        <v>403</v>
      </c>
      <c r="I172" s="5">
        <v>4936</v>
      </c>
      <c r="J172" s="5">
        <v>3120</v>
      </c>
      <c r="K172" s="5">
        <v>0</v>
      </c>
      <c r="L172" s="5">
        <v>0</v>
      </c>
      <c r="M172" s="5">
        <v>0</v>
      </c>
      <c r="N172" s="5">
        <v>0</v>
      </c>
      <c r="O172" s="5">
        <v>213</v>
      </c>
      <c r="P172" s="5">
        <v>19741</v>
      </c>
      <c r="Q172" s="5">
        <v>3443</v>
      </c>
    </row>
    <row r="173" spans="1:17">
      <c r="A173" s="5">
        <v>1384</v>
      </c>
      <c r="B173" s="5">
        <v>4</v>
      </c>
      <c r="C173" s="5" t="s">
        <v>470</v>
      </c>
      <c r="D173" s="5" t="s">
        <v>471</v>
      </c>
      <c r="E173" s="5">
        <v>16010</v>
      </c>
      <c r="F173" s="5">
        <v>154</v>
      </c>
      <c r="G173" s="5">
        <v>2793</v>
      </c>
      <c r="H173" s="5">
        <v>485</v>
      </c>
      <c r="I173" s="5">
        <v>1466</v>
      </c>
      <c r="J173" s="5">
        <v>2719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6615</v>
      </c>
      <c r="Q173" s="5">
        <v>1777</v>
      </c>
    </row>
    <row r="174" spans="1:17">
      <c r="A174" s="5">
        <v>1384</v>
      </c>
      <c r="B174" s="5">
        <v>4</v>
      </c>
      <c r="C174" s="5" t="s">
        <v>472</v>
      </c>
      <c r="D174" s="5" t="s">
        <v>473</v>
      </c>
      <c r="E174" s="5">
        <v>3581</v>
      </c>
      <c r="F174" s="5">
        <v>5</v>
      </c>
      <c r="G174" s="5">
        <v>123</v>
      </c>
      <c r="H174" s="5">
        <v>37</v>
      </c>
      <c r="I174" s="5">
        <v>583</v>
      </c>
      <c r="J174" s="5">
        <v>116</v>
      </c>
      <c r="K174" s="5">
        <v>20</v>
      </c>
      <c r="L174" s="5">
        <v>0</v>
      </c>
      <c r="M174" s="5">
        <v>0</v>
      </c>
      <c r="N174" s="5">
        <v>0</v>
      </c>
      <c r="O174" s="5">
        <v>56</v>
      </c>
      <c r="P174" s="5">
        <v>2207</v>
      </c>
      <c r="Q174" s="5">
        <v>434</v>
      </c>
    </row>
    <row r="175" spans="1:17">
      <c r="A175" s="5">
        <v>1384</v>
      </c>
      <c r="B175" s="5">
        <v>4</v>
      </c>
      <c r="C175" s="5" t="s">
        <v>474</v>
      </c>
      <c r="D175" s="5" t="s">
        <v>475</v>
      </c>
      <c r="E175" s="5">
        <v>14003</v>
      </c>
      <c r="F175" s="5">
        <v>462</v>
      </c>
      <c r="G175" s="5">
        <v>1603</v>
      </c>
      <c r="H175" s="5">
        <v>309</v>
      </c>
      <c r="I175" s="5">
        <v>463</v>
      </c>
      <c r="J175" s="5">
        <v>730</v>
      </c>
      <c r="K175" s="5">
        <v>0</v>
      </c>
      <c r="L175" s="5">
        <v>0</v>
      </c>
      <c r="M175" s="5">
        <v>0</v>
      </c>
      <c r="N175" s="5">
        <v>0</v>
      </c>
      <c r="O175" s="5">
        <v>3</v>
      </c>
      <c r="P175" s="5">
        <v>9854</v>
      </c>
      <c r="Q175" s="5">
        <v>580</v>
      </c>
    </row>
    <row r="176" spans="1:17">
      <c r="A176" s="5">
        <v>1384</v>
      </c>
      <c r="B176" s="5">
        <v>2</v>
      </c>
      <c r="C176" s="5" t="s">
        <v>476</v>
      </c>
      <c r="D176" s="5" t="s">
        <v>477</v>
      </c>
      <c r="E176" s="5">
        <v>443109</v>
      </c>
      <c r="F176" s="5">
        <v>1162</v>
      </c>
      <c r="G176" s="5">
        <v>31665</v>
      </c>
      <c r="H176" s="5">
        <v>7960</v>
      </c>
      <c r="I176" s="5">
        <v>43259</v>
      </c>
      <c r="J176" s="5">
        <v>21540</v>
      </c>
      <c r="K176" s="5">
        <v>1062</v>
      </c>
      <c r="L176" s="5">
        <v>0</v>
      </c>
      <c r="M176" s="5">
        <v>14</v>
      </c>
      <c r="N176" s="5">
        <v>0</v>
      </c>
      <c r="O176" s="5">
        <v>872</v>
      </c>
      <c r="P176" s="5">
        <v>317964</v>
      </c>
      <c r="Q176" s="5">
        <v>17612</v>
      </c>
    </row>
    <row r="177" spans="1:17">
      <c r="A177" s="5">
        <v>1384</v>
      </c>
      <c r="B177" s="5">
        <v>3</v>
      </c>
      <c r="C177" s="5" t="s">
        <v>478</v>
      </c>
      <c r="D177" s="5" t="s">
        <v>479</v>
      </c>
      <c r="E177" s="5">
        <v>222990</v>
      </c>
      <c r="F177" s="5">
        <v>54</v>
      </c>
      <c r="G177" s="5">
        <v>10270</v>
      </c>
      <c r="H177" s="5">
        <v>566</v>
      </c>
      <c r="I177" s="5">
        <v>26354</v>
      </c>
      <c r="J177" s="5">
        <v>11025</v>
      </c>
      <c r="K177" s="5">
        <v>3</v>
      </c>
      <c r="L177" s="5">
        <v>0</v>
      </c>
      <c r="M177" s="5">
        <v>0</v>
      </c>
      <c r="N177" s="5">
        <v>0</v>
      </c>
      <c r="O177" s="5">
        <v>112</v>
      </c>
      <c r="P177" s="5">
        <v>166123</v>
      </c>
      <c r="Q177" s="5">
        <v>8482</v>
      </c>
    </row>
    <row r="178" spans="1:17">
      <c r="A178" s="5">
        <v>1384</v>
      </c>
      <c r="B178" s="5">
        <v>4</v>
      </c>
      <c r="C178" s="5" t="s">
        <v>480</v>
      </c>
      <c r="D178" s="5" t="s">
        <v>479</v>
      </c>
      <c r="E178" s="5">
        <v>222990</v>
      </c>
      <c r="F178" s="5">
        <v>54</v>
      </c>
      <c r="G178" s="5">
        <v>10270</v>
      </c>
      <c r="H178" s="5">
        <v>566</v>
      </c>
      <c r="I178" s="5">
        <v>26354</v>
      </c>
      <c r="J178" s="5">
        <v>11025</v>
      </c>
      <c r="K178" s="5">
        <v>3</v>
      </c>
      <c r="L178" s="5">
        <v>0</v>
      </c>
      <c r="M178" s="5">
        <v>0</v>
      </c>
      <c r="N178" s="5">
        <v>0</v>
      </c>
      <c r="O178" s="5">
        <v>112</v>
      </c>
      <c r="P178" s="5">
        <v>166123</v>
      </c>
      <c r="Q178" s="5">
        <v>8482</v>
      </c>
    </row>
    <row r="179" spans="1:17">
      <c r="A179" s="5">
        <v>1384</v>
      </c>
      <c r="B179" s="5">
        <v>3</v>
      </c>
      <c r="C179" s="5" t="s">
        <v>481</v>
      </c>
      <c r="D179" s="5" t="s">
        <v>482</v>
      </c>
      <c r="E179" s="5">
        <v>26471</v>
      </c>
      <c r="F179" s="5">
        <v>106</v>
      </c>
      <c r="G179" s="5">
        <v>5432</v>
      </c>
      <c r="H179" s="5">
        <v>4988</v>
      </c>
      <c r="I179" s="5">
        <v>1597</v>
      </c>
      <c r="J179" s="5">
        <v>2535</v>
      </c>
      <c r="K179" s="5">
        <v>0</v>
      </c>
      <c r="L179" s="5">
        <v>0</v>
      </c>
      <c r="M179" s="5">
        <v>0</v>
      </c>
      <c r="N179" s="5">
        <v>0</v>
      </c>
      <c r="O179" s="5">
        <v>31</v>
      </c>
      <c r="P179" s="5">
        <v>10588</v>
      </c>
      <c r="Q179" s="5">
        <v>1195</v>
      </c>
    </row>
    <row r="180" spans="1:17">
      <c r="A180" s="5">
        <v>1384</v>
      </c>
      <c r="B180" s="5">
        <v>4</v>
      </c>
      <c r="C180" s="5" t="s">
        <v>483</v>
      </c>
      <c r="D180" s="5" t="s">
        <v>482</v>
      </c>
      <c r="E180" s="5">
        <v>26471</v>
      </c>
      <c r="F180" s="5">
        <v>106</v>
      </c>
      <c r="G180" s="5">
        <v>5432</v>
      </c>
      <c r="H180" s="5">
        <v>4988</v>
      </c>
      <c r="I180" s="5">
        <v>1597</v>
      </c>
      <c r="J180" s="5">
        <v>2535</v>
      </c>
      <c r="K180" s="5">
        <v>0</v>
      </c>
      <c r="L180" s="5">
        <v>0</v>
      </c>
      <c r="M180" s="5">
        <v>0</v>
      </c>
      <c r="N180" s="5">
        <v>0</v>
      </c>
      <c r="O180" s="5">
        <v>31</v>
      </c>
      <c r="P180" s="5">
        <v>10588</v>
      </c>
      <c r="Q180" s="5">
        <v>1195</v>
      </c>
    </row>
    <row r="181" spans="1:17">
      <c r="A181" s="5">
        <v>1384</v>
      </c>
      <c r="B181" s="5">
        <v>3</v>
      </c>
      <c r="C181" s="5" t="s">
        <v>484</v>
      </c>
      <c r="D181" s="5" t="s">
        <v>485</v>
      </c>
      <c r="E181" s="5">
        <v>193648</v>
      </c>
      <c r="F181" s="5">
        <v>1002</v>
      </c>
      <c r="G181" s="5">
        <v>15963</v>
      </c>
      <c r="H181" s="5">
        <v>2407</v>
      </c>
      <c r="I181" s="5">
        <v>15308</v>
      </c>
      <c r="J181" s="5">
        <v>7979</v>
      </c>
      <c r="K181" s="5">
        <v>1059</v>
      </c>
      <c r="L181" s="5">
        <v>0</v>
      </c>
      <c r="M181" s="5">
        <v>14</v>
      </c>
      <c r="N181" s="5">
        <v>0</v>
      </c>
      <c r="O181" s="5">
        <v>730</v>
      </c>
      <c r="P181" s="5">
        <v>141252</v>
      </c>
      <c r="Q181" s="5">
        <v>7935</v>
      </c>
    </row>
    <row r="182" spans="1:17">
      <c r="A182" s="5">
        <v>1384</v>
      </c>
      <c r="B182" s="5">
        <v>4</v>
      </c>
      <c r="C182" s="5" t="s">
        <v>486</v>
      </c>
      <c r="D182" s="5" t="s">
        <v>485</v>
      </c>
      <c r="E182" s="5">
        <v>193648</v>
      </c>
      <c r="F182" s="5">
        <v>1002</v>
      </c>
      <c r="G182" s="5">
        <v>15963</v>
      </c>
      <c r="H182" s="5">
        <v>2407</v>
      </c>
      <c r="I182" s="5">
        <v>15308</v>
      </c>
      <c r="J182" s="5">
        <v>7979</v>
      </c>
      <c r="K182" s="5">
        <v>1059</v>
      </c>
      <c r="L182" s="5">
        <v>0</v>
      </c>
      <c r="M182" s="5">
        <v>14</v>
      </c>
      <c r="N182" s="5">
        <v>0</v>
      </c>
      <c r="O182" s="5">
        <v>730</v>
      </c>
      <c r="P182" s="5">
        <v>141252</v>
      </c>
      <c r="Q182" s="5">
        <v>7935</v>
      </c>
    </row>
    <row r="183" spans="1:17">
      <c r="A183" s="5">
        <v>1384</v>
      </c>
      <c r="B183" s="5">
        <v>2</v>
      </c>
      <c r="C183" s="5" t="s">
        <v>487</v>
      </c>
      <c r="D183" s="5" t="s">
        <v>488</v>
      </c>
      <c r="E183" s="5">
        <v>62307</v>
      </c>
      <c r="F183" s="5">
        <v>32</v>
      </c>
      <c r="G183" s="5">
        <v>4166</v>
      </c>
      <c r="H183" s="5">
        <v>569</v>
      </c>
      <c r="I183" s="5">
        <v>6861</v>
      </c>
      <c r="J183" s="5">
        <v>5590</v>
      </c>
      <c r="K183" s="5">
        <v>0</v>
      </c>
      <c r="L183" s="5">
        <v>16</v>
      </c>
      <c r="M183" s="5">
        <v>0</v>
      </c>
      <c r="N183" s="5">
        <v>0</v>
      </c>
      <c r="O183" s="5">
        <v>140</v>
      </c>
      <c r="P183" s="5">
        <v>38379</v>
      </c>
      <c r="Q183" s="5">
        <v>6554</v>
      </c>
    </row>
    <row r="184" spans="1:17">
      <c r="A184" s="5">
        <v>1384</v>
      </c>
      <c r="B184" s="5">
        <v>3</v>
      </c>
      <c r="C184" s="5" t="s">
        <v>489</v>
      </c>
      <c r="D184" s="5" t="s">
        <v>490</v>
      </c>
      <c r="E184" s="5">
        <v>22558</v>
      </c>
      <c r="F184" s="5">
        <v>1</v>
      </c>
      <c r="G184" s="5">
        <v>2737</v>
      </c>
      <c r="H184" s="5">
        <v>420</v>
      </c>
      <c r="I184" s="5">
        <v>1042</v>
      </c>
      <c r="J184" s="5">
        <v>3755</v>
      </c>
      <c r="K184" s="5">
        <v>0</v>
      </c>
      <c r="L184" s="5">
        <v>0</v>
      </c>
      <c r="M184" s="5">
        <v>0</v>
      </c>
      <c r="N184" s="5">
        <v>0</v>
      </c>
      <c r="O184" s="5">
        <v>94</v>
      </c>
      <c r="P184" s="5">
        <v>12128</v>
      </c>
      <c r="Q184" s="5">
        <v>2381</v>
      </c>
    </row>
    <row r="185" spans="1:17">
      <c r="A185" s="5">
        <v>1384</v>
      </c>
      <c r="B185" s="5">
        <v>4</v>
      </c>
      <c r="C185" s="5" t="s">
        <v>491</v>
      </c>
      <c r="D185" s="5" t="s">
        <v>492</v>
      </c>
      <c r="E185" s="5">
        <v>22308</v>
      </c>
      <c r="F185" s="5">
        <v>1</v>
      </c>
      <c r="G185" s="5">
        <v>2694</v>
      </c>
      <c r="H185" s="5">
        <v>414</v>
      </c>
      <c r="I185" s="5">
        <v>1042</v>
      </c>
      <c r="J185" s="5">
        <v>3751</v>
      </c>
      <c r="K185" s="5">
        <v>0</v>
      </c>
      <c r="L185" s="5">
        <v>0</v>
      </c>
      <c r="M185" s="5">
        <v>0</v>
      </c>
      <c r="N185" s="5">
        <v>0</v>
      </c>
      <c r="O185" s="5">
        <v>91</v>
      </c>
      <c r="P185" s="5">
        <v>12087</v>
      </c>
      <c r="Q185" s="5">
        <v>2229</v>
      </c>
    </row>
    <row r="186" spans="1:17">
      <c r="A186" s="5">
        <v>1384</v>
      </c>
      <c r="B186" s="5">
        <v>4</v>
      </c>
      <c r="C186" s="5" t="s">
        <v>493</v>
      </c>
      <c r="D186" s="5" t="s">
        <v>494</v>
      </c>
      <c r="E186" s="5">
        <v>250</v>
      </c>
      <c r="F186" s="5">
        <v>0</v>
      </c>
      <c r="G186" s="5">
        <v>42</v>
      </c>
      <c r="H186" s="5">
        <v>7</v>
      </c>
      <c r="I186" s="5">
        <v>0</v>
      </c>
      <c r="J186" s="5">
        <v>4</v>
      </c>
      <c r="K186" s="5">
        <v>0</v>
      </c>
      <c r="L186" s="5">
        <v>0</v>
      </c>
      <c r="M186" s="5">
        <v>0</v>
      </c>
      <c r="N186" s="5">
        <v>0</v>
      </c>
      <c r="O186" s="5">
        <v>2</v>
      </c>
      <c r="P186" s="5">
        <v>42</v>
      </c>
      <c r="Q186" s="5">
        <v>152</v>
      </c>
    </row>
    <row r="187" spans="1:17">
      <c r="A187" s="5">
        <v>1384</v>
      </c>
      <c r="B187" s="5">
        <v>3</v>
      </c>
      <c r="C187" s="5" t="s">
        <v>495</v>
      </c>
      <c r="D187" s="5" t="s">
        <v>496</v>
      </c>
      <c r="E187" s="5">
        <v>17947</v>
      </c>
      <c r="F187" s="5">
        <v>6</v>
      </c>
      <c r="G187" s="5">
        <v>451</v>
      </c>
      <c r="H187" s="5">
        <v>46</v>
      </c>
      <c r="I187" s="5">
        <v>3572</v>
      </c>
      <c r="J187" s="5">
        <v>510</v>
      </c>
      <c r="K187" s="5">
        <v>0</v>
      </c>
      <c r="L187" s="5">
        <v>16</v>
      </c>
      <c r="M187" s="5">
        <v>0</v>
      </c>
      <c r="N187" s="5">
        <v>0</v>
      </c>
      <c r="O187" s="5">
        <v>3</v>
      </c>
      <c r="P187" s="5">
        <v>11028</v>
      </c>
      <c r="Q187" s="5">
        <v>2315</v>
      </c>
    </row>
    <row r="188" spans="1:17">
      <c r="A188" s="5">
        <v>1384</v>
      </c>
      <c r="B188" s="5">
        <v>4</v>
      </c>
      <c r="C188" s="5" t="s">
        <v>497</v>
      </c>
      <c r="D188" s="5" t="s">
        <v>496</v>
      </c>
      <c r="E188" s="5">
        <v>17947</v>
      </c>
      <c r="F188" s="5">
        <v>6</v>
      </c>
      <c r="G188" s="5">
        <v>451</v>
      </c>
      <c r="H188" s="5">
        <v>46</v>
      </c>
      <c r="I188" s="5">
        <v>3572</v>
      </c>
      <c r="J188" s="5">
        <v>510</v>
      </c>
      <c r="K188" s="5">
        <v>0</v>
      </c>
      <c r="L188" s="5">
        <v>16</v>
      </c>
      <c r="M188" s="5">
        <v>0</v>
      </c>
      <c r="N188" s="5">
        <v>0</v>
      </c>
      <c r="O188" s="5">
        <v>3</v>
      </c>
      <c r="P188" s="5">
        <v>11028</v>
      </c>
      <c r="Q188" s="5">
        <v>2315</v>
      </c>
    </row>
    <row r="189" spans="1:17">
      <c r="A189" s="5">
        <v>1384</v>
      </c>
      <c r="B189" s="5">
        <v>3</v>
      </c>
      <c r="C189" s="5" t="s">
        <v>498</v>
      </c>
      <c r="D189" s="5" t="s">
        <v>499</v>
      </c>
      <c r="E189" s="5">
        <v>21802</v>
      </c>
      <c r="F189" s="5">
        <v>25</v>
      </c>
      <c r="G189" s="5">
        <v>978</v>
      </c>
      <c r="H189" s="5">
        <v>102</v>
      </c>
      <c r="I189" s="5">
        <v>2247</v>
      </c>
      <c r="J189" s="5">
        <v>1325</v>
      </c>
      <c r="K189" s="5">
        <v>0</v>
      </c>
      <c r="L189" s="5">
        <v>0</v>
      </c>
      <c r="M189" s="5">
        <v>0</v>
      </c>
      <c r="N189" s="5">
        <v>0</v>
      </c>
      <c r="O189" s="5">
        <v>43</v>
      </c>
      <c r="P189" s="5">
        <v>15222</v>
      </c>
      <c r="Q189" s="5">
        <v>1858</v>
      </c>
    </row>
    <row r="190" spans="1:17">
      <c r="A190" s="5">
        <v>1384</v>
      </c>
      <c r="B190" s="5">
        <v>4</v>
      </c>
      <c r="C190" s="5" t="s">
        <v>500</v>
      </c>
      <c r="D190" s="5" t="s">
        <v>501</v>
      </c>
      <c r="E190" s="5">
        <v>16955</v>
      </c>
      <c r="F190" s="5">
        <v>22</v>
      </c>
      <c r="G190" s="5">
        <v>744</v>
      </c>
      <c r="H190" s="5">
        <v>57</v>
      </c>
      <c r="I190" s="5">
        <v>1988</v>
      </c>
      <c r="J190" s="5">
        <v>901</v>
      </c>
      <c r="K190" s="5">
        <v>0</v>
      </c>
      <c r="L190" s="5">
        <v>0</v>
      </c>
      <c r="M190" s="5">
        <v>0</v>
      </c>
      <c r="N190" s="5">
        <v>0</v>
      </c>
      <c r="O190" s="5">
        <v>23</v>
      </c>
      <c r="P190" s="5">
        <v>11544</v>
      </c>
      <c r="Q190" s="5">
        <v>1676</v>
      </c>
    </row>
    <row r="191" spans="1:17">
      <c r="A191" s="5">
        <v>1384</v>
      </c>
      <c r="B191" s="5">
        <v>4</v>
      </c>
      <c r="C191" s="5" t="s">
        <v>502</v>
      </c>
      <c r="D191" s="5" t="s">
        <v>503</v>
      </c>
      <c r="E191" s="5">
        <v>1454</v>
      </c>
      <c r="F191" s="5">
        <v>0</v>
      </c>
      <c r="G191" s="5">
        <v>103</v>
      </c>
      <c r="H191" s="5">
        <v>30</v>
      </c>
      <c r="I191" s="5">
        <v>165</v>
      </c>
      <c r="J191" s="5">
        <v>88</v>
      </c>
      <c r="K191" s="5">
        <v>0</v>
      </c>
      <c r="L191" s="5">
        <v>0</v>
      </c>
      <c r="M191" s="5">
        <v>0</v>
      </c>
      <c r="N191" s="5">
        <v>0</v>
      </c>
      <c r="O191" s="5">
        <v>20</v>
      </c>
      <c r="P191" s="5">
        <v>966</v>
      </c>
      <c r="Q191" s="5">
        <v>82</v>
      </c>
    </row>
    <row r="192" spans="1:17">
      <c r="A192" s="5">
        <v>1384</v>
      </c>
      <c r="B192" s="5">
        <v>4</v>
      </c>
      <c r="C192" s="5" t="s">
        <v>504</v>
      </c>
      <c r="D192" s="5" t="s">
        <v>499</v>
      </c>
      <c r="E192" s="5">
        <v>3392</v>
      </c>
      <c r="F192" s="5">
        <v>3</v>
      </c>
      <c r="G192" s="5">
        <v>132</v>
      </c>
      <c r="H192" s="5">
        <v>16</v>
      </c>
      <c r="I192" s="5">
        <v>94</v>
      </c>
      <c r="J192" s="5">
        <v>336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2712</v>
      </c>
      <c r="Q192" s="5">
        <v>100</v>
      </c>
    </row>
    <row r="193" spans="1:17">
      <c r="A193" s="5">
        <v>1384</v>
      </c>
      <c r="B193" s="5">
        <v>2</v>
      </c>
      <c r="C193" s="5" t="s">
        <v>505</v>
      </c>
      <c r="D193" s="5" t="s">
        <v>506</v>
      </c>
      <c r="E193" s="5">
        <v>51794</v>
      </c>
      <c r="F193" s="5">
        <v>544</v>
      </c>
      <c r="G193" s="5">
        <v>4643</v>
      </c>
      <c r="H193" s="5">
        <v>587</v>
      </c>
      <c r="I193" s="5">
        <v>3695</v>
      </c>
      <c r="J193" s="5">
        <v>5152</v>
      </c>
      <c r="K193" s="5">
        <v>0</v>
      </c>
      <c r="L193" s="5">
        <v>0</v>
      </c>
      <c r="M193" s="5">
        <v>0</v>
      </c>
      <c r="N193" s="5">
        <v>0</v>
      </c>
      <c r="O193" s="5">
        <v>80</v>
      </c>
      <c r="P193" s="5">
        <v>33595</v>
      </c>
      <c r="Q193" s="5">
        <v>3499</v>
      </c>
    </row>
    <row r="194" spans="1:17">
      <c r="A194" s="5">
        <v>1384</v>
      </c>
      <c r="B194" s="5">
        <v>3</v>
      </c>
      <c r="C194" s="5" t="s">
        <v>507</v>
      </c>
      <c r="D194" s="5" t="s">
        <v>506</v>
      </c>
      <c r="E194" s="5">
        <v>51794</v>
      </c>
      <c r="F194" s="5">
        <v>544</v>
      </c>
      <c r="G194" s="5">
        <v>4643</v>
      </c>
      <c r="H194" s="5">
        <v>587</v>
      </c>
      <c r="I194" s="5">
        <v>3695</v>
      </c>
      <c r="J194" s="5">
        <v>5152</v>
      </c>
      <c r="K194" s="5">
        <v>0</v>
      </c>
      <c r="L194" s="5">
        <v>0</v>
      </c>
      <c r="M194" s="5">
        <v>0</v>
      </c>
      <c r="N194" s="5">
        <v>0</v>
      </c>
      <c r="O194" s="5">
        <v>80</v>
      </c>
      <c r="P194" s="5">
        <v>33595</v>
      </c>
      <c r="Q194" s="5">
        <v>3499</v>
      </c>
    </row>
    <row r="195" spans="1:17">
      <c r="A195" s="5">
        <v>1384</v>
      </c>
      <c r="B195" s="5">
        <v>4</v>
      </c>
      <c r="C195" s="5" t="s">
        <v>508</v>
      </c>
      <c r="D195" s="5" t="s">
        <v>506</v>
      </c>
      <c r="E195" s="5">
        <v>51794</v>
      </c>
      <c r="F195" s="5">
        <v>544</v>
      </c>
      <c r="G195" s="5">
        <v>4643</v>
      </c>
      <c r="H195" s="5">
        <v>587</v>
      </c>
      <c r="I195" s="5">
        <v>3695</v>
      </c>
      <c r="J195" s="5">
        <v>5152</v>
      </c>
      <c r="K195" s="5">
        <v>0</v>
      </c>
      <c r="L195" s="5">
        <v>0</v>
      </c>
      <c r="M195" s="5">
        <v>0</v>
      </c>
      <c r="N195" s="5">
        <v>0</v>
      </c>
      <c r="O195" s="5">
        <v>80</v>
      </c>
      <c r="P195" s="5">
        <v>33595</v>
      </c>
      <c r="Q195" s="5">
        <v>3499</v>
      </c>
    </row>
    <row r="196" spans="1:17">
      <c r="A196" s="5">
        <v>1384</v>
      </c>
      <c r="B196" s="5">
        <v>2</v>
      </c>
      <c r="C196" s="5" t="s">
        <v>509</v>
      </c>
      <c r="D196" s="5" t="s">
        <v>510</v>
      </c>
      <c r="E196" s="5">
        <v>83585</v>
      </c>
      <c r="F196" s="5">
        <v>825</v>
      </c>
      <c r="G196" s="5">
        <v>13717</v>
      </c>
      <c r="H196" s="5">
        <v>1317</v>
      </c>
      <c r="I196" s="5">
        <v>9858</v>
      </c>
      <c r="J196" s="5">
        <v>4975</v>
      </c>
      <c r="K196" s="5">
        <v>2208</v>
      </c>
      <c r="L196" s="5">
        <v>0</v>
      </c>
      <c r="M196" s="5">
        <v>0</v>
      </c>
      <c r="N196" s="5">
        <v>0</v>
      </c>
      <c r="O196" s="5">
        <v>27</v>
      </c>
      <c r="P196" s="5">
        <v>40644</v>
      </c>
      <c r="Q196" s="5">
        <v>10014</v>
      </c>
    </row>
    <row r="197" spans="1:17">
      <c r="A197" s="5">
        <v>1384</v>
      </c>
      <c r="B197" s="5">
        <v>3</v>
      </c>
      <c r="C197" s="5" t="s">
        <v>511</v>
      </c>
      <c r="D197" s="5" t="s">
        <v>512</v>
      </c>
      <c r="E197" s="5">
        <v>814</v>
      </c>
      <c r="F197" s="5">
        <v>0</v>
      </c>
      <c r="G197" s="5">
        <v>7</v>
      </c>
      <c r="H197" s="5">
        <v>98</v>
      </c>
      <c r="I197" s="5">
        <v>87</v>
      </c>
      <c r="J197" s="5">
        <v>47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521</v>
      </c>
      <c r="Q197" s="5">
        <v>54</v>
      </c>
    </row>
    <row r="198" spans="1:17">
      <c r="A198" s="5">
        <v>1384</v>
      </c>
      <c r="B198" s="5">
        <v>9</v>
      </c>
      <c r="C198" s="5" t="s">
        <v>513</v>
      </c>
      <c r="D198" s="5" t="s">
        <v>514</v>
      </c>
      <c r="E198" s="5">
        <v>814</v>
      </c>
      <c r="F198" s="5">
        <v>0</v>
      </c>
      <c r="G198" s="5">
        <v>7</v>
      </c>
      <c r="H198" s="5">
        <v>98</v>
      </c>
      <c r="I198" s="5">
        <v>87</v>
      </c>
      <c r="J198" s="5">
        <v>47</v>
      </c>
      <c r="K198" s="5">
        <v>0</v>
      </c>
      <c r="L198" s="5">
        <v>0</v>
      </c>
      <c r="M198" s="5">
        <v>0</v>
      </c>
      <c r="N198" s="5">
        <v>0</v>
      </c>
      <c r="O198" s="5">
        <v>0</v>
      </c>
      <c r="P198" s="5">
        <v>521</v>
      </c>
      <c r="Q198" s="5">
        <v>54</v>
      </c>
    </row>
    <row r="199" spans="1:17">
      <c r="A199" s="5">
        <v>1384</v>
      </c>
      <c r="B199" s="5">
        <v>3</v>
      </c>
      <c r="C199" s="5" t="s">
        <v>515</v>
      </c>
      <c r="D199" s="5" t="s">
        <v>516</v>
      </c>
      <c r="E199" s="5">
        <v>743</v>
      </c>
      <c r="F199" s="5">
        <v>1</v>
      </c>
      <c r="G199" s="5">
        <v>20</v>
      </c>
      <c r="H199" s="5">
        <v>4</v>
      </c>
      <c r="I199" s="5">
        <v>131</v>
      </c>
      <c r="J199" s="5">
        <v>71</v>
      </c>
      <c r="K199" s="5">
        <v>0</v>
      </c>
      <c r="L199" s="5">
        <v>0</v>
      </c>
      <c r="M199" s="5">
        <v>0</v>
      </c>
      <c r="N199" s="5">
        <v>0</v>
      </c>
      <c r="O199" s="5">
        <v>0</v>
      </c>
      <c r="P199" s="5">
        <v>448</v>
      </c>
      <c r="Q199" s="5">
        <v>68</v>
      </c>
    </row>
    <row r="200" spans="1:17">
      <c r="A200" s="5">
        <v>1384</v>
      </c>
      <c r="B200" s="5">
        <v>4</v>
      </c>
      <c r="C200" s="5" t="s">
        <v>517</v>
      </c>
      <c r="D200" s="5" t="s">
        <v>516</v>
      </c>
      <c r="E200" s="5">
        <v>743</v>
      </c>
      <c r="F200" s="5">
        <v>1</v>
      </c>
      <c r="G200" s="5">
        <v>20</v>
      </c>
      <c r="H200" s="5">
        <v>4</v>
      </c>
      <c r="I200" s="5">
        <v>131</v>
      </c>
      <c r="J200" s="5">
        <v>71</v>
      </c>
      <c r="K200" s="5">
        <v>0</v>
      </c>
      <c r="L200" s="5">
        <v>0</v>
      </c>
      <c r="M200" s="5">
        <v>0</v>
      </c>
      <c r="N200" s="5">
        <v>0</v>
      </c>
      <c r="O200" s="5">
        <v>0</v>
      </c>
      <c r="P200" s="5">
        <v>448</v>
      </c>
      <c r="Q200" s="5">
        <v>68</v>
      </c>
    </row>
    <row r="201" spans="1:17">
      <c r="A201" s="5">
        <v>1384</v>
      </c>
      <c r="B201" s="5">
        <v>3</v>
      </c>
      <c r="C201" s="5" t="s">
        <v>518</v>
      </c>
      <c r="D201" s="5" t="s">
        <v>519</v>
      </c>
      <c r="E201" s="5">
        <v>624</v>
      </c>
      <c r="F201" s="5">
        <v>11</v>
      </c>
      <c r="G201" s="5">
        <v>0</v>
      </c>
      <c r="H201" s="5">
        <v>7</v>
      </c>
      <c r="I201" s="5">
        <v>50</v>
      </c>
      <c r="J201" s="5">
        <v>86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403</v>
      </c>
      <c r="Q201" s="5">
        <v>67</v>
      </c>
    </row>
    <row r="202" spans="1:17">
      <c r="A202" s="5">
        <v>1384</v>
      </c>
      <c r="B202" s="5">
        <v>4</v>
      </c>
      <c r="C202" s="5" t="s">
        <v>520</v>
      </c>
      <c r="D202" s="5" t="s">
        <v>519</v>
      </c>
      <c r="E202" s="5">
        <v>624</v>
      </c>
      <c r="F202" s="5">
        <v>11</v>
      </c>
      <c r="G202" s="5">
        <v>0</v>
      </c>
      <c r="H202" s="5">
        <v>7</v>
      </c>
      <c r="I202" s="5">
        <v>50</v>
      </c>
      <c r="J202" s="5">
        <v>86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403</v>
      </c>
      <c r="Q202" s="5">
        <v>67</v>
      </c>
    </row>
    <row r="203" spans="1:17">
      <c r="A203" s="5">
        <v>1384</v>
      </c>
      <c r="B203" s="5">
        <v>3</v>
      </c>
      <c r="C203" s="5" t="s">
        <v>521</v>
      </c>
      <c r="D203" s="5" t="s">
        <v>522</v>
      </c>
      <c r="E203" s="5">
        <v>28378</v>
      </c>
      <c r="F203" s="5">
        <v>482</v>
      </c>
      <c r="G203" s="5">
        <v>1802</v>
      </c>
      <c r="H203" s="5">
        <v>400</v>
      </c>
      <c r="I203" s="5">
        <v>781</v>
      </c>
      <c r="J203" s="5">
        <v>914</v>
      </c>
      <c r="K203" s="5">
        <v>786</v>
      </c>
      <c r="L203" s="5">
        <v>0</v>
      </c>
      <c r="M203" s="5">
        <v>0</v>
      </c>
      <c r="N203" s="5">
        <v>0</v>
      </c>
      <c r="O203" s="5">
        <v>3</v>
      </c>
      <c r="P203" s="5">
        <v>14759</v>
      </c>
      <c r="Q203" s="5">
        <v>8451</v>
      </c>
    </row>
    <row r="204" spans="1:17">
      <c r="A204" s="5">
        <v>1384</v>
      </c>
      <c r="B204" s="5">
        <v>4</v>
      </c>
      <c r="C204" s="5" t="s">
        <v>523</v>
      </c>
      <c r="D204" s="5" t="s">
        <v>522</v>
      </c>
      <c r="E204" s="5">
        <v>28378</v>
      </c>
      <c r="F204" s="5">
        <v>482</v>
      </c>
      <c r="G204" s="5">
        <v>1802</v>
      </c>
      <c r="H204" s="5">
        <v>400</v>
      </c>
      <c r="I204" s="5">
        <v>781</v>
      </c>
      <c r="J204" s="5">
        <v>914</v>
      </c>
      <c r="K204" s="5">
        <v>786</v>
      </c>
      <c r="L204" s="5">
        <v>0</v>
      </c>
      <c r="M204" s="5">
        <v>0</v>
      </c>
      <c r="N204" s="5">
        <v>0</v>
      </c>
      <c r="O204" s="5">
        <v>3</v>
      </c>
      <c r="P204" s="5">
        <v>14759</v>
      </c>
      <c r="Q204" s="5">
        <v>8451</v>
      </c>
    </row>
    <row r="205" spans="1:17">
      <c r="A205" s="5">
        <v>1384</v>
      </c>
      <c r="B205" s="5">
        <v>7</v>
      </c>
      <c r="C205" s="5" t="s">
        <v>524</v>
      </c>
      <c r="D205" s="5" t="s">
        <v>525</v>
      </c>
      <c r="E205" s="5">
        <v>53026</v>
      </c>
      <c r="F205" s="5">
        <v>330</v>
      </c>
      <c r="G205" s="5">
        <v>11887</v>
      </c>
      <c r="H205" s="5">
        <v>809</v>
      </c>
      <c r="I205" s="5">
        <v>8809</v>
      </c>
      <c r="J205" s="5">
        <v>3857</v>
      </c>
      <c r="K205" s="5">
        <v>1422</v>
      </c>
      <c r="L205" s="5">
        <v>0</v>
      </c>
      <c r="M205" s="5">
        <v>0</v>
      </c>
      <c r="N205" s="5">
        <v>0</v>
      </c>
      <c r="O205" s="5">
        <v>25</v>
      </c>
      <c r="P205" s="5">
        <v>24513</v>
      </c>
      <c r="Q205" s="5">
        <v>1374</v>
      </c>
    </row>
    <row r="206" spans="1:17">
      <c r="A206" s="5">
        <v>1384</v>
      </c>
      <c r="B206" s="5">
        <v>9</v>
      </c>
      <c r="C206" s="5" t="s">
        <v>526</v>
      </c>
      <c r="D206" s="5" t="s">
        <v>525</v>
      </c>
      <c r="E206" s="5">
        <v>53026</v>
      </c>
      <c r="F206" s="5">
        <v>330</v>
      </c>
      <c r="G206" s="5">
        <v>11887</v>
      </c>
      <c r="H206" s="5">
        <v>809</v>
      </c>
      <c r="I206" s="5">
        <v>8809</v>
      </c>
      <c r="J206" s="5">
        <v>3857</v>
      </c>
      <c r="K206" s="5">
        <v>1422</v>
      </c>
      <c r="L206" s="5">
        <v>0</v>
      </c>
      <c r="M206" s="5">
        <v>0</v>
      </c>
      <c r="N206" s="5">
        <v>0</v>
      </c>
      <c r="O206" s="5">
        <v>25</v>
      </c>
      <c r="P206" s="5">
        <v>24513</v>
      </c>
      <c r="Q206" s="5">
        <v>1374</v>
      </c>
    </row>
    <row r="207" spans="1:17">
      <c r="A207" s="5">
        <v>1384</v>
      </c>
      <c r="B207" s="5">
        <v>2</v>
      </c>
      <c r="C207" s="5" t="s">
        <v>527</v>
      </c>
      <c r="D207" s="5" t="s">
        <v>528</v>
      </c>
      <c r="E207" s="5">
        <v>4029</v>
      </c>
      <c r="F207" s="5">
        <v>19</v>
      </c>
      <c r="G207" s="5">
        <v>503</v>
      </c>
      <c r="H207" s="5">
        <v>91</v>
      </c>
      <c r="I207" s="5">
        <v>226</v>
      </c>
      <c r="J207" s="5">
        <v>460</v>
      </c>
      <c r="K207" s="5">
        <v>0</v>
      </c>
      <c r="L207" s="5">
        <v>0</v>
      </c>
      <c r="M207" s="5">
        <v>0</v>
      </c>
      <c r="N207" s="5">
        <v>0</v>
      </c>
      <c r="O207" s="5">
        <v>163</v>
      </c>
      <c r="P207" s="5">
        <v>2095</v>
      </c>
      <c r="Q207" s="5">
        <v>471</v>
      </c>
    </row>
    <row r="208" spans="1:17">
      <c r="A208" s="5">
        <v>1384</v>
      </c>
      <c r="B208" s="5">
        <v>7</v>
      </c>
      <c r="C208" s="5" t="s">
        <v>529</v>
      </c>
      <c r="D208" s="5" t="s">
        <v>530</v>
      </c>
      <c r="E208" s="5">
        <v>4029</v>
      </c>
      <c r="F208" s="5">
        <v>19</v>
      </c>
      <c r="G208" s="5">
        <v>503</v>
      </c>
      <c r="H208" s="5">
        <v>91</v>
      </c>
      <c r="I208" s="5">
        <v>226</v>
      </c>
      <c r="J208" s="5">
        <v>460</v>
      </c>
      <c r="K208" s="5">
        <v>0</v>
      </c>
      <c r="L208" s="5">
        <v>0</v>
      </c>
      <c r="M208" s="5">
        <v>0</v>
      </c>
      <c r="N208" s="5">
        <v>0</v>
      </c>
      <c r="O208" s="5">
        <v>163</v>
      </c>
      <c r="P208" s="5">
        <v>2095</v>
      </c>
      <c r="Q208" s="5">
        <v>471</v>
      </c>
    </row>
    <row r="209" spans="1:17">
      <c r="A209" s="5">
        <v>1384</v>
      </c>
      <c r="B209" s="5">
        <v>19</v>
      </c>
      <c r="C209" s="5" t="s">
        <v>531</v>
      </c>
      <c r="D209" s="5" t="s">
        <v>532</v>
      </c>
      <c r="E209" s="5">
        <v>188</v>
      </c>
      <c r="F209" s="5">
        <v>0</v>
      </c>
      <c r="G209" s="5">
        <v>0</v>
      </c>
      <c r="H209" s="5">
        <v>3</v>
      </c>
      <c r="I209" s="5">
        <v>4</v>
      </c>
      <c r="J209" s="5">
        <v>7</v>
      </c>
      <c r="K209" s="5">
        <v>0</v>
      </c>
      <c r="L209" s="5">
        <v>0</v>
      </c>
      <c r="M209" s="5">
        <v>0</v>
      </c>
      <c r="N209" s="5">
        <v>0</v>
      </c>
      <c r="O209" s="5">
        <v>0</v>
      </c>
      <c r="P209" s="5">
        <v>173</v>
      </c>
      <c r="Q209" s="5">
        <v>1</v>
      </c>
    </row>
    <row r="210" spans="1:17">
      <c r="A210" s="5">
        <v>1384</v>
      </c>
      <c r="B210" s="5">
        <v>4</v>
      </c>
      <c r="C210" s="5" t="s">
        <v>533</v>
      </c>
      <c r="D210" s="5" t="s">
        <v>534</v>
      </c>
      <c r="E210" s="5">
        <v>2124</v>
      </c>
      <c r="F210" s="5">
        <v>17</v>
      </c>
      <c r="G210" s="5">
        <v>434</v>
      </c>
      <c r="H210" s="5">
        <v>9</v>
      </c>
      <c r="I210" s="5">
        <v>218</v>
      </c>
      <c r="J210" s="5">
        <v>267</v>
      </c>
      <c r="K210" s="5">
        <v>0</v>
      </c>
      <c r="L210" s="5">
        <v>0</v>
      </c>
      <c r="M210" s="5">
        <v>0</v>
      </c>
      <c r="N210" s="5">
        <v>0</v>
      </c>
      <c r="O210" s="5">
        <v>61</v>
      </c>
      <c r="P210" s="5">
        <v>818</v>
      </c>
      <c r="Q210" s="5">
        <v>300</v>
      </c>
    </row>
    <row r="211" spans="1:17">
      <c r="A211" s="5">
        <v>1384</v>
      </c>
      <c r="B211" s="5">
        <v>4</v>
      </c>
      <c r="C211" s="5" t="s">
        <v>535</v>
      </c>
      <c r="D211" s="5" t="s">
        <v>536</v>
      </c>
      <c r="E211" s="5">
        <v>1614</v>
      </c>
      <c r="F211" s="5">
        <v>0</v>
      </c>
      <c r="G211" s="5">
        <v>68</v>
      </c>
      <c r="H211" s="5">
        <v>78</v>
      </c>
      <c r="I211" s="5">
        <v>0</v>
      </c>
      <c r="J211" s="5">
        <v>179</v>
      </c>
      <c r="K211" s="5">
        <v>0</v>
      </c>
      <c r="L211" s="5">
        <v>0</v>
      </c>
      <c r="M211" s="5">
        <v>0</v>
      </c>
      <c r="N211" s="5">
        <v>0</v>
      </c>
      <c r="O211" s="5">
        <v>103</v>
      </c>
      <c r="P211" s="5">
        <v>1057</v>
      </c>
      <c r="Q211" s="5">
        <v>129</v>
      </c>
    </row>
    <row r="212" spans="1:17">
      <c r="A212" s="5">
        <v>1384</v>
      </c>
      <c r="B212" s="5">
        <v>4</v>
      </c>
      <c r="C212" s="5" t="s">
        <v>537</v>
      </c>
      <c r="D212" s="5" t="s">
        <v>538</v>
      </c>
      <c r="E212" s="5">
        <v>103</v>
      </c>
      <c r="F212" s="5">
        <v>2</v>
      </c>
      <c r="G212" s="5">
        <v>1</v>
      </c>
      <c r="H212" s="5">
        <v>1</v>
      </c>
      <c r="I212" s="5">
        <v>4</v>
      </c>
      <c r="J212" s="5">
        <v>8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46</v>
      </c>
      <c r="Q212" s="5">
        <v>41</v>
      </c>
    </row>
    <row r="213" spans="1:17">
      <c r="A213" s="5">
        <v>0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</row>
    <row r="214" spans="1:17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</row>
    <row r="215" spans="1:17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</row>
    <row r="216" spans="1:17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</row>
    <row r="217" spans="1:17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</row>
    <row r="218" spans="1:17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</row>
    <row r="219" spans="1:17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</row>
    <row r="220" spans="1:17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</row>
    <row r="221" spans="1:17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</row>
    <row r="222" spans="1:17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</row>
    <row r="223" spans="1:17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</row>
    <row r="224" spans="1:17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</row>
    <row r="225" spans="1:17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</row>
    <row r="226" spans="1:17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</row>
    <row r="227" spans="1:17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</row>
    <row r="228" spans="1:17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</row>
    <row r="229" spans="1:17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</row>
    <row r="230" spans="1:17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</row>
  </sheetData>
  <mergeCells count="2">
    <mergeCell ref="C1:Q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230"/>
  <sheetViews>
    <sheetView rightToLeft="1" topLeftCell="G1" workbookViewId="0">
      <selection activeCell="A2" sqref="A2:R2"/>
    </sheetView>
  </sheetViews>
  <sheetFormatPr defaultRowHeight="15"/>
  <cols>
    <col min="2" max="2" width="16.28515625" style="3" bestFit="1" customWidth="1"/>
    <col min="3" max="3" width="9.140625" style="4"/>
    <col min="4" max="4" width="58.7109375" style="3" customWidth="1"/>
    <col min="5" max="5" width="14.7109375" style="3" customWidth="1"/>
    <col min="6" max="6" width="15.85546875" style="3" customWidth="1"/>
    <col min="7" max="7" width="13.28515625" style="3" customWidth="1"/>
    <col min="8" max="9" width="13" style="3" customWidth="1"/>
    <col min="10" max="10" width="12.7109375" style="3" customWidth="1"/>
    <col min="11" max="11" width="14" style="3" customWidth="1"/>
    <col min="12" max="12" width="13.5703125" style="3" customWidth="1"/>
    <col min="13" max="13" width="13.42578125" style="3" customWidth="1"/>
    <col min="14" max="14" width="18.42578125" style="3" customWidth="1"/>
    <col min="15" max="15" width="16.140625" style="3" customWidth="1"/>
    <col min="16" max="16" width="13.85546875" style="3" customWidth="1"/>
    <col min="17" max="17" width="12.5703125" style="3" customWidth="1"/>
    <col min="18" max="18" width="13.42578125" style="3" customWidth="1"/>
  </cols>
  <sheetData>
    <row r="1" spans="1:18" ht="15.75" thickBot="1">
      <c r="A1" s="11" t="s">
        <v>159</v>
      </c>
      <c r="B1" s="11"/>
      <c r="C1" s="12" t="str">
        <f>CONCATENATE("7-",'فهرست جداول'!B8,"-",MID('فهرست جداول'!B1, 58,10), "                  (میلیون ریال)")</f>
        <v>7-پرداختی خدمات غیر صنعتی کارگاه‏ها بر حسب فعالیت-84 کل کشور                  (میلیون ریال)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 ht="40.5" customHeight="1" thickBot="1">
      <c r="A2" s="8" t="s">
        <v>128</v>
      </c>
      <c r="B2" s="9" t="s">
        <v>151</v>
      </c>
      <c r="C2" s="6" t="s">
        <v>0</v>
      </c>
      <c r="D2" s="7" t="s">
        <v>1</v>
      </c>
      <c r="E2" s="7" t="s">
        <v>68</v>
      </c>
      <c r="F2" s="7" t="s">
        <v>69</v>
      </c>
      <c r="G2" s="7" t="s">
        <v>70</v>
      </c>
      <c r="H2" s="7" t="s">
        <v>71</v>
      </c>
      <c r="I2" s="7" t="s">
        <v>72</v>
      </c>
      <c r="J2" s="7" t="s">
        <v>73</v>
      </c>
      <c r="K2" s="7" t="s">
        <v>74</v>
      </c>
      <c r="L2" s="7" t="s">
        <v>75</v>
      </c>
      <c r="M2" s="7" t="s">
        <v>76</v>
      </c>
      <c r="N2" s="7" t="s">
        <v>122</v>
      </c>
      <c r="O2" s="7" t="s">
        <v>77</v>
      </c>
      <c r="P2" s="7" t="s">
        <v>78</v>
      </c>
      <c r="Q2" s="7" t="s">
        <v>79</v>
      </c>
      <c r="R2" s="7" t="s">
        <v>80</v>
      </c>
    </row>
    <row r="3" spans="1:18">
      <c r="A3" s="5">
        <v>1384</v>
      </c>
      <c r="B3" s="5">
        <v>1</v>
      </c>
      <c r="C3" s="5" t="s">
        <v>162</v>
      </c>
      <c r="D3" s="5" t="s">
        <v>163</v>
      </c>
      <c r="E3" s="5">
        <v>22438371</v>
      </c>
      <c r="F3" s="5">
        <v>1720550</v>
      </c>
      <c r="G3" s="5">
        <v>639955</v>
      </c>
      <c r="H3" s="5">
        <v>569505</v>
      </c>
      <c r="I3" s="5">
        <v>536939</v>
      </c>
      <c r="J3" s="5">
        <v>3499423</v>
      </c>
      <c r="K3" s="5">
        <v>1277081</v>
      </c>
      <c r="L3" s="5">
        <v>657438</v>
      </c>
      <c r="M3" s="5">
        <v>218655</v>
      </c>
      <c r="N3" s="5">
        <v>1352095</v>
      </c>
      <c r="O3" s="5">
        <v>601502</v>
      </c>
      <c r="P3" s="5">
        <v>1956427</v>
      </c>
      <c r="Q3" s="5">
        <v>720530</v>
      </c>
      <c r="R3" s="5">
        <v>8688271</v>
      </c>
    </row>
    <row r="4" spans="1:18">
      <c r="A4" s="5">
        <v>1384</v>
      </c>
      <c r="B4" s="5">
        <v>2</v>
      </c>
      <c r="C4" s="5" t="s">
        <v>164</v>
      </c>
      <c r="D4" s="5" t="s">
        <v>165</v>
      </c>
      <c r="E4" s="5">
        <v>1520695</v>
      </c>
      <c r="F4" s="5">
        <v>63908</v>
      </c>
      <c r="G4" s="5">
        <v>67901</v>
      </c>
      <c r="H4" s="5">
        <v>24579</v>
      </c>
      <c r="I4" s="5">
        <v>49634</v>
      </c>
      <c r="J4" s="5">
        <v>356934</v>
      </c>
      <c r="K4" s="5">
        <v>93293</v>
      </c>
      <c r="L4" s="5">
        <v>53067</v>
      </c>
      <c r="M4" s="5">
        <v>11580</v>
      </c>
      <c r="N4" s="5">
        <v>68425</v>
      </c>
      <c r="O4" s="5">
        <v>39151</v>
      </c>
      <c r="P4" s="5">
        <v>264003</v>
      </c>
      <c r="Q4" s="5">
        <v>45724</v>
      </c>
      <c r="R4" s="5">
        <v>382496</v>
      </c>
    </row>
    <row r="5" spans="1:18">
      <c r="A5" s="5">
        <v>1384</v>
      </c>
      <c r="B5" s="5">
        <v>3</v>
      </c>
      <c r="C5" s="5" t="s">
        <v>166</v>
      </c>
      <c r="D5" s="5" t="s">
        <v>167</v>
      </c>
      <c r="E5" s="5">
        <v>95371</v>
      </c>
      <c r="F5" s="5">
        <v>3474</v>
      </c>
      <c r="G5" s="5">
        <v>7038</v>
      </c>
      <c r="H5" s="5">
        <v>1586</v>
      </c>
      <c r="I5" s="5">
        <v>4537</v>
      </c>
      <c r="J5" s="5">
        <v>32213</v>
      </c>
      <c r="K5" s="5">
        <v>4177</v>
      </c>
      <c r="L5" s="5">
        <v>3155</v>
      </c>
      <c r="M5" s="5">
        <v>492</v>
      </c>
      <c r="N5" s="5">
        <v>1620</v>
      </c>
      <c r="O5" s="5">
        <v>2879</v>
      </c>
      <c r="P5" s="5">
        <v>12143</v>
      </c>
      <c r="Q5" s="5">
        <v>2868</v>
      </c>
      <c r="R5" s="5">
        <v>19191</v>
      </c>
    </row>
    <row r="6" spans="1:18">
      <c r="A6" s="5">
        <v>1384</v>
      </c>
      <c r="B6" s="5">
        <v>4</v>
      </c>
      <c r="C6" s="5" t="s">
        <v>168</v>
      </c>
      <c r="D6" s="5" t="s">
        <v>167</v>
      </c>
      <c r="E6" s="5">
        <v>95371</v>
      </c>
      <c r="F6" s="5">
        <v>3474</v>
      </c>
      <c r="G6" s="5">
        <v>7038</v>
      </c>
      <c r="H6" s="5">
        <v>1586</v>
      </c>
      <c r="I6" s="5">
        <v>4537</v>
      </c>
      <c r="J6" s="5">
        <v>32213</v>
      </c>
      <c r="K6" s="5">
        <v>4177</v>
      </c>
      <c r="L6" s="5">
        <v>3155</v>
      </c>
      <c r="M6" s="5">
        <v>492</v>
      </c>
      <c r="N6" s="5">
        <v>1620</v>
      </c>
      <c r="O6" s="5">
        <v>2879</v>
      </c>
      <c r="P6" s="5">
        <v>12143</v>
      </c>
      <c r="Q6" s="5">
        <v>2868</v>
      </c>
      <c r="R6" s="5">
        <v>19191</v>
      </c>
    </row>
    <row r="7" spans="1:18">
      <c r="A7" s="5">
        <v>1384</v>
      </c>
      <c r="B7" s="5">
        <v>3</v>
      </c>
      <c r="C7" s="5" t="s">
        <v>169</v>
      </c>
      <c r="D7" s="5" t="s">
        <v>170</v>
      </c>
      <c r="E7" s="5">
        <v>35959</v>
      </c>
      <c r="F7" s="5">
        <v>297</v>
      </c>
      <c r="G7" s="5">
        <v>1911</v>
      </c>
      <c r="H7" s="5">
        <v>21</v>
      </c>
      <c r="I7" s="5">
        <v>1336</v>
      </c>
      <c r="J7" s="5">
        <v>3150</v>
      </c>
      <c r="K7" s="5">
        <v>11196</v>
      </c>
      <c r="L7" s="5">
        <v>1729</v>
      </c>
      <c r="M7" s="5">
        <v>226</v>
      </c>
      <c r="N7" s="5">
        <v>2008</v>
      </c>
      <c r="O7" s="5">
        <v>696</v>
      </c>
      <c r="P7" s="5">
        <v>3592</v>
      </c>
      <c r="Q7" s="5">
        <v>2348</v>
      </c>
      <c r="R7" s="5">
        <v>7450</v>
      </c>
    </row>
    <row r="8" spans="1:18">
      <c r="A8" s="5">
        <v>1384</v>
      </c>
      <c r="B8" s="5">
        <v>4</v>
      </c>
      <c r="C8" s="5" t="s">
        <v>171</v>
      </c>
      <c r="D8" s="5" t="s">
        <v>170</v>
      </c>
      <c r="E8" s="5">
        <v>35959</v>
      </c>
      <c r="F8" s="5">
        <v>297</v>
      </c>
      <c r="G8" s="5">
        <v>1911</v>
      </c>
      <c r="H8" s="5">
        <v>21</v>
      </c>
      <c r="I8" s="5">
        <v>1336</v>
      </c>
      <c r="J8" s="5">
        <v>3150</v>
      </c>
      <c r="K8" s="5">
        <v>11196</v>
      </c>
      <c r="L8" s="5">
        <v>1729</v>
      </c>
      <c r="M8" s="5">
        <v>226</v>
      </c>
      <c r="N8" s="5">
        <v>2008</v>
      </c>
      <c r="O8" s="5">
        <v>696</v>
      </c>
      <c r="P8" s="5">
        <v>3592</v>
      </c>
      <c r="Q8" s="5">
        <v>2348</v>
      </c>
      <c r="R8" s="5">
        <v>7450</v>
      </c>
    </row>
    <row r="9" spans="1:18">
      <c r="A9" s="5">
        <v>1384</v>
      </c>
      <c r="B9" s="5">
        <v>3</v>
      </c>
      <c r="C9" s="5" t="s">
        <v>172</v>
      </c>
      <c r="D9" s="5" t="s">
        <v>173</v>
      </c>
      <c r="E9" s="5">
        <v>129507</v>
      </c>
      <c r="F9" s="5">
        <v>5269</v>
      </c>
      <c r="G9" s="5">
        <v>2837</v>
      </c>
      <c r="H9" s="5">
        <v>1491</v>
      </c>
      <c r="I9" s="5">
        <v>10306</v>
      </c>
      <c r="J9" s="5">
        <v>48835</v>
      </c>
      <c r="K9" s="5">
        <v>5638</v>
      </c>
      <c r="L9" s="5">
        <v>3357</v>
      </c>
      <c r="M9" s="5">
        <v>474</v>
      </c>
      <c r="N9" s="5">
        <v>2147</v>
      </c>
      <c r="O9" s="5">
        <v>2922</v>
      </c>
      <c r="P9" s="5">
        <v>33314</v>
      </c>
      <c r="Q9" s="5">
        <v>2368</v>
      </c>
      <c r="R9" s="5">
        <v>10550</v>
      </c>
    </row>
    <row r="10" spans="1:18">
      <c r="A10" s="5">
        <v>1384</v>
      </c>
      <c r="B10" s="5">
        <v>4</v>
      </c>
      <c r="C10" s="5" t="s">
        <v>174</v>
      </c>
      <c r="D10" s="5" t="s">
        <v>173</v>
      </c>
      <c r="E10" s="5">
        <v>129507</v>
      </c>
      <c r="F10" s="5">
        <v>5269</v>
      </c>
      <c r="G10" s="5">
        <v>2837</v>
      </c>
      <c r="H10" s="5">
        <v>1491</v>
      </c>
      <c r="I10" s="5">
        <v>10306</v>
      </c>
      <c r="J10" s="5">
        <v>48835</v>
      </c>
      <c r="K10" s="5">
        <v>5638</v>
      </c>
      <c r="L10" s="5">
        <v>3357</v>
      </c>
      <c r="M10" s="5">
        <v>474</v>
      </c>
      <c r="N10" s="5">
        <v>2147</v>
      </c>
      <c r="O10" s="5">
        <v>2922</v>
      </c>
      <c r="P10" s="5">
        <v>33314</v>
      </c>
      <c r="Q10" s="5">
        <v>2368</v>
      </c>
      <c r="R10" s="5">
        <v>10550</v>
      </c>
    </row>
    <row r="11" spans="1:18">
      <c r="A11" s="5">
        <v>1384</v>
      </c>
      <c r="B11" s="5">
        <v>3</v>
      </c>
      <c r="C11" s="5" t="s">
        <v>175</v>
      </c>
      <c r="D11" s="5" t="s">
        <v>176</v>
      </c>
      <c r="E11" s="5">
        <v>327166</v>
      </c>
      <c r="F11" s="5">
        <v>21887</v>
      </c>
      <c r="G11" s="5">
        <v>1787</v>
      </c>
      <c r="H11" s="5">
        <v>374</v>
      </c>
      <c r="I11" s="5">
        <v>3583</v>
      </c>
      <c r="J11" s="5">
        <v>48743</v>
      </c>
      <c r="K11" s="5">
        <v>15172</v>
      </c>
      <c r="L11" s="5">
        <v>10416</v>
      </c>
      <c r="M11" s="5">
        <v>1194</v>
      </c>
      <c r="N11" s="5">
        <v>15988</v>
      </c>
      <c r="O11" s="5">
        <v>4367</v>
      </c>
      <c r="P11" s="5">
        <v>30300</v>
      </c>
      <c r="Q11" s="5">
        <v>7452</v>
      </c>
      <c r="R11" s="5">
        <v>165904</v>
      </c>
    </row>
    <row r="12" spans="1:18">
      <c r="A12" s="5">
        <v>1384</v>
      </c>
      <c r="B12" s="5">
        <v>4</v>
      </c>
      <c r="C12" s="5" t="s">
        <v>177</v>
      </c>
      <c r="D12" s="5" t="s">
        <v>176</v>
      </c>
      <c r="E12" s="5">
        <v>327166</v>
      </c>
      <c r="F12" s="5">
        <v>21887</v>
      </c>
      <c r="G12" s="5">
        <v>1787</v>
      </c>
      <c r="H12" s="5">
        <v>374</v>
      </c>
      <c r="I12" s="5">
        <v>3583</v>
      </c>
      <c r="J12" s="5">
        <v>48743</v>
      </c>
      <c r="K12" s="5">
        <v>15172</v>
      </c>
      <c r="L12" s="5">
        <v>10416</v>
      </c>
      <c r="M12" s="5">
        <v>1194</v>
      </c>
      <c r="N12" s="5">
        <v>15988</v>
      </c>
      <c r="O12" s="5">
        <v>4367</v>
      </c>
      <c r="P12" s="5">
        <v>30300</v>
      </c>
      <c r="Q12" s="5">
        <v>7452</v>
      </c>
      <c r="R12" s="5">
        <v>165904</v>
      </c>
    </row>
    <row r="13" spans="1:18">
      <c r="A13" s="5">
        <v>1384</v>
      </c>
      <c r="B13" s="5">
        <v>3</v>
      </c>
      <c r="C13" s="5" t="s">
        <v>178</v>
      </c>
      <c r="D13" s="5" t="s">
        <v>179</v>
      </c>
      <c r="E13" s="5">
        <v>347185</v>
      </c>
      <c r="F13" s="5">
        <v>11852</v>
      </c>
      <c r="G13" s="5">
        <v>23654</v>
      </c>
      <c r="H13" s="5">
        <v>6765</v>
      </c>
      <c r="I13" s="5">
        <v>6649</v>
      </c>
      <c r="J13" s="5">
        <v>129152</v>
      </c>
      <c r="K13" s="5">
        <v>10724</v>
      </c>
      <c r="L13" s="5">
        <v>5794</v>
      </c>
      <c r="M13" s="5">
        <v>3557</v>
      </c>
      <c r="N13" s="5">
        <v>17329</v>
      </c>
      <c r="O13" s="5">
        <v>9906</v>
      </c>
      <c r="P13" s="5">
        <v>67882</v>
      </c>
      <c r="Q13" s="5">
        <v>9656</v>
      </c>
      <c r="R13" s="5">
        <v>44265</v>
      </c>
    </row>
    <row r="14" spans="1:18">
      <c r="A14" s="5">
        <v>1384</v>
      </c>
      <c r="B14" s="5">
        <v>4</v>
      </c>
      <c r="C14" s="5" t="s">
        <v>180</v>
      </c>
      <c r="D14" s="5" t="s">
        <v>179</v>
      </c>
      <c r="E14" s="5">
        <v>347185</v>
      </c>
      <c r="F14" s="5">
        <v>11852</v>
      </c>
      <c r="G14" s="5">
        <v>23654</v>
      </c>
      <c r="H14" s="5">
        <v>6765</v>
      </c>
      <c r="I14" s="5">
        <v>6649</v>
      </c>
      <c r="J14" s="5">
        <v>129152</v>
      </c>
      <c r="K14" s="5">
        <v>10724</v>
      </c>
      <c r="L14" s="5">
        <v>5794</v>
      </c>
      <c r="M14" s="5">
        <v>3557</v>
      </c>
      <c r="N14" s="5">
        <v>17329</v>
      </c>
      <c r="O14" s="5">
        <v>9906</v>
      </c>
      <c r="P14" s="5">
        <v>67882</v>
      </c>
      <c r="Q14" s="5">
        <v>9656</v>
      </c>
      <c r="R14" s="5">
        <v>44265</v>
      </c>
    </row>
    <row r="15" spans="1:18">
      <c r="A15" s="5">
        <v>1384</v>
      </c>
      <c r="B15" s="5">
        <v>3</v>
      </c>
      <c r="C15" s="5" t="s">
        <v>181</v>
      </c>
      <c r="D15" s="5" t="s">
        <v>182</v>
      </c>
      <c r="E15" s="5">
        <v>62184</v>
      </c>
      <c r="F15" s="5">
        <v>1479</v>
      </c>
      <c r="G15" s="5">
        <v>872</v>
      </c>
      <c r="H15" s="5">
        <v>2036</v>
      </c>
      <c r="I15" s="5">
        <v>4164</v>
      </c>
      <c r="J15" s="5">
        <v>10140</v>
      </c>
      <c r="K15" s="5">
        <v>8695</v>
      </c>
      <c r="L15" s="5">
        <v>3149</v>
      </c>
      <c r="M15" s="5">
        <v>1155</v>
      </c>
      <c r="N15" s="5">
        <v>2941</v>
      </c>
      <c r="O15" s="5">
        <v>4777</v>
      </c>
      <c r="P15" s="5">
        <v>3255</v>
      </c>
      <c r="Q15" s="5">
        <v>1956</v>
      </c>
      <c r="R15" s="5">
        <v>17567</v>
      </c>
    </row>
    <row r="16" spans="1:18">
      <c r="A16" s="5">
        <v>1384</v>
      </c>
      <c r="B16" s="5">
        <v>4</v>
      </c>
      <c r="C16" s="5" t="s">
        <v>183</v>
      </c>
      <c r="D16" s="5" t="s">
        <v>184</v>
      </c>
      <c r="E16" s="5">
        <v>56778</v>
      </c>
      <c r="F16" s="5">
        <v>1468</v>
      </c>
      <c r="G16" s="5">
        <v>779</v>
      </c>
      <c r="H16" s="5">
        <v>2036</v>
      </c>
      <c r="I16" s="5">
        <v>3672</v>
      </c>
      <c r="J16" s="5">
        <v>8759</v>
      </c>
      <c r="K16" s="5">
        <v>8005</v>
      </c>
      <c r="L16" s="5">
        <v>2810</v>
      </c>
      <c r="M16" s="5">
        <v>1057</v>
      </c>
      <c r="N16" s="5">
        <v>2501</v>
      </c>
      <c r="O16" s="5">
        <v>4634</v>
      </c>
      <c r="P16" s="5">
        <v>2559</v>
      </c>
      <c r="Q16" s="5">
        <v>1719</v>
      </c>
      <c r="R16" s="5">
        <v>16777</v>
      </c>
    </row>
    <row r="17" spans="1:18">
      <c r="A17" s="5">
        <v>1384</v>
      </c>
      <c r="B17" s="5">
        <v>4</v>
      </c>
      <c r="C17" s="5" t="s">
        <v>185</v>
      </c>
      <c r="D17" s="5" t="s">
        <v>186</v>
      </c>
      <c r="E17" s="5">
        <v>5407</v>
      </c>
      <c r="F17" s="5">
        <v>11</v>
      </c>
      <c r="G17" s="5">
        <v>93</v>
      </c>
      <c r="H17" s="5">
        <v>0</v>
      </c>
      <c r="I17" s="5">
        <v>492</v>
      </c>
      <c r="J17" s="5">
        <v>1380</v>
      </c>
      <c r="K17" s="5">
        <v>690</v>
      </c>
      <c r="L17" s="5">
        <v>339</v>
      </c>
      <c r="M17" s="5">
        <v>98</v>
      </c>
      <c r="N17" s="5">
        <v>439</v>
      </c>
      <c r="O17" s="5">
        <v>143</v>
      </c>
      <c r="P17" s="5">
        <v>696</v>
      </c>
      <c r="Q17" s="5">
        <v>237</v>
      </c>
      <c r="R17" s="5">
        <v>790</v>
      </c>
    </row>
    <row r="18" spans="1:18">
      <c r="A18" s="5">
        <v>1384</v>
      </c>
      <c r="B18" s="5">
        <v>3</v>
      </c>
      <c r="C18" s="5" t="s">
        <v>187</v>
      </c>
      <c r="D18" s="5" t="s">
        <v>188</v>
      </c>
      <c r="E18" s="5">
        <v>467720</v>
      </c>
      <c r="F18" s="5">
        <v>16926</v>
      </c>
      <c r="G18" s="5">
        <v>27076</v>
      </c>
      <c r="H18" s="5">
        <v>10060</v>
      </c>
      <c r="I18" s="5">
        <v>16744</v>
      </c>
      <c r="J18" s="5">
        <v>70701</v>
      </c>
      <c r="K18" s="5">
        <v>34648</v>
      </c>
      <c r="L18" s="5">
        <v>22585</v>
      </c>
      <c r="M18" s="5">
        <v>4122</v>
      </c>
      <c r="N18" s="5">
        <v>24340</v>
      </c>
      <c r="O18" s="5">
        <v>11504</v>
      </c>
      <c r="P18" s="5">
        <v>105352</v>
      </c>
      <c r="Q18" s="5">
        <v>18102</v>
      </c>
      <c r="R18" s="5">
        <v>105559</v>
      </c>
    </row>
    <row r="19" spans="1:18">
      <c r="A19" s="5">
        <v>1384</v>
      </c>
      <c r="B19" s="5">
        <v>4</v>
      </c>
      <c r="C19" s="5" t="s">
        <v>189</v>
      </c>
      <c r="D19" s="5" t="s">
        <v>188</v>
      </c>
      <c r="E19" s="5">
        <v>105558</v>
      </c>
      <c r="F19" s="5">
        <v>3778</v>
      </c>
      <c r="G19" s="5">
        <v>11782</v>
      </c>
      <c r="H19" s="5">
        <v>3223</v>
      </c>
      <c r="I19" s="5">
        <v>4481</v>
      </c>
      <c r="J19" s="5">
        <v>22203</v>
      </c>
      <c r="K19" s="5">
        <v>8169</v>
      </c>
      <c r="L19" s="5">
        <v>5514</v>
      </c>
      <c r="M19" s="5">
        <v>408</v>
      </c>
      <c r="N19" s="5">
        <v>7274</v>
      </c>
      <c r="O19" s="5">
        <v>2943</v>
      </c>
      <c r="P19" s="5">
        <v>20596</v>
      </c>
      <c r="Q19" s="5">
        <v>5071</v>
      </c>
      <c r="R19" s="5">
        <v>10115</v>
      </c>
    </row>
    <row r="20" spans="1:18">
      <c r="A20" s="5">
        <v>1384</v>
      </c>
      <c r="B20" s="5">
        <v>4</v>
      </c>
      <c r="C20" s="5" t="s">
        <v>190</v>
      </c>
      <c r="D20" s="5" t="s">
        <v>191</v>
      </c>
      <c r="E20" s="5">
        <v>105479</v>
      </c>
      <c r="F20" s="5">
        <v>620</v>
      </c>
      <c r="G20" s="5">
        <v>1958</v>
      </c>
      <c r="H20" s="5">
        <v>2326</v>
      </c>
      <c r="I20" s="5">
        <v>2929</v>
      </c>
      <c r="J20" s="5">
        <v>12455</v>
      </c>
      <c r="K20" s="5">
        <v>16315</v>
      </c>
      <c r="L20" s="5">
        <v>8143</v>
      </c>
      <c r="M20" s="5">
        <v>2692</v>
      </c>
      <c r="N20" s="5">
        <v>6647</v>
      </c>
      <c r="O20" s="5">
        <v>1935</v>
      </c>
      <c r="P20" s="5">
        <v>2058</v>
      </c>
      <c r="Q20" s="5">
        <v>5363</v>
      </c>
      <c r="R20" s="5">
        <v>42039</v>
      </c>
    </row>
    <row r="21" spans="1:18">
      <c r="A21" s="5">
        <v>1384</v>
      </c>
      <c r="B21" s="5">
        <v>4</v>
      </c>
      <c r="C21" s="5" t="s">
        <v>192</v>
      </c>
      <c r="D21" s="5" t="s">
        <v>193</v>
      </c>
      <c r="E21" s="5">
        <v>20580</v>
      </c>
      <c r="F21" s="5">
        <v>420</v>
      </c>
      <c r="G21" s="5">
        <v>2339</v>
      </c>
      <c r="H21" s="5">
        <v>112</v>
      </c>
      <c r="I21" s="5">
        <v>819</v>
      </c>
      <c r="J21" s="5">
        <v>4699</v>
      </c>
      <c r="K21" s="5">
        <v>1019</v>
      </c>
      <c r="L21" s="5">
        <v>1151</v>
      </c>
      <c r="M21" s="5">
        <v>140</v>
      </c>
      <c r="N21" s="5">
        <v>2386</v>
      </c>
      <c r="O21" s="5">
        <v>823</v>
      </c>
      <c r="P21" s="5">
        <v>3209</v>
      </c>
      <c r="Q21" s="5">
        <v>304</v>
      </c>
      <c r="R21" s="5">
        <v>3159</v>
      </c>
    </row>
    <row r="22" spans="1:18">
      <c r="A22" s="5">
        <v>1384</v>
      </c>
      <c r="B22" s="5">
        <v>4</v>
      </c>
      <c r="C22" s="5" t="s">
        <v>194</v>
      </c>
      <c r="D22" s="5" t="s">
        <v>195</v>
      </c>
      <c r="E22" s="5">
        <v>23610</v>
      </c>
      <c r="F22" s="5">
        <v>701</v>
      </c>
      <c r="G22" s="5">
        <v>289</v>
      </c>
      <c r="H22" s="5">
        <v>116</v>
      </c>
      <c r="I22" s="5">
        <v>1161</v>
      </c>
      <c r="J22" s="5">
        <v>4367</v>
      </c>
      <c r="K22" s="5">
        <v>1809</v>
      </c>
      <c r="L22" s="5">
        <v>423</v>
      </c>
      <c r="M22" s="5">
        <v>114</v>
      </c>
      <c r="N22" s="5">
        <v>496</v>
      </c>
      <c r="O22" s="5">
        <v>630</v>
      </c>
      <c r="P22" s="5">
        <v>7560</v>
      </c>
      <c r="Q22" s="5">
        <v>254</v>
      </c>
      <c r="R22" s="5">
        <v>5692</v>
      </c>
    </row>
    <row r="23" spans="1:18">
      <c r="A23" s="5">
        <v>1384</v>
      </c>
      <c r="B23" s="5">
        <v>4</v>
      </c>
      <c r="C23" s="5" t="s">
        <v>196</v>
      </c>
      <c r="D23" s="5" t="s">
        <v>197</v>
      </c>
      <c r="E23" s="5">
        <v>8308</v>
      </c>
      <c r="F23" s="5">
        <v>29</v>
      </c>
      <c r="G23" s="5">
        <v>473</v>
      </c>
      <c r="H23" s="5">
        <v>180</v>
      </c>
      <c r="I23" s="5">
        <v>315</v>
      </c>
      <c r="J23" s="5">
        <v>767</v>
      </c>
      <c r="K23" s="5">
        <v>217</v>
      </c>
      <c r="L23" s="5">
        <v>223</v>
      </c>
      <c r="M23" s="5">
        <v>175</v>
      </c>
      <c r="N23" s="5">
        <v>119</v>
      </c>
      <c r="O23" s="5">
        <v>375</v>
      </c>
      <c r="P23" s="5">
        <v>4375</v>
      </c>
      <c r="Q23" s="5">
        <v>659</v>
      </c>
      <c r="R23" s="5">
        <v>401</v>
      </c>
    </row>
    <row r="24" spans="1:18">
      <c r="A24" s="5">
        <v>1384</v>
      </c>
      <c r="B24" s="5">
        <v>4</v>
      </c>
      <c r="C24" s="5" t="s">
        <v>198</v>
      </c>
      <c r="D24" s="5" t="s">
        <v>199</v>
      </c>
      <c r="E24" s="5">
        <v>204185</v>
      </c>
      <c r="F24" s="5">
        <v>11378</v>
      </c>
      <c r="G24" s="5">
        <v>10236</v>
      </c>
      <c r="H24" s="5">
        <v>4103</v>
      </c>
      <c r="I24" s="5">
        <v>7040</v>
      </c>
      <c r="J24" s="5">
        <v>26210</v>
      </c>
      <c r="K24" s="5">
        <v>7118</v>
      </c>
      <c r="L24" s="5">
        <v>7131</v>
      </c>
      <c r="M24" s="5">
        <v>594</v>
      </c>
      <c r="N24" s="5">
        <v>7418</v>
      </c>
      <c r="O24" s="5">
        <v>4797</v>
      </c>
      <c r="P24" s="5">
        <v>67554</v>
      </c>
      <c r="Q24" s="5">
        <v>6452</v>
      </c>
      <c r="R24" s="5">
        <v>44153</v>
      </c>
    </row>
    <row r="25" spans="1:18">
      <c r="A25" s="5">
        <v>1384</v>
      </c>
      <c r="B25" s="5">
        <v>3</v>
      </c>
      <c r="C25" s="5" t="s">
        <v>200</v>
      </c>
      <c r="D25" s="5" t="s">
        <v>201</v>
      </c>
      <c r="E25" s="5">
        <v>55602</v>
      </c>
      <c r="F25" s="5">
        <v>2724</v>
      </c>
      <c r="G25" s="5">
        <v>2726</v>
      </c>
      <c r="H25" s="5">
        <v>2246</v>
      </c>
      <c r="I25" s="5">
        <v>2314</v>
      </c>
      <c r="J25" s="5">
        <v>14001</v>
      </c>
      <c r="K25" s="5">
        <v>3045</v>
      </c>
      <c r="L25" s="5">
        <v>2882</v>
      </c>
      <c r="M25" s="5">
        <v>360</v>
      </c>
      <c r="N25" s="5">
        <v>2052</v>
      </c>
      <c r="O25" s="5">
        <v>2102</v>
      </c>
      <c r="P25" s="5">
        <v>8166</v>
      </c>
      <c r="Q25" s="5">
        <v>974</v>
      </c>
      <c r="R25" s="5">
        <v>12010</v>
      </c>
    </row>
    <row r="26" spans="1:18">
      <c r="A26" s="5">
        <v>1384</v>
      </c>
      <c r="B26" s="5">
        <v>4</v>
      </c>
      <c r="C26" s="5" t="s">
        <v>202</v>
      </c>
      <c r="D26" s="5" t="s">
        <v>201</v>
      </c>
      <c r="E26" s="5">
        <v>55602</v>
      </c>
      <c r="F26" s="5">
        <v>2724</v>
      </c>
      <c r="G26" s="5">
        <v>2726</v>
      </c>
      <c r="H26" s="5">
        <v>2246</v>
      </c>
      <c r="I26" s="5">
        <v>2314</v>
      </c>
      <c r="J26" s="5">
        <v>14001</v>
      </c>
      <c r="K26" s="5">
        <v>3045</v>
      </c>
      <c r="L26" s="5">
        <v>2882</v>
      </c>
      <c r="M26" s="5">
        <v>360</v>
      </c>
      <c r="N26" s="5">
        <v>2052</v>
      </c>
      <c r="O26" s="5">
        <v>2102</v>
      </c>
      <c r="P26" s="5">
        <v>8166</v>
      </c>
      <c r="Q26" s="5">
        <v>974</v>
      </c>
      <c r="R26" s="5">
        <v>12010</v>
      </c>
    </row>
    <row r="27" spans="1:18">
      <c r="A27" s="5">
        <v>1384</v>
      </c>
      <c r="B27" s="5">
        <v>2</v>
      </c>
      <c r="C27" s="5" t="s">
        <v>203</v>
      </c>
      <c r="D27" s="5" t="s">
        <v>204</v>
      </c>
      <c r="E27" s="5">
        <v>188087</v>
      </c>
      <c r="F27" s="5">
        <v>6092</v>
      </c>
      <c r="G27" s="5">
        <v>4037</v>
      </c>
      <c r="H27" s="5">
        <v>4125</v>
      </c>
      <c r="I27" s="5">
        <v>5150</v>
      </c>
      <c r="J27" s="5">
        <v>72005</v>
      </c>
      <c r="K27" s="5">
        <v>7877</v>
      </c>
      <c r="L27" s="5">
        <v>6689</v>
      </c>
      <c r="M27" s="5">
        <v>916</v>
      </c>
      <c r="N27" s="5">
        <v>3663</v>
      </c>
      <c r="O27" s="5">
        <v>2371</v>
      </c>
      <c r="P27" s="5">
        <v>32683</v>
      </c>
      <c r="Q27" s="5">
        <v>8051</v>
      </c>
      <c r="R27" s="5">
        <v>34426</v>
      </c>
    </row>
    <row r="28" spans="1:18">
      <c r="A28" s="5">
        <v>1384</v>
      </c>
      <c r="B28" s="5">
        <v>3</v>
      </c>
      <c r="C28" s="5" t="s">
        <v>205</v>
      </c>
      <c r="D28" s="5" t="s">
        <v>204</v>
      </c>
      <c r="E28" s="5">
        <v>188087</v>
      </c>
      <c r="F28" s="5">
        <v>6092</v>
      </c>
      <c r="G28" s="5">
        <v>4037</v>
      </c>
      <c r="H28" s="5">
        <v>4125</v>
      </c>
      <c r="I28" s="5">
        <v>5150</v>
      </c>
      <c r="J28" s="5">
        <v>72005</v>
      </c>
      <c r="K28" s="5">
        <v>7877</v>
      </c>
      <c r="L28" s="5">
        <v>6689</v>
      </c>
      <c r="M28" s="5">
        <v>916</v>
      </c>
      <c r="N28" s="5">
        <v>3663</v>
      </c>
      <c r="O28" s="5">
        <v>2371</v>
      </c>
      <c r="P28" s="5">
        <v>32683</v>
      </c>
      <c r="Q28" s="5">
        <v>8051</v>
      </c>
      <c r="R28" s="5">
        <v>34426</v>
      </c>
    </row>
    <row r="29" spans="1:18">
      <c r="A29" s="5">
        <v>1384</v>
      </c>
      <c r="B29" s="5">
        <v>4</v>
      </c>
      <c r="C29" s="5" t="s">
        <v>206</v>
      </c>
      <c r="D29" s="5" t="s">
        <v>207</v>
      </c>
      <c r="E29" s="5">
        <v>2151</v>
      </c>
      <c r="F29" s="5">
        <v>0</v>
      </c>
      <c r="G29" s="5">
        <v>4</v>
      </c>
      <c r="H29" s="5">
        <v>0</v>
      </c>
      <c r="I29" s="5">
        <v>98</v>
      </c>
      <c r="J29" s="5">
        <v>727</v>
      </c>
      <c r="K29" s="5">
        <v>199</v>
      </c>
      <c r="L29" s="5">
        <v>5</v>
      </c>
      <c r="M29" s="5">
        <v>25</v>
      </c>
      <c r="N29" s="5">
        <v>115</v>
      </c>
      <c r="O29" s="5">
        <v>105</v>
      </c>
      <c r="P29" s="5">
        <v>741</v>
      </c>
      <c r="Q29" s="5">
        <v>13</v>
      </c>
      <c r="R29" s="5">
        <v>120</v>
      </c>
    </row>
    <row r="30" spans="1:18">
      <c r="A30" s="5">
        <v>1384</v>
      </c>
      <c r="B30" s="5">
        <v>4</v>
      </c>
      <c r="C30" s="5" t="s">
        <v>208</v>
      </c>
      <c r="D30" s="5" t="s">
        <v>209</v>
      </c>
      <c r="E30" s="5">
        <v>583</v>
      </c>
      <c r="F30" s="5">
        <v>0</v>
      </c>
      <c r="G30" s="5">
        <v>39</v>
      </c>
      <c r="H30" s="5">
        <v>0</v>
      </c>
      <c r="I30" s="5">
        <v>30</v>
      </c>
      <c r="J30" s="5">
        <v>313</v>
      </c>
      <c r="K30" s="5">
        <v>24</v>
      </c>
      <c r="L30" s="5">
        <v>0</v>
      </c>
      <c r="M30" s="5">
        <v>0</v>
      </c>
      <c r="N30" s="5">
        <v>4</v>
      </c>
      <c r="O30" s="5">
        <v>7</v>
      </c>
      <c r="P30" s="5">
        <v>5</v>
      </c>
      <c r="Q30" s="5">
        <v>2</v>
      </c>
      <c r="R30" s="5">
        <v>161</v>
      </c>
    </row>
    <row r="31" spans="1:18">
      <c r="A31" s="5">
        <v>1384</v>
      </c>
      <c r="B31" s="5">
        <v>4</v>
      </c>
      <c r="C31" s="5" t="s">
        <v>210</v>
      </c>
      <c r="D31" s="5" t="s">
        <v>211</v>
      </c>
      <c r="E31" s="5">
        <v>185352</v>
      </c>
      <c r="F31" s="5">
        <v>6092</v>
      </c>
      <c r="G31" s="5">
        <v>3994</v>
      </c>
      <c r="H31" s="5">
        <v>4125</v>
      </c>
      <c r="I31" s="5">
        <v>5023</v>
      </c>
      <c r="J31" s="5">
        <v>70966</v>
      </c>
      <c r="K31" s="5">
        <v>7654</v>
      </c>
      <c r="L31" s="5">
        <v>6684</v>
      </c>
      <c r="M31" s="5">
        <v>892</v>
      </c>
      <c r="N31" s="5">
        <v>3544</v>
      </c>
      <c r="O31" s="5">
        <v>2259</v>
      </c>
      <c r="P31" s="5">
        <v>31938</v>
      </c>
      <c r="Q31" s="5">
        <v>8036</v>
      </c>
      <c r="R31" s="5">
        <v>34145</v>
      </c>
    </row>
    <row r="32" spans="1:18">
      <c r="A32" s="5">
        <v>1384</v>
      </c>
      <c r="B32" s="5">
        <v>2</v>
      </c>
      <c r="C32" s="5" t="s">
        <v>212</v>
      </c>
      <c r="D32" s="5" t="s">
        <v>213</v>
      </c>
      <c r="E32" s="5">
        <v>78620</v>
      </c>
      <c r="F32" s="5">
        <v>0</v>
      </c>
      <c r="G32" s="5">
        <v>1982</v>
      </c>
      <c r="H32" s="5">
        <v>36728</v>
      </c>
      <c r="I32" s="5">
        <v>1840</v>
      </c>
      <c r="J32" s="5">
        <v>2319</v>
      </c>
      <c r="K32" s="5">
        <v>303</v>
      </c>
      <c r="L32" s="5">
        <v>435</v>
      </c>
      <c r="M32" s="5">
        <v>34</v>
      </c>
      <c r="N32" s="5">
        <v>1129</v>
      </c>
      <c r="O32" s="5">
        <v>458</v>
      </c>
      <c r="P32" s="5">
        <v>1322</v>
      </c>
      <c r="Q32" s="5">
        <v>15929</v>
      </c>
      <c r="R32" s="5">
        <v>16139</v>
      </c>
    </row>
    <row r="33" spans="1:18">
      <c r="A33" s="5">
        <v>1384</v>
      </c>
      <c r="B33" s="5">
        <v>3</v>
      </c>
      <c r="C33" s="5" t="s">
        <v>214</v>
      </c>
      <c r="D33" s="5" t="s">
        <v>215</v>
      </c>
      <c r="E33" s="5">
        <v>78620</v>
      </c>
      <c r="F33" s="5">
        <v>0</v>
      </c>
      <c r="G33" s="5">
        <v>1982</v>
      </c>
      <c r="H33" s="5">
        <v>36728</v>
      </c>
      <c r="I33" s="5">
        <v>1840</v>
      </c>
      <c r="J33" s="5">
        <v>2319</v>
      </c>
      <c r="K33" s="5">
        <v>303</v>
      </c>
      <c r="L33" s="5">
        <v>435</v>
      </c>
      <c r="M33" s="5">
        <v>34</v>
      </c>
      <c r="N33" s="5">
        <v>1129</v>
      </c>
      <c r="O33" s="5">
        <v>458</v>
      </c>
      <c r="P33" s="5">
        <v>1322</v>
      </c>
      <c r="Q33" s="5">
        <v>15929</v>
      </c>
      <c r="R33" s="5">
        <v>16139</v>
      </c>
    </row>
    <row r="34" spans="1:18">
      <c r="A34" s="5">
        <v>1384</v>
      </c>
      <c r="B34" s="5">
        <v>4</v>
      </c>
      <c r="C34" s="5" t="s">
        <v>216</v>
      </c>
      <c r="D34" s="5" t="s">
        <v>217</v>
      </c>
      <c r="E34" s="5">
        <v>78620</v>
      </c>
      <c r="F34" s="5">
        <v>0</v>
      </c>
      <c r="G34" s="5">
        <v>1982</v>
      </c>
      <c r="H34" s="5">
        <v>36728</v>
      </c>
      <c r="I34" s="5">
        <v>1840</v>
      </c>
      <c r="J34" s="5">
        <v>2319</v>
      </c>
      <c r="K34" s="5">
        <v>303</v>
      </c>
      <c r="L34" s="5">
        <v>435</v>
      </c>
      <c r="M34" s="5">
        <v>34</v>
      </c>
      <c r="N34" s="5">
        <v>1129</v>
      </c>
      <c r="O34" s="5">
        <v>458</v>
      </c>
      <c r="P34" s="5">
        <v>1322</v>
      </c>
      <c r="Q34" s="5">
        <v>15929</v>
      </c>
      <c r="R34" s="5">
        <v>16139</v>
      </c>
    </row>
    <row r="35" spans="1:18">
      <c r="A35" s="5">
        <v>1384</v>
      </c>
      <c r="B35" s="5">
        <v>2</v>
      </c>
      <c r="C35" s="5" t="s">
        <v>218</v>
      </c>
      <c r="D35" s="5" t="s">
        <v>219</v>
      </c>
      <c r="E35" s="5">
        <v>592514</v>
      </c>
      <c r="F35" s="5">
        <v>20582</v>
      </c>
      <c r="G35" s="5">
        <v>24989</v>
      </c>
      <c r="H35" s="5">
        <v>4741</v>
      </c>
      <c r="I35" s="5">
        <v>31222</v>
      </c>
      <c r="J35" s="5">
        <v>90341</v>
      </c>
      <c r="K35" s="5">
        <v>82639</v>
      </c>
      <c r="L35" s="5">
        <v>40872</v>
      </c>
      <c r="M35" s="5">
        <v>3043</v>
      </c>
      <c r="N35" s="5">
        <v>23459</v>
      </c>
      <c r="O35" s="5">
        <v>8808</v>
      </c>
      <c r="P35" s="5">
        <v>67187</v>
      </c>
      <c r="Q35" s="5">
        <v>24507</v>
      </c>
      <c r="R35" s="5">
        <v>170124</v>
      </c>
    </row>
    <row r="36" spans="1:18">
      <c r="A36" s="5">
        <v>1384</v>
      </c>
      <c r="B36" s="5">
        <v>3</v>
      </c>
      <c r="C36" s="5" t="s">
        <v>220</v>
      </c>
      <c r="D36" s="5" t="s">
        <v>221</v>
      </c>
      <c r="E36" s="5">
        <v>349274</v>
      </c>
      <c r="F36" s="5">
        <v>13618</v>
      </c>
      <c r="G36" s="5">
        <v>11504</v>
      </c>
      <c r="H36" s="5">
        <v>2147</v>
      </c>
      <c r="I36" s="5">
        <v>18539</v>
      </c>
      <c r="J36" s="5">
        <v>51308</v>
      </c>
      <c r="K36" s="5">
        <v>49597</v>
      </c>
      <c r="L36" s="5">
        <v>28974</v>
      </c>
      <c r="M36" s="5">
        <v>1795</v>
      </c>
      <c r="N36" s="5">
        <v>13710</v>
      </c>
      <c r="O36" s="5">
        <v>3793</v>
      </c>
      <c r="P36" s="5">
        <v>22599</v>
      </c>
      <c r="Q36" s="5">
        <v>15353</v>
      </c>
      <c r="R36" s="5">
        <v>116338</v>
      </c>
    </row>
    <row r="37" spans="1:18">
      <c r="A37" s="5">
        <v>1384</v>
      </c>
      <c r="B37" s="5">
        <v>4</v>
      </c>
      <c r="C37" s="5" t="s">
        <v>222</v>
      </c>
      <c r="D37" s="5" t="s">
        <v>223</v>
      </c>
      <c r="E37" s="5">
        <v>243106</v>
      </c>
      <c r="F37" s="5">
        <v>11932</v>
      </c>
      <c r="G37" s="5">
        <v>6037</v>
      </c>
      <c r="H37" s="5">
        <v>1546</v>
      </c>
      <c r="I37" s="5">
        <v>12867</v>
      </c>
      <c r="J37" s="5">
        <v>37310</v>
      </c>
      <c r="K37" s="5">
        <v>33865</v>
      </c>
      <c r="L37" s="5">
        <v>22221</v>
      </c>
      <c r="M37" s="5">
        <v>1425</v>
      </c>
      <c r="N37" s="5">
        <v>9684</v>
      </c>
      <c r="O37" s="5">
        <v>2477</v>
      </c>
      <c r="P37" s="5">
        <v>17357</v>
      </c>
      <c r="Q37" s="5">
        <v>11676</v>
      </c>
      <c r="R37" s="5">
        <v>74708</v>
      </c>
    </row>
    <row r="38" spans="1:18">
      <c r="A38" s="5">
        <v>1384</v>
      </c>
      <c r="B38" s="5">
        <v>4</v>
      </c>
      <c r="C38" s="5" t="s">
        <v>224</v>
      </c>
      <c r="D38" s="5" t="s">
        <v>225</v>
      </c>
      <c r="E38" s="5">
        <v>72011</v>
      </c>
      <c r="F38" s="5">
        <v>1444</v>
      </c>
      <c r="G38" s="5">
        <v>3362</v>
      </c>
      <c r="H38" s="5">
        <v>356</v>
      </c>
      <c r="I38" s="5">
        <v>3377</v>
      </c>
      <c r="J38" s="5">
        <v>10210</v>
      </c>
      <c r="K38" s="5">
        <v>9554</v>
      </c>
      <c r="L38" s="5">
        <v>4705</v>
      </c>
      <c r="M38" s="5">
        <v>297</v>
      </c>
      <c r="N38" s="5">
        <v>3164</v>
      </c>
      <c r="O38" s="5">
        <v>847</v>
      </c>
      <c r="P38" s="5">
        <v>3557</v>
      </c>
      <c r="Q38" s="5">
        <v>3291</v>
      </c>
      <c r="R38" s="5">
        <v>27846</v>
      </c>
    </row>
    <row r="39" spans="1:18">
      <c r="A39" s="5">
        <v>1384</v>
      </c>
      <c r="B39" s="5">
        <v>4</v>
      </c>
      <c r="C39" s="5" t="s">
        <v>226</v>
      </c>
      <c r="D39" s="5" t="s">
        <v>227</v>
      </c>
      <c r="E39" s="5">
        <v>34157</v>
      </c>
      <c r="F39" s="5">
        <v>242</v>
      </c>
      <c r="G39" s="5">
        <v>2106</v>
      </c>
      <c r="H39" s="5">
        <v>245</v>
      </c>
      <c r="I39" s="5">
        <v>2294</v>
      </c>
      <c r="J39" s="5">
        <v>3788</v>
      </c>
      <c r="K39" s="5">
        <v>6178</v>
      </c>
      <c r="L39" s="5">
        <v>2047</v>
      </c>
      <c r="M39" s="5">
        <v>73</v>
      </c>
      <c r="N39" s="5">
        <v>861</v>
      </c>
      <c r="O39" s="5">
        <v>469</v>
      </c>
      <c r="P39" s="5">
        <v>1684</v>
      </c>
      <c r="Q39" s="5">
        <v>386</v>
      </c>
      <c r="R39" s="5">
        <v>13785</v>
      </c>
    </row>
    <row r="40" spans="1:18">
      <c r="A40" s="5">
        <v>1384</v>
      </c>
      <c r="B40" s="5">
        <v>3</v>
      </c>
      <c r="C40" s="5" t="s">
        <v>228</v>
      </c>
      <c r="D40" s="5" t="s">
        <v>229</v>
      </c>
      <c r="E40" s="5">
        <v>243240</v>
      </c>
      <c r="F40" s="5">
        <v>6964</v>
      </c>
      <c r="G40" s="5">
        <v>13485</v>
      </c>
      <c r="H40" s="5">
        <v>2594</v>
      </c>
      <c r="I40" s="5">
        <v>12683</v>
      </c>
      <c r="J40" s="5">
        <v>39033</v>
      </c>
      <c r="K40" s="5">
        <v>33042</v>
      </c>
      <c r="L40" s="5">
        <v>11898</v>
      </c>
      <c r="M40" s="5">
        <v>1248</v>
      </c>
      <c r="N40" s="5">
        <v>9749</v>
      </c>
      <c r="O40" s="5">
        <v>5015</v>
      </c>
      <c r="P40" s="5">
        <v>44588</v>
      </c>
      <c r="Q40" s="5">
        <v>9155</v>
      </c>
      <c r="R40" s="5">
        <v>53786</v>
      </c>
    </row>
    <row r="41" spans="1:18">
      <c r="A41" s="5">
        <v>1384</v>
      </c>
      <c r="B41" s="5">
        <v>4</v>
      </c>
      <c r="C41" s="5" t="s">
        <v>230</v>
      </c>
      <c r="D41" s="5" t="s">
        <v>231</v>
      </c>
      <c r="E41" s="5">
        <v>2231</v>
      </c>
      <c r="F41" s="5">
        <v>21</v>
      </c>
      <c r="G41" s="5">
        <v>0</v>
      </c>
      <c r="H41" s="5">
        <v>18</v>
      </c>
      <c r="I41" s="5">
        <v>129</v>
      </c>
      <c r="J41" s="5">
        <v>444</v>
      </c>
      <c r="K41" s="5">
        <v>599</v>
      </c>
      <c r="L41" s="5">
        <v>406</v>
      </c>
      <c r="M41" s="5">
        <v>25</v>
      </c>
      <c r="N41" s="5">
        <v>36</v>
      </c>
      <c r="O41" s="5">
        <v>0</v>
      </c>
      <c r="P41" s="5">
        <v>67</v>
      </c>
      <c r="Q41" s="5">
        <v>222</v>
      </c>
      <c r="R41" s="5">
        <v>264</v>
      </c>
    </row>
    <row r="42" spans="1:18">
      <c r="A42" s="5">
        <v>1384</v>
      </c>
      <c r="B42" s="5">
        <v>4</v>
      </c>
      <c r="C42" s="5" t="s">
        <v>232</v>
      </c>
      <c r="D42" s="5" t="s">
        <v>233</v>
      </c>
      <c r="E42" s="5">
        <v>78936</v>
      </c>
      <c r="F42" s="5">
        <v>1491</v>
      </c>
      <c r="G42" s="5">
        <v>2748</v>
      </c>
      <c r="H42" s="5">
        <v>280</v>
      </c>
      <c r="I42" s="5">
        <v>3729</v>
      </c>
      <c r="J42" s="5">
        <v>18957</v>
      </c>
      <c r="K42" s="5">
        <v>9251</v>
      </c>
      <c r="L42" s="5">
        <v>3878</v>
      </c>
      <c r="M42" s="5">
        <v>358</v>
      </c>
      <c r="N42" s="5">
        <v>3830</v>
      </c>
      <c r="O42" s="5">
        <v>1679</v>
      </c>
      <c r="P42" s="5">
        <v>9528</v>
      </c>
      <c r="Q42" s="5">
        <v>3362</v>
      </c>
      <c r="R42" s="5">
        <v>19845</v>
      </c>
    </row>
    <row r="43" spans="1:18">
      <c r="A43" s="5">
        <v>1384</v>
      </c>
      <c r="B43" s="5">
        <v>4</v>
      </c>
      <c r="C43" s="5" t="s">
        <v>234</v>
      </c>
      <c r="D43" s="5" t="s">
        <v>235</v>
      </c>
      <c r="E43" s="5">
        <v>131155</v>
      </c>
      <c r="F43" s="5">
        <v>4362</v>
      </c>
      <c r="G43" s="5">
        <v>7342</v>
      </c>
      <c r="H43" s="5">
        <v>2101</v>
      </c>
      <c r="I43" s="5">
        <v>7564</v>
      </c>
      <c r="J43" s="5">
        <v>16056</v>
      </c>
      <c r="K43" s="5">
        <v>21108</v>
      </c>
      <c r="L43" s="5">
        <v>6347</v>
      </c>
      <c r="M43" s="5">
        <v>712</v>
      </c>
      <c r="N43" s="5">
        <v>5186</v>
      </c>
      <c r="O43" s="5">
        <v>1944</v>
      </c>
      <c r="P43" s="5">
        <v>27991</v>
      </c>
      <c r="Q43" s="5">
        <v>4395</v>
      </c>
      <c r="R43" s="5">
        <v>26046</v>
      </c>
    </row>
    <row r="44" spans="1:18">
      <c r="A44" s="5">
        <v>1384</v>
      </c>
      <c r="B44" s="5">
        <v>4</v>
      </c>
      <c r="C44" s="5" t="s">
        <v>236</v>
      </c>
      <c r="D44" s="5" t="s">
        <v>237</v>
      </c>
      <c r="E44" s="5">
        <v>5523</v>
      </c>
      <c r="F44" s="5">
        <v>76</v>
      </c>
      <c r="G44" s="5">
        <v>123</v>
      </c>
      <c r="H44" s="5">
        <v>18</v>
      </c>
      <c r="I44" s="5">
        <v>384</v>
      </c>
      <c r="J44" s="5">
        <v>1285</v>
      </c>
      <c r="K44" s="5">
        <v>512</v>
      </c>
      <c r="L44" s="5">
        <v>366</v>
      </c>
      <c r="M44" s="5">
        <v>74</v>
      </c>
      <c r="N44" s="5">
        <v>210</v>
      </c>
      <c r="O44" s="5">
        <v>1140</v>
      </c>
      <c r="P44" s="5">
        <v>296</v>
      </c>
      <c r="Q44" s="5">
        <v>248</v>
      </c>
      <c r="R44" s="5">
        <v>791</v>
      </c>
    </row>
    <row r="45" spans="1:18">
      <c r="A45" s="5">
        <v>1384</v>
      </c>
      <c r="B45" s="5">
        <v>4</v>
      </c>
      <c r="C45" s="5" t="s">
        <v>238</v>
      </c>
      <c r="D45" s="5" t="s">
        <v>239</v>
      </c>
      <c r="E45" s="5">
        <v>25395</v>
      </c>
      <c r="F45" s="5">
        <v>1014</v>
      </c>
      <c r="G45" s="5">
        <v>3271</v>
      </c>
      <c r="H45" s="5">
        <v>177</v>
      </c>
      <c r="I45" s="5">
        <v>876</v>
      </c>
      <c r="J45" s="5">
        <v>2290</v>
      </c>
      <c r="K45" s="5">
        <v>1572</v>
      </c>
      <c r="L45" s="5">
        <v>901</v>
      </c>
      <c r="M45" s="5">
        <v>80</v>
      </c>
      <c r="N45" s="5">
        <v>487</v>
      </c>
      <c r="O45" s="5">
        <v>252</v>
      </c>
      <c r="P45" s="5">
        <v>6705</v>
      </c>
      <c r="Q45" s="5">
        <v>928</v>
      </c>
      <c r="R45" s="5">
        <v>6840</v>
      </c>
    </row>
    <row r="46" spans="1:18">
      <c r="A46" s="5">
        <v>1384</v>
      </c>
      <c r="B46" s="5">
        <v>2</v>
      </c>
      <c r="C46" s="5" t="s">
        <v>240</v>
      </c>
      <c r="D46" s="5" t="s">
        <v>241</v>
      </c>
      <c r="E46" s="5">
        <v>126371</v>
      </c>
      <c r="F46" s="5">
        <v>7144</v>
      </c>
      <c r="G46" s="5">
        <v>23450</v>
      </c>
      <c r="H46" s="5">
        <v>263</v>
      </c>
      <c r="I46" s="5">
        <v>3967</v>
      </c>
      <c r="J46" s="5">
        <v>9690</v>
      </c>
      <c r="K46" s="5">
        <v>8343</v>
      </c>
      <c r="L46" s="5">
        <v>3517</v>
      </c>
      <c r="M46" s="5">
        <v>460</v>
      </c>
      <c r="N46" s="5">
        <v>4666</v>
      </c>
      <c r="O46" s="5">
        <v>514</v>
      </c>
      <c r="P46" s="5">
        <v>52551</v>
      </c>
      <c r="Q46" s="5">
        <v>1251</v>
      </c>
      <c r="R46" s="5">
        <v>10557</v>
      </c>
    </row>
    <row r="47" spans="1:18">
      <c r="A47" s="5">
        <v>1384</v>
      </c>
      <c r="B47" s="5">
        <v>3</v>
      </c>
      <c r="C47" s="5" t="s">
        <v>242</v>
      </c>
      <c r="D47" s="5" t="s">
        <v>243</v>
      </c>
      <c r="E47" s="5">
        <v>118570</v>
      </c>
      <c r="F47" s="5">
        <v>6667</v>
      </c>
      <c r="G47" s="5">
        <v>23003</v>
      </c>
      <c r="H47" s="5">
        <v>263</v>
      </c>
      <c r="I47" s="5">
        <v>3424</v>
      </c>
      <c r="J47" s="5">
        <v>7806</v>
      </c>
      <c r="K47" s="5">
        <v>7477</v>
      </c>
      <c r="L47" s="5">
        <v>3252</v>
      </c>
      <c r="M47" s="5">
        <v>413</v>
      </c>
      <c r="N47" s="5">
        <v>4558</v>
      </c>
      <c r="O47" s="5">
        <v>416</v>
      </c>
      <c r="P47" s="5">
        <v>51449</v>
      </c>
      <c r="Q47" s="5">
        <v>984</v>
      </c>
      <c r="R47" s="5">
        <v>8860</v>
      </c>
    </row>
    <row r="48" spans="1:18">
      <c r="A48" s="5">
        <v>1384</v>
      </c>
      <c r="B48" s="5">
        <v>4</v>
      </c>
      <c r="C48" s="5" t="s">
        <v>244</v>
      </c>
      <c r="D48" s="5" t="s">
        <v>243</v>
      </c>
      <c r="E48" s="5">
        <v>118570</v>
      </c>
      <c r="F48" s="5">
        <v>6667</v>
      </c>
      <c r="G48" s="5">
        <v>23003</v>
      </c>
      <c r="H48" s="5">
        <v>263</v>
      </c>
      <c r="I48" s="5">
        <v>3424</v>
      </c>
      <c r="J48" s="5">
        <v>7806</v>
      </c>
      <c r="K48" s="5">
        <v>7477</v>
      </c>
      <c r="L48" s="5">
        <v>3252</v>
      </c>
      <c r="M48" s="5">
        <v>413</v>
      </c>
      <c r="N48" s="5">
        <v>4558</v>
      </c>
      <c r="O48" s="5">
        <v>416</v>
      </c>
      <c r="P48" s="5">
        <v>51449</v>
      </c>
      <c r="Q48" s="5">
        <v>984</v>
      </c>
      <c r="R48" s="5">
        <v>8860</v>
      </c>
    </row>
    <row r="49" spans="1:18">
      <c r="A49" s="5">
        <v>1384</v>
      </c>
      <c r="B49" s="5">
        <v>3</v>
      </c>
      <c r="C49" s="5" t="s">
        <v>245</v>
      </c>
      <c r="D49" s="5" t="s">
        <v>246</v>
      </c>
      <c r="E49" s="5">
        <v>7802</v>
      </c>
      <c r="F49" s="5">
        <v>477</v>
      </c>
      <c r="G49" s="5">
        <v>447</v>
      </c>
      <c r="H49" s="5">
        <v>0</v>
      </c>
      <c r="I49" s="5">
        <v>543</v>
      </c>
      <c r="J49" s="5">
        <v>1884</v>
      </c>
      <c r="K49" s="5">
        <v>866</v>
      </c>
      <c r="L49" s="5">
        <v>265</v>
      </c>
      <c r="M49" s="5">
        <v>47</v>
      </c>
      <c r="N49" s="5">
        <v>107</v>
      </c>
      <c r="O49" s="5">
        <v>98</v>
      </c>
      <c r="P49" s="5">
        <v>1102</v>
      </c>
      <c r="Q49" s="5">
        <v>267</v>
      </c>
      <c r="R49" s="5">
        <v>1697</v>
      </c>
    </row>
    <row r="50" spans="1:18">
      <c r="A50" s="5">
        <v>1384</v>
      </c>
      <c r="B50" s="5">
        <v>4</v>
      </c>
      <c r="C50" s="5" t="s">
        <v>247</v>
      </c>
      <c r="D50" s="5" t="s">
        <v>246</v>
      </c>
      <c r="E50" s="5">
        <v>7802</v>
      </c>
      <c r="F50" s="5">
        <v>477</v>
      </c>
      <c r="G50" s="5">
        <v>447</v>
      </c>
      <c r="H50" s="5">
        <v>0</v>
      </c>
      <c r="I50" s="5">
        <v>543</v>
      </c>
      <c r="J50" s="5">
        <v>1884</v>
      </c>
      <c r="K50" s="5">
        <v>866</v>
      </c>
      <c r="L50" s="5">
        <v>265</v>
      </c>
      <c r="M50" s="5">
        <v>47</v>
      </c>
      <c r="N50" s="5">
        <v>107</v>
      </c>
      <c r="O50" s="5">
        <v>98</v>
      </c>
      <c r="P50" s="5">
        <v>1102</v>
      </c>
      <c r="Q50" s="5">
        <v>267</v>
      </c>
      <c r="R50" s="5">
        <v>1697</v>
      </c>
    </row>
    <row r="51" spans="1:18">
      <c r="A51" s="5">
        <v>1384</v>
      </c>
      <c r="B51" s="5">
        <v>2</v>
      </c>
      <c r="C51" s="5" t="s">
        <v>248</v>
      </c>
      <c r="D51" s="5" t="s">
        <v>249</v>
      </c>
      <c r="E51" s="5">
        <v>67341</v>
      </c>
      <c r="F51" s="5">
        <v>6093</v>
      </c>
      <c r="G51" s="5">
        <v>8568</v>
      </c>
      <c r="H51" s="5">
        <v>352</v>
      </c>
      <c r="I51" s="5">
        <v>3543</v>
      </c>
      <c r="J51" s="5">
        <v>19875</v>
      </c>
      <c r="K51" s="5">
        <v>5418</v>
      </c>
      <c r="L51" s="5">
        <v>2493</v>
      </c>
      <c r="M51" s="5">
        <v>426</v>
      </c>
      <c r="N51" s="5">
        <v>1031</v>
      </c>
      <c r="O51" s="5">
        <v>992</v>
      </c>
      <c r="P51" s="5">
        <v>6983</v>
      </c>
      <c r="Q51" s="5">
        <v>769</v>
      </c>
      <c r="R51" s="5">
        <v>10798</v>
      </c>
    </row>
    <row r="52" spans="1:18">
      <c r="A52" s="5">
        <v>1384</v>
      </c>
      <c r="B52" s="5">
        <v>3</v>
      </c>
      <c r="C52" s="5" t="s">
        <v>250</v>
      </c>
      <c r="D52" s="5" t="s">
        <v>251</v>
      </c>
      <c r="E52" s="5">
        <v>47395</v>
      </c>
      <c r="F52" s="5">
        <v>5517</v>
      </c>
      <c r="G52" s="5">
        <v>4539</v>
      </c>
      <c r="H52" s="5">
        <v>352</v>
      </c>
      <c r="I52" s="5">
        <v>2223</v>
      </c>
      <c r="J52" s="5">
        <v>15931</v>
      </c>
      <c r="K52" s="5">
        <v>3145</v>
      </c>
      <c r="L52" s="5">
        <v>1095</v>
      </c>
      <c r="M52" s="5">
        <v>109</v>
      </c>
      <c r="N52" s="5">
        <v>695</v>
      </c>
      <c r="O52" s="5">
        <v>814</v>
      </c>
      <c r="P52" s="5">
        <v>3267</v>
      </c>
      <c r="Q52" s="5">
        <v>707</v>
      </c>
      <c r="R52" s="5">
        <v>9001</v>
      </c>
    </row>
    <row r="53" spans="1:18">
      <c r="A53" s="5">
        <v>1384</v>
      </c>
      <c r="B53" s="5">
        <v>4</v>
      </c>
      <c r="C53" s="5" t="s">
        <v>252</v>
      </c>
      <c r="D53" s="5" t="s">
        <v>253</v>
      </c>
      <c r="E53" s="5">
        <v>38881</v>
      </c>
      <c r="F53" s="5">
        <v>5442</v>
      </c>
      <c r="G53" s="5">
        <v>2540</v>
      </c>
      <c r="H53" s="5">
        <v>327</v>
      </c>
      <c r="I53" s="5">
        <v>1702</v>
      </c>
      <c r="J53" s="5">
        <v>14598</v>
      </c>
      <c r="K53" s="5">
        <v>2604</v>
      </c>
      <c r="L53" s="5">
        <v>659</v>
      </c>
      <c r="M53" s="5">
        <v>100</v>
      </c>
      <c r="N53" s="5">
        <v>576</v>
      </c>
      <c r="O53" s="5">
        <v>691</v>
      </c>
      <c r="P53" s="5">
        <v>2217</v>
      </c>
      <c r="Q53" s="5">
        <v>107</v>
      </c>
      <c r="R53" s="5">
        <v>7318</v>
      </c>
    </row>
    <row r="54" spans="1:18">
      <c r="A54" s="5">
        <v>1384</v>
      </c>
      <c r="B54" s="5">
        <v>4</v>
      </c>
      <c r="C54" s="5" t="s">
        <v>254</v>
      </c>
      <c r="D54" s="5" t="s">
        <v>255</v>
      </c>
      <c r="E54" s="5">
        <v>8514</v>
      </c>
      <c r="F54" s="5">
        <v>75</v>
      </c>
      <c r="G54" s="5">
        <v>1999</v>
      </c>
      <c r="H54" s="5">
        <v>25</v>
      </c>
      <c r="I54" s="5">
        <v>521</v>
      </c>
      <c r="J54" s="5">
        <v>1334</v>
      </c>
      <c r="K54" s="5">
        <v>541</v>
      </c>
      <c r="L54" s="5">
        <v>435</v>
      </c>
      <c r="M54" s="5">
        <v>8</v>
      </c>
      <c r="N54" s="5">
        <v>119</v>
      </c>
      <c r="O54" s="5">
        <v>123</v>
      </c>
      <c r="P54" s="5">
        <v>1050</v>
      </c>
      <c r="Q54" s="5">
        <v>601</v>
      </c>
      <c r="R54" s="5">
        <v>1683</v>
      </c>
    </row>
    <row r="55" spans="1:18">
      <c r="A55" s="5">
        <v>1384</v>
      </c>
      <c r="B55" s="5">
        <v>3</v>
      </c>
      <c r="C55" s="5" t="s">
        <v>256</v>
      </c>
      <c r="D55" s="5" t="s">
        <v>257</v>
      </c>
      <c r="E55" s="5">
        <v>19946</v>
      </c>
      <c r="F55" s="5">
        <v>576</v>
      </c>
      <c r="G55" s="5">
        <v>4029</v>
      </c>
      <c r="H55" s="5">
        <v>0</v>
      </c>
      <c r="I55" s="5">
        <v>1320</v>
      </c>
      <c r="J55" s="5">
        <v>3944</v>
      </c>
      <c r="K55" s="5">
        <v>2273</v>
      </c>
      <c r="L55" s="5">
        <v>1399</v>
      </c>
      <c r="M55" s="5">
        <v>317</v>
      </c>
      <c r="N55" s="5">
        <v>336</v>
      </c>
      <c r="O55" s="5">
        <v>178</v>
      </c>
      <c r="P55" s="5">
        <v>3716</v>
      </c>
      <c r="Q55" s="5">
        <v>62</v>
      </c>
      <c r="R55" s="5">
        <v>1797</v>
      </c>
    </row>
    <row r="56" spans="1:18">
      <c r="A56" s="5">
        <v>1384</v>
      </c>
      <c r="B56" s="5">
        <v>4</v>
      </c>
      <c r="C56" s="5" t="s">
        <v>258</v>
      </c>
      <c r="D56" s="5" t="s">
        <v>257</v>
      </c>
      <c r="E56" s="5">
        <v>19946</v>
      </c>
      <c r="F56" s="5">
        <v>576</v>
      </c>
      <c r="G56" s="5">
        <v>4029</v>
      </c>
      <c r="H56" s="5">
        <v>0</v>
      </c>
      <c r="I56" s="5">
        <v>1320</v>
      </c>
      <c r="J56" s="5">
        <v>3944</v>
      </c>
      <c r="K56" s="5">
        <v>2273</v>
      </c>
      <c r="L56" s="5">
        <v>1399</v>
      </c>
      <c r="M56" s="5">
        <v>317</v>
      </c>
      <c r="N56" s="5">
        <v>336</v>
      </c>
      <c r="O56" s="5">
        <v>178</v>
      </c>
      <c r="P56" s="5">
        <v>3716</v>
      </c>
      <c r="Q56" s="5">
        <v>62</v>
      </c>
      <c r="R56" s="5">
        <v>1797</v>
      </c>
    </row>
    <row r="57" spans="1:18">
      <c r="A57" s="5">
        <v>1384</v>
      </c>
      <c r="B57" s="5">
        <v>2</v>
      </c>
      <c r="C57" s="5" t="s">
        <v>259</v>
      </c>
      <c r="D57" s="5" t="s">
        <v>260</v>
      </c>
      <c r="E57" s="5">
        <v>120616</v>
      </c>
      <c r="F57" s="5">
        <v>2041</v>
      </c>
      <c r="G57" s="5">
        <v>14818</v>
      </c>
      <c r="H57" s="5">
        <v>2859</v>
      </c>
      <c r="I57" s="5">
        <v>5185</v>
      </c>
      <c r="J57" s="5">
        <v>20763</v>
      </c>
      <c r="K57" s="5">
        <v>13980</v>
      </c>
      <c r="L57" s="5">
        <v>8067</v>
      </c>
      <c r="M57" s="5">
        <v>1550</v>
      </c>
      <c r="N57" s="5">
        <v>2132</v>
      </c>
      <c r="O57" s="5">
        <v>1773</v>
      </c>
      <c r="P57" s="5">
        <v>11917</v>
      </c>
      <c r="Q57" s="5">
        <v>9408</v>
      </c>
      <c r="R57" s="5">
        <v>26123</v>
      </c>
    </row>
    <row r="58" spans="1:18">
      <c r="A58" s="5">
        <v>1384</v>
      </c>
      <c r="B58" s="5">
        <v>3</v>
      </c>
      <c r="C58" s="5" t="s">
        <v>261</v>
      </c>
      <c r="D58" s="5" t="s">
        <v>262</v>
      </c>
      <c r="E58" s="5">
        <v>8326</v>
      </c>
      <c r="F58" s="5">
        <v>0</v>
      </c>
      <c r="G58" s="5">
        <v>443</v>
      </c>
      <c r="H58" s="5">
        <v>0</v>
      </c>
      <c r="I58" s="5">
        <v>477</v>
      </c>
      <c r="J58" s="5">
        <v>2641</v>
      </c>
      <c r="K58" s="5">
        <v>1393</v>
      </c>
      <c r="L58" s="5">
        <v>402</v>
      </c>
      <c r="M58" s="5">
        <v>0</v>
      </c>
      <c r="N58" s="5">
        <v>52</v>
      </c>
      <c r="O58" s="5">
        <v>58</v>
      </c>
      <c r="P58" s="5">
        <v>1167</v>
      </c>
      <c r="Q58" s="5">
        <v>594</v>
      </c>
      <c r="R58" s="5">
        <v>1100</v>
      </c>
    </row>
    <row r="59" spans="1:18">
      <c r="A59" s="5">
        <v>1384</v>
      </c>
      <c r="B59" s="5">
        <v>4</v>
      </c>
      <c r="C59" s="5" t="s">
        <v>263</v>
      </c>
      <c r="D59" s="5" t="s">
        <v>262</v>
      </c>
      <c r="E59" s="5">
        <v>8326</v>
      </c>
      <c r="F59" s="5">
        <v>0</v>
      </c>
      <c r="G59" s="5">
        <v>443</v>
      </c>
      <c r="H59" s="5">
        <v>0</v>
      </c>
      <c r="I59" s="5">
        <v>477</v>
      </c>
      <c r="J59" s="5">
        <v>2641</v>
      </c>
      <c r="K59" s="5">
        <v>1393</v>
      </c>
      <c r="L59" s="5">
        <v>402</v>
      </c>
      <c r="M59" s="5">
        <v>0</v>
      </c>
      <c r="N59" s="5">
        <v>52</v>
      </c>
      <c r="O59" s="5">
        <v>58</v>
      </c>
      <c r="P59" s="5">
        <v>1167</v>
      </c>
      <c r="Q59" s="5">
        <v>594</v>
      </c>
      <c r="R59" s="5">
        <v>1100</v>
      </c>
    </row>
    <row r="60" spans="1:18">
      <c r="A60" s="5">
        <v>1384</v>
      </c>
      <c r="B60" s="5">
        <v>3</v>
      </c>
      <c r="C60" s="5" t="s">
        <v>264</v>
      </c>
      <c r="D60" s="5" t="s">
        <v>265</v>
      </c>
      <c r="E60" s="5">
        <v>112290</v>
      </c>
      <c r="F60" s="5">
        <v>2041</v>
      </c>
      <c r="G60" s="5">
        <v>14375</v>
      </c>
      <c r="H60" s="5">
        <v>2859</v>
      </c>
      <c r="I60" s="5">
        <v>4708</v>
      </c>
      <c r="J60" s="5">
        <v>18122</v>
      </c>
      <c r="K60" s="5">
        <v>12587</v>
      </c>
      <c r="L60" s="5">
        <v>7665</v>
      </c>
      <c r="M60" s="5">
        <v>1550</v>
      </c>
      <c r="N60" s="5">
        <v>2080</v>
      </c>
      <c r="O60" s="5">
        <v>1716</v>
      </c>
      <c r="P60" s="5">
        <v>10750</v>
      </c>
      <c r="Q60" s="5">
        <v>8815</v>
      </c>
      <c r="R60" s="5">
        <v>25023</v>
      </c>
    </row>
    <row r="61" spans="1:18">
      <c r="A61" s="5">
        <v>1384</v>
      </c>
      <c r="B61" s="5">
        <v>4</v>
      </c>
      <c r="C61" s="5" t="s">
        <v>266</v>
      </c>
      <c r="D61" s="5" t="s">
        <v>267</v>
      </c>
      <c r="E61" s="5">
        <v>55396</v>
      </c>
      <c r="F61" s="5">
        <v>438</v>
      </c>
      <c r="G61" s="5">
        <v>1071</v>
      </c>
      <c r="H61" s="5">
        <v>2761</v>
      </c>
      <c r="I61" s="5">
        <v>2782</v>
      </c>
      <c r="J61" s="5">
        <v>11565</v>
      </c>
      <c r="K61" s="5">
        <v>6560</v>
      </c>
      <c r="L61" s="5">
        <v>4212</v>
      </c>
      <c r="M61" s="5">
        <v>711</v>
      </c>
      <c r="N61" s="5">
        <v>959</v>
      </c>
      <c r="O61" s="5">
        <v>508</v>
      </c>
      <c r="P61" s="5">
        <v>3902</v>
      </c>
      <c r="Q61" s="5">
        <v>7679</v>
      </c>
      <c r="R61" s="5">
        <v>12248</v>
      </c>
    </row>
    <row r="62" spans="1:18">
      <c r="A62" s="5">
        <v>1384</v>
      </c>
      <c r="B62" s="5">
        <v>4</v>
      </c>
      <c r="C62" s="5" t="s">
        <v>268</v>
      </c>
      <c r="D62" s="5" t="s">
        <v>269</v>
      </c>
      <c r="E62" s="5">
        <v>19059</v>
      </c>
      <c r="F62" s="5">
        <v>62</v>
      </c>
      <c r="G62" s="5">
        <v>1245</v>
      </c>
      <c r="H62" s="5">
        <v>96</v>
      </c>
      <c r="I62" s="5">
        <v>685</v>
      </c>
      <c r="J62" s="5">
        <v>2332</v>
      </c>
      <c r="K62" s="5">
        <v>3642</v>
      </c>
      <c r="L62" s="5">
        <v>2342</v>
      </c>
      <c r="M62" s="5">
        <v>21</v>
      </c>
      <c r="N62" s="5">
        <v>254</v>
      </c>
      <c r="O62" s="5">
        <v>271</v>
      </c>
      <c r="P62" s="5">
        <v>1352</v>
      </c>
      <c r="Q62" s="5">
        <v>268</v>
      </c>
      <c r="R62" s="5">
        <v>6490</v>
      </c>
    </row>
    <row r="63" spans="1:18">
      <c r="A63" s="5">
        <v>1384</v>
      </c>
      <c r="B63" s="5">
        <v>4</v>
      </c>
      <c r="C63" s="5" t="s">
        <v>270</v>
      </c>
      <c r="D63" s="5" t="s">
        <v>271</v>
      </c>
      <c r="E63" s="5">
        <v>33777</v>
      </c>
      <c r="F63" s="5">
        <v>1341</v>
      </c>
      <c r="G63" s="5">
        <v>11808</v>
      </c>
      <c r="H63" s="5">
        <v>2</v>
      </c>
      <c r="I63" s="5">
        <v>1091</v>
      </c>
      <c r="J63" s="5">
        <v>3309</v>
      </c>
      <c r="K63" s="5">
        <v>1585</v>
      </c>
      <c r="L63" s="5">
        <v>1018</v>
      </c>
      <c r="M63" s="5">
        <v>4</v>
      </c>
      <c r="N63" s="5">
        <v>800</v>
      </c>
      <c r="O63" s="5">
        <v>933</v>
      </c>
      <c r="P63" s="5">
        <v>5142</v>
      </c>
      <c r="Q63" s="5">
        <v>784</v>
      </c>
      <c r="R63" s="5">
        <v>5961</v>
      </c>
    </row>
    <row r="64" spans="1:18">
      <c r="A64" s="5">
        <v>1384</v>
      </c>
      <c r="B64" s="5">
        <v>4</v>
      </c>
      <c r="C64" s="5" t="s">
        <v>272</v>
      </c>
      <c r="D64" s="5" t="s">
        <v>273</v>
      </c>
      <c r="E64" s="5">
        <v>4058</v>
      </c>
      <c r="F64" s="5">
        <v>201</v>
      </c>
      <c r="G64" s="5">
        <v>252</v>
      </c>
      <c r="H64" s="5">
        <v>0</v>
      </c>
      <c r="I64" s="5">
        <v>150</v>
      </c>
      <c r="J64" s="5">
        <v>916</v>
      </c>
      <c r="K64" s="5">
        <v>800</v>
      </c>
      <c r="L64" s="5">
        <v>93</v>
      </c>
      <c r="M64" s="5">
        <v>815</v>
      </c>
      <c r="N64" s="5">
        <v>67</v>
      </c>
      <c r="O64" s="5">
        <v>4</v>
      </c>
      <c r="P64" s="5">
        <v>354</v>
      </c>
      <c r="Q64" s="5">
        <v>83</v>
      </c>
      <c r="R64" s="5">
        <v>323</v>
      </c>
    </row>
    <row r="65" spans="1:18">
      <c r="A65" s="5">
        <v>1384</v>
      </c>
      <c r="B65" s="5">
        <v>2</v>
      </c>
      <c r="C65" s="5" t="s">
        <v>274</v>
      </c>
      <c r="D65" s="5" t="s">
        <v>275</v>
      </c>
      <c r="E65" s="5">
        <v>235533</v>
      </c>
      <c r="F65" s="5">
        <v>6530</v>
      </c>
      <c r="G65" s="5">
        <v>12312</v>
      </c>
      <c r="H65" s="5">
        <v>13686</v>
      </c>
      <c r="I65" s="5">
        <v>9687</v>
      </c>
      <c r="J65" s="5">
        <v>47372</v>
      </c>
      <c r="K65" s="5">
        <v>31542</v>
      </c>
      <c r="L65" s="5">
        <v>10751</v>
      </c>
      <c r="M65" s="5">
        <v>1272</v>
      </c>
      <c r="N65" s="5">
        <v>10526</v>
      </c>
      <c r="O65" s="5">
        <v>3681</v>
      </c>
      <c r="P65" s="5">
        <v>15108</v>
      </c>
      <c r="Q65" s="5">
        <v>7821</v>
      </c>
      <c r="R65" s="5">
        <v>65244</v>
      </c>
    </row>
    <row r="66" spans="1:18">
      <c r="A66" s="5">
        <v>1384</v>
      </c>
      <c r="B66" s="5">
        <v>3</v>
      </c>
      <c r="C66" s="5" t="s">
        <v>276</v>
      </c>
      <c r="D66" s="5" t="s">
        <v>275</v>
      </c>
      <c r="E66" s="5">
        <v>235533</v>
      </c>
      <c r="F66" s="5">
        <v>6530</v>
      </c>
      <c r="G66" s="5">
        <v>12312</v>
      </c>
      <c r="H66" s="5">
        <v>13686</v>
      </c>
      <c r="I66" s="5">
        <v>9687</v>
      </c>
      <c r="J66" s="5">
        <v>47372</v>
      </c>
      <c r="K66" s="5">
        <v>31542</v>
      </c>
      <c r="L66" s="5">
        <v>10751</v>
      </c>
      <c r="M66" s="5">
        <v>1272</v>
      </c>
      <c r="N66" s="5">
        <v>10526</v>
      </c>
      <c r="O66" s="5">
        <v>3681</v>
      </c>
      <c r="P66" s="5">
        <v>15108</v>
      </c>
      <c r="Q66" s="5">
        <v>7821</v>
      </c>
      <c r="R66" s="5">
        <v>65244</v>
      </c>
    </row>
    <row r="67" spans="1:18">
      <c r="A67" s="5">
        <v>1384</v>
      </c>
      <c r="B67" s="5">
        <v>4</v>
      </c>
      <c r="C67" s="5" t="s">
        <v>277</v>
      </c>
      <c r="D67" s="5" t="s">
        <v>278</v>
      </c>
      <c r="E67" s="5">
        <v>90578</v>
      </c>
      <c r="F67" s="5">
        <v>2796</v>
      </c>
      <c r="G67" s="5">
        <v>937</v>
      </c>
      <c r="H67" s="5">
        <v>10875</v>
      </c>
      <c r="I67" s="5">
        <v>4043</v>
      </c>
      <c r="J67" s="5">
        <v>20068</v>
      </c>
      <c r="K67" s="5">
        <v>21230</v>
      </c>
      <c r="L67" s="5">
        <v>4447</v>
      </c>
      <c r="M67" s="5">
        <v>759</v>
      </c>
      <c r="N67" s="5">
        <v>2634</v>
      </c>
      <c r="O67" s="5">
        <v>2545</v>
      </c>
      <c r="P67" s="5">
        <v>4748</v>
      </c>
      <c r="Q67" s="5">
        <v>5156</v>
      </c>
      <c r="R67" s="5">
        <v>10341</v>
      </c>
    </row>
    <row r="68" spans="1:18">
      <c r="A68" s="5">
        <v>1384</v>
      </c>
      <c r="B68" s="5">
        <v>4</v>
      </c>
      <c r="C68" s="5" t="s">
        <v>279</v>
      </c>
      <c r="D68" s="5" t="s">
        <v>280</v>
      </c>
      <c r="E68" s="5">
        <v>78661</v>
      </c>
      <c r="F68" s="5">
        <v>1874</v>
      </c>
      <c r="G68" s="5">
        <v>9343</v>
      </c>
      <c r="H68" s="5">
        <v>1766</v>
      </c>
      <c r="I68" s="5">
        <v>2987</v>
      </c>
      <c r="J68" s="5">
        <v>16221</v>
      </c>
      <c r="K68" s="5">
        <v>6299</v>
      </c>
      <c r="L68" s="5">
        <v>3505</v>
      </c>
      <c r="M68" s="5">
        <v>130</v>
      </c>
      <c r="N68" s="5">
        <v>4528</v>
      </c>
      <c r="O68" s="5">
        <v>207</v>
      </c>
      <c r="P68" s="5">
        <v>3655</v>
      </c>
      <c r="Q68" s="5">
        <v>1654</v>
      </c>
      <c r="R68" s="5">
        <v>26494</v>
      </c>
    </row>
    <row r="69" spans="1:18">
      <c r="A69" s="5">
        <v>1384</v>
      </c>
      <c r="B69" s="5">
        <v>4</v>
      </c>
      <c r="C69" s="5" t="s">
        <v>281</v>
      </c>
      <c r="D69" s="5" t="s">
        <v>282</v>
      </c>
      <c r="E69" s="5">
        <v>66294</v>
      </c>
      <c r="F69" s="5">
        <v>1860</v>
      </c>
      <c r="G69" s="5">
        <v>2032</v>
      </c>
      <c r="H69" s="5">
        <v>1046</v>
      </c>
      <c r="I69" s="5">
        <v>2658</v>
      </c>
      <c r="J69" s="5">
        <v>11083</v>
      </c>
      <c r="K69" s="5">
        <v>4013</v>
      </c>
      <c r="L69" s="5">
        <v>2799</v>
      </c>
      <c r="M69" s="5">
        <v>383</v>
      </c>
      <c r="N69" s="5">
        <v>3365</v>
      </c>
      <c r="O69" s="5">
        <v>929</v>
      </c>
      <c r="P69" s="5">
        <v>6706</v>
      </c>
      <c r="Q69" s="5">
        <v>1011</v>
      </c>
      <c r="R69" s="5">
        <v>28409</v>
      </c>
    </row>
    <row r="70" spans="1:18">
      <c r="A70" s="5">
        <v>1384</v>
      </c>
      <c r="B70" s="5">
        <v>2</v>
      </c>
      <c r="C70" s="5" t="s">
        <v>283</v>
      </c>
      <c r="D70" s="5" t="s">
        <v>284</v>
      </c>
      <c r="E70" s="5">
        <v>96752</v>
      </c>
      <c r="F70" s="5">
        <v>1204</v>
      </c>
      <c r="G70" s="5">
        <v>13657</v>
      </c>
      <c r="H70" s="5">
        <v>391</v>
      </c>
      <c r="I70" s="5">
        <v>5922</v>
      </c>
      <c r="J70" s="5">
        <v>15228</v>
      </c>
      <c r="K70" s="5">
        <v>13487</v>
      </c>
      <c r="L70" s="5">
        <v>5345</v>
      </c>
      <c r="M70" s="5">
        <v>4418</v>
      </c>
      <c r="N70" s="5">
        <v>1378</v>
      </c>
      <c r="O70" s="5">
        <v>533</v>
      </c>
      <c r="P70" s="5">
        <v>6977</v>
      </c>
      <c r="Q70" s="5">
        <v>1384</v>
      </c>
      <c r="R70" s="5">
        <v>26827</v>
      </c>
    </row>
    <row r="71" spans="1:18">
      <c r="A71" s="5">
        <v>1384</v>
      </c>
      <c r="B71" s="5">
        <v>7</v>
      </c>
      <c r="C71" s="5" t="s">
        <v>285</v>
      </c>
      <c r="D71" s="5" t="s">
        <v>286</v>
      </c>
      <c r="E71" s="5">
        <v>96752</v>
      </c>
      <c r="F71" s="5">
        <v>1204</v>
      </c>
      <c r="G71" s="5">
        <v>13657</v>
      </c>
      <c r="H71" s="5">
        <v>391</v>
      </c>
      <c r="I71" s="5">
        <v>5922</v>
      </c>
      <c r="J71" s="5">
        <v>15228</v>
      </c>
      <c r="K71" s="5">
        <v>13487</v>
      </c>
      <c r="L71" s="5">
        <v>5345</v>
      </c>
      <c r="M71" s="5">
        <v>4418</v>
      </c>
      <c r="N71" s="5">
        <v>1378</v>
      </c>
      <c r="O71" s="5">
        <v>533</v>
      </c>
      <c r="P71" s="5">
        <v>6977</v>
      </c>
      <c r="Q71" s="5">
        <v>1384</v>
      </c>
      <c r="R71" s="5">
        <v>26827</v>
      </c>
    </row>
    <row r="72" spans="1:18">
      <c r="A72" s="5">
        <v>1384</v>
      </c>
      <c r="B72" s="5">
        <v>4</v>
      </c>
      <c r="C72" s="5" t="s">
        <v>287</v>
      </c>
      <c r="D72" s="5" t="s">
        <v>288</v>
      </c>
      <c r="E72" s="5">
        <v>82033</v>
      </c>
      <c r="F72" s="5">
        <v>566</v>
      </c>
      <c r="G72" s="5">
        <v>8681</v>
      </c>
      <c r="H72" s="5">
        <v>183</v>
      </c>
      <c r="I72" s="5">
        <v>4586</v>
      </c>
      <c r="J72" s="5">
        <v>12168</v>
      </c>
      <c r="K72" s="5">
        <v>12266</v>
      </c>
      <c r="L72" s="5">
        <v>4769</v>
      </c>
      <c r="M72" s="5">
        <v>4398</v>
      </c>
      <c r="N72" s="5">
        <v>1263</v>
      </c>
      <c r="O72" s="5">
        <v>533</v>
      </c>
      <c r="P72" s="5">
        <v>5845</v>
      </c>
      <c r="Q72" s="5">
        <v>1384</v>
      </c>
      <c r="R72" s="5">
        <v>25390</v>
      </c>
    </row>
    <row r="73" spans="1:18">
      <c r="A73" s="5">
        <v>1384</v>
      </c>
      <c r="B73" s="5">
        <v>9</v>
      </c>
      <c r="C73" s="5" t="s">
        <v>289</v>
      </c>
      <c r="D73" s="5" t="s">
        <v>290</v>
      </c>
      <c r="E73" s="5">
        <v>14719</v>
      </c>
      <c r="F73" s="5">
        <v>638</v>
      </c>
      <c r="G73" s="5">
        <v>4975</v>
      </c>
      <c r="H73" s="5">
        <v>208</v>
      </c>
      <c r="I73" s="5">
        <v>1336</v>
      </c>
      <c r="J73" s="5">
        <v>3060</v>
      </c>
      <c r="K73" s="5">
        <v>1221</v>
      </c>
      <c r="L73" s="5">
        <v>576</v>
      </c>
      <c r="M73" s="5">
        <v>20</v>
      </c>
      <c r="N73" s="5">
        <v>115</v>
      </c>
      <c r="O73" s="5">
        <v>0</v>
      </c>
      <c r="P73" s="5">
        <v>1132</v>
      </c>
      <c r="Q73" s="5">
        <v>0</v>
      </c>
      <c r="R73" s="5">
        <v>1437</v>
      </c>
    </row>
    <row r="74" spans="1:18">
      <c r="A74" s="5">
        <v>1384</v>
      </c>
      <c r="B74" s="5">
        <v>2</v>
      </c>
      <c r="C74" s="5" t="s">
        <v>291</v>
      </c>
      <c r="D74" s="5" t="s">
        <v>292</v>
      </c>
      <c r="E74" s="5">
        <v>980149</v>
      </c>
      <c r="F74" s="5">
        <v>3720</v>
      </c>
      <c r="G74" s="5">
        <v>12002</v>
      </c>
      <c r="H74" s="5">
        <v>22329</v>
      </c>
      <c r="I74" s="5">
        <v>22125</v>
      </c>
      <c r="J74" s="5">
        <v>149595</v>
      </c>
      <c r="K74" s="5">
        <v>17629</v>
      </c>
      <c r="L74" s="5">
        <v>12155</v>
      </c>
      <c r="M74" s="5">
        <v>10668</v>
      </c>
      <c r="N74" s="5">
        <v>224209</v>
      </c>
      <c r="O74" s="5">
        <v>35804</v>
      </c>
      <c r="P74" s="5">
        <v>107348</v>
      </c>
      <c r="Q74" s="5">
        <v>26893</v>
      </c>
      <c r="R74" s="5">
        <v>335672</v>
      </c>
    </row>
    <row r="75" spans="1:18">
      <c r="A75" s="5">
        <v>1384</v>
      </c>
      <c r="B75" s="5">
        <v>3</v>
      </c>
      <c r="C75" s="5" t="s">
        <v>293</v>
      </c>
      <c r="D75" s="5" t="s">
        <v>294</v>
      </c>
      <c r="E75" s="5">
        <v>3013</v>
      </c>
      <c r="F75" s="5">
        <v>392</v>
      </c>
      <c r="G75" s="5">
        <v>167</v>
      </c>
      <c r="H75" s="5">
        <v>100</v>
      </c>
      <c r="I75" s="5">
        <v>180</v>
      </c>
      <c r="J75" s="5">
        <v>1433</v>
      </c>
      <c r="K75" s="5">
        <v>186</v>
      </c>
      <c r="L75" s="5">
        <v>199</v>
      </c>
      <c r="M75" s="5">
        <v>0</v>
      </c>
      <c r="N75" s="5">
        <v>16</v>
      </c>
      <c r="O75" s="5">
        <v>95</v>
      </c>
      <c r="P75" s="5">
        <v>37</v>
      </c>
      <c r="Q75" s="5">
        <v>111</v>
      </c>
      <c r="R75" s="5">
        <v>97</v>
      </c>
    </row>
    <row r="76" spans="1:18">
      <c r="A76" s="5">
        <v>1384</v>
      </c>
      <c r="B76" s="5">
        <v>4</v>
      </c>
      <c r="C76" s="5" t="s">
        <v>295</v>
      </c>
      <c r="D76" s="5" t="s">
        <v>296</v>
      </c>
      <c r="E76" s="5">
        <v>3013</v>
      </c>
      <c r="F76" s="5">
        <v>392</v>
      </c>
      <c r="G76" s="5">
        <v>167</v>
      </c>
      <c r="H76" s="5">
        <v>100</v>
      </c>
      <c r="I76" s="5">
        <v>180</v>
      </c>
      <c r="J76" s="5">
        <v>1433</v>
      </c>
      <c r="K76" s="5">
        <v>186</v>
      </c>
      <c r="L76" s="5">
        <v>199</v>
      </c>
      <c r="M76" s="5">
        <v>0</v>
      </c>
      <c r="N76" s="5">
        <v>16</v>
      </c>
      <c r="O76" s="5">
        <v>95</v>
      </c>
      <c r="P76" s="5">
        <v>37</v>
      </c>
      <c r="Q76" s="5">
        <v>111</v>
      </c>
      <c r="R76" s="5">
        <v>97</v>
      </c>
    </row>
    <row r="77" spans="1:18">
      <c r="A77" s="5">
        <v>1384</v>
      </c>
      <c r="B77" s="5">
        <v>3</v>
      </c>
      <c r="C77" s="5" t="s">
        <v>297</v>
      </c>
      <c r="D77" s="5" t="s">
        <v>298</v>
      </c>
      <c r="E77" s="5">
        <v>977136</v>
      </c>
      <c r="F77" s="5">
        <v>3328</v>
      </c>
      <c r="G77" s="5">
        <v>11835</v>
      </c>
      <c r="H77" s="5">
        <v>22229</v>
      </c>
      <c r="I77" s="5">
        <v>21945</v>
      </c>
      <c r="J77" s="5">
        <v>148162</v>
      </c>
      <c r="K77" s="5">
        <v>17442</v>
      </c>
      <c r="L77" s="5">
        <v>11956</v>
      </c>
      <c r="M77" s="5">
        <v>10668</v>
      </c>
      <c r="N77" s="5">
        <v>224193</v>
      </c>
      <c r="O77" s="5">
        <v>35709</v>
      </c>
      <c r="P77" s="5">
        <v>107311</v>
      </c>
      <c r="Q77" s="5">
        <v>26783</v>
      </c>
      <c r="R77" s="5">
        <v>335575</v>
      </c>
    </row>
    <row r="78" spans="1:18">
      <c r="A78" s="5">
        <v>1384</v>
      </c>
      <c r="B78" s="5">
        <v>4</v>
      </c>
      <c r="C78" s="5" t="s">
        <v>299</v>
      </c>
      <c r="D78" s="5" t="s">
        <v>298</v>
      </c>
      <c r="E78" s="5">
        <v>977136</v>
      </c>
      <c r="F78" s="5">
        <v>3328</v>
      </c>
      <c r="G78" s="5">
        <v>11835</v>
      </c>
      <c r="H78" s="5">
        <v>22229</v>
      </c>
      <c r="I78" s="5">
        <v>21945</v>
      </c>
      <c r="J78" s="5">
        <v>148162</v>
      </c>
      <c r="K78" s="5">
        <v>17442</v>
      </c>
      <c r="L78" s="5">
        <v>11956</v>
      </c>
      <c r="M78" s="5">
        <v>10668</v>
      </c>
      <c r="N78" s="5">
        <v>224193</v>
      </c>
      <c r="O78" s="5">
        <v>35709</v>
      </c>
      <c r="P78" s="5">
        <v>107311</v>
      </c>
      <c r="Q78" s="5">
        <v>26783</v>
      </c>
      <c r="R78" s="5">
        <v>335575</v>
      </c>
    </row>
    <row r="79" spans="1:18">
      <c r="A79" s="5">
        <v>1384</v>
      </c>
      <c r="B79" s="5">
        <v>2</v>
      </c>
      <c r="C79" s="5" t="s">
        <v>300</v>
      </c>
      <c r="D79" s="5" t="s">
        <v>301</v>
      </c>
      <c r="E79" s="5">
        <v>2681264</v>
      </c>
      <c r="F79" s="5">
        <v>154541</v>
      </c>
      <c r="G79" s="5">
        <v>45747</v>
      </c>
      <c r="H79" s="5">
        <v>12565</v>
      </c>
      <c r="I79" s="5">
        <v>45314</v>
      </c>
      <c r="J79" s="5">
        <v>503838</v>
      </c>
      <c r="K79" s="5">
        <v>142234</v>
      </c>
      <c r="L79" s="5">
        <v>50918</v>
      </c>
      <c r="M79" s="5">
        <v>20386</v>
      </c>
      <c r="N79" s="5">
        <v>124163</v>
      </c>
      <c r="O79" s="5">
        <v>77559</v>
      </c>
      <c r="P79" s="5">
        <v>200510</v>
      </c>
      <c r="Q79" s="5">
        <v>52966</v>
      </c>
      <c r="R79" s="5">
        <v>1250521</v>
      </c>
    </row>
    <row r="80" spans="1:18">
      <c r="A80" s="5">
        <v>1384</v>
      </c>
      <c r="B80" s="5">
        <v>3</v>
      </c>
      <c r="C80" s="5" t="s">
        <v>302</v>
      </c>
      <c r="D80" s="5" t="s">
        <v>303</v>
      </c>
      <c r="E80" s="5">
        <v>1676308</v>
      </c>
      <c r="F80" s="5">
        <v>56194</v>
      </c>
      <c r="G80" s="5">
        <v>19799</v>
      </c>
      <c r="H80" s="5">
        <v>9837</v>
      </c>
      <c r="I80" s="5">
        <v>27591</v>
      </c>
      <c r="J80" s="5">
        <v>398387</v>
      </c>
      <c r="K80" s="5">
        <v>105132</v>
      </c>
      <c r="L80" s="5">
        <v>24301</v>
      </c>
      <c r="M80" s="5">
        <v>13773</v>
      </c>
      <c r="N80" s="5">
        <v>28649</v>
      </c>
      <c r="O80" s="5">
        <v>51962</v>
      </c>
      <c r="P80" s="5">
        <v>26124</v>
      </c>
      <c r="Q80" s="5">
        <v>28184</v>
      </c>
      <c r="R80" s="5">
        <v>886376</v>
      </c>
    </row>
    <row r="81" spans="1:18">
      <c r="A81" s="5">
        <v>1384</v>
      </c>
      <c r="B81" s="5">
        <v>4</v>
      </c>
      <c r="C81" s="5" t="s">
        <v>304</v>
      </c>
      <c r="D81" s="5" t="s">
        <v>305</v>
      </c>
      <c r="E81" s="5">
        <v>569944</v>
      </c>
      <c r="F81" s="5">
        <v>15986</v>
      </c>
      <c r="G81" s="5">
        <v>9755</v>
      </c>
      <c r="H81" s="5">
        <v>4194</v>
      </c>
      <c r="I81" s="5">
        <v>8610</v>
      </c>
      <c r="J81" s="5">
        <v>279111</v>
      </c>
      <c r="K81" s="5">
        <v>26909</v>
      </c>
      <c r="L81" s="5">
        <v>9866</v>
      </c>
      <c r="M81" s="5">
        <v>4707</v>
      </c>
      <c r="N81" s="5">
        <v>20435</v>
      </c>
      <c r="O81" s="5">
        <v>25766</v>
      </c>
      <c r="P81" s="5">
        <v>12738</v>
      </c>
      <c r="Q81" s="5">
        <v>10421</v>
      </c>
      <c r="R81" s="5">
        <v>141447</v>
      </c>
    </row>
    <row r="82" spans="1:18">
      <c r="A82" s="5">
        <v>1384</v>
      </c>
      <c r="B82" s="5">
        <v>4</v>
      </c>
      <c r="C82" s="5" t="s">
        <v>306</v>
      </c>
      <c r="D82" s="5" t="s">
        <v>307</v>
      </c>
      <c r="E82" s="5">
        <v>130525</v>
      </c>
      <c r="F82" s="5">
        <v>8766</v>
      </c>
      <c r="G82" s="5">
        <v>3552</v>
      </c>
      <c r="H82" s="5">
        <v>5146</v>
      </c>
      <c r="I82" s="5">
        <v>5327</v>
      </c>
      <c r="J82" s="5">
        <v>40027</v>
      </c>
      <c r="K82" s="5">
        <v>21994</v>
      </c>
      <c r="L82" s="5">
        <v>4103</v>
      </c>
      <c r="M82" s="5">
        <v>4797</v>
      </c>
      <c r="N82" s="5">
        <v>2420</v>
      </c>
      <c r="O82" s="5">
        <v>6057</v>
      </c>
      <c r="P82" s="5">
        <v>3621</v>
      </c>
      <c r="Q82" s="5">
        <v>7051</v>
      </c>
      <c r="R82" s="5">
        <v>17666</v>
      </c>
    </row>
    <row r="83" spans="1:18">
      <c r="A83" s="5">
        <v>1384</v>
      </c>
      <c r="B83" s="5">
        <v>4</v>
      </c>
      <c r="C83" s="5" t="s">
        <v>308</v>
      </c>
      <c r="D83" s="5" t="s">
        <v>309</v>
      </c>
      <c r="E83" s="5">
        <v>975839</v>
      </c>
      <c r="F83" s="5">
        <v>31442</v>
      </c>
      <c r="G83" s="5">
        <v>6492</v>
      </c>
      <c r="H83" s="5">
        <v>496</v>
      </c>
      <c r="I83" s="5">
        <v>13654</v>
      </c>
      <c r="J83" s="5">
        <v>79248</v>
      </c>
      <c r="K83" s="5">
        <v>56230</v>
      </c>
      <c r="L83" s="5">
        <v>10332</v>
      </c>
      <c r="M83" s="5">
        <v>4270</v>
      </c>
      <c r="N83" s="5">
        <v>5793</v>
      </c>
      <c r="O83" s="5">
        <v>20139</v>
      </c>
      <c r="P83" s="5">
        <v>9766</v>
      </c>
      <c r="Q83" s="5">
        <v>10712</v>
      </c>
      <c r="R83" s="5">
        <v>727264</v>
      </c>
    </row>
    <row r="84" spans="1:18">
      <c r="A84" s="5">
        <v>1384</v>
      </c>
      <c r="B84" s="5">
        <v>3</v>
      </c>
      <c r="C84" s="5" t="s">
        <v>310</v>
      </c>
      <c r="D84" s="5" t="s">
        <v>311</v>
      </c>
      <c r="E84" s="5">
        <v>923357</v>
      </c>
      <c r="F84" s="5">
        <v>91045</v>
      </c>
      <c r="G84" s="5">
        <v>18287</v>
      </c>
      <c r="H84" s="5">
        <v>1692</v>
      </c>
      <c r="I84" s="5">
        <v>14397</v>
      </c>
      <c r="J84" s="5">
        <v>88759</v>
      </c>
      <c r="K84" s="5">
        <v>31457</v>
      </c>
      <c r="L84" s="5">
        <v>21388</v>
      </c>
      <c r="M84" s="5">
        <v>5060</v>
      </c>
      <c r="N84" s="5">
        <v>91179</v>
      </c>
      <c r="O84" s="5">
        <v>15607</v>
      </c>
      <c r="P84" s="5">
        <v>171983</v>
      </c>
      <c r="Q84" s="5">
        <v>22047</v>
      </c>
      <c r="R84" s="5">
        <v>350456</v>
      </c>
    </row>
    <row r="85" spans="1:18">
      <c r="A85" s="5">
        <v>1384</v>
      </c>
      <c r="B85" s="5">
        <v>4</v>
      </c>
      <c r="C85" s="5" t="s">
        <v>312</v>
      </c>
      <c r="D85" s="5" t="s">
        <v>313</v>
      </c>
      <c r="E85" s="5">
        <v>24128</v>
      </c>
      <c r="F85" s="5">
        <v>1140</v>
      </c>
      <c r="G85" s="5">
        <v>1218</v>
      </c>
      <c r="H85" s="5">
        <v>153</v>
      </c>
      <c r="I85" s="5">
        <v>708</v>
      </c>
      <c r="J85" s="5">
        <v>5616</v>
      </c>
      <c r="K85" s="5">
        <v>1517</v>
      </c>
      <c r="L85" s="5">
        <v>1575</v>
      </c>
      <c r="M85" s="5">
        <v>49</v>
      </c>
      <c r="N85" s="5">
        <v>3141</v>
      </c>
      <c r="O85" s="5">
        <v>377</v>
      </c>
      <c r="P85" s="5">
        <v>2846</v>
      </c>
      <c r="Q85" s="5">
        <v>1866</v>
      </c>
      <c r="R85" s="5">
        <v>3922</v>
      </c>
    </row>
    <row r="86" spans="1:18">
      <c r="A86" s="5">
        <v>1384</v>
      </c>
      <c r="B86" s="5">
        <v>4</v>
      </c>
      <c r="C86" s="5" t="s">
        <v>314</v>
      </c>
      <c r="D86" s="5" t="s">
        <v>315</v>
      </c>
      <c r="E86" s="5">
        <v>137106</v>
      </c>
      <c r="F86" s="5">
        <v>7462</v>
      </c>
      <c r="G86" s="5">
        <v>4945</v>
      </c>
      <c r="H86" s="5">
        <v>237</v>
      </c>
      <c r="I86" s="5">
        <v>5296</v>
      </c>
      <c r="J86" s="5">
        <v>16730</v>
      </c>
      <c r="K86" s="5">
        <v>9096</v>
      </c>
      <c r="L86" s="5">
        <v>7584</v>
      </c>
      <c r="M86" s="5">
        <v>777</v>
      </c>
      <c r="N86" s="5">
        <v>8732</v>
      </c>
      <c r="O86" s="5">
        <v>4976</v>
      </c>
      <c r="P86" s="5">
        <v>21950</v>
      </c>
      <c r="Q86" s="5">
        <v>7686</v>
      </c>
      <c r="R86" s="5">
        <v>41637</v>
      </c>
    </row>
    <row r="87" spans="1:18">
      <c r="A87" s="5">
        <v>1384</v>
      </c>
      <c r="B87" s="5">
        <v>4</v>
      </c>
      <c r="C87" s="5" t="s">
        <v>316</v>
      </c>
      <c r="D87" s="5" t="s">
        <v>317</v>
      </c>
      <c r="E87" s="5">
        <v>379142</v>
      </c>
      <c r="F87" s="5">
        <v>13186</v>
      </c>
      <c r="G87" s="5">
        <v>8492</v>
      </c>
      <c r="H87" s="5">
        <v>101</v>
      </c>
      <c r="I87" s="5">
        <v>5903</v>
      </c>
      <c r="J87" s="5">
        <v>52148</v>
      </c>
      <c r="K87" s="5">
        <v>12047</v>
      </c>
      <c r="L87" s="5">
        <v>7142</v>
      </c>
      <c r="M87" s="5">
        <v>1616</v>
      </c>
      <c r="N87" s="5">
        <v>76978</v>
      </c>
      <c r="O87" s="5">
        <v>7445</v>
      </c>
      <c r="P87" s="5">
        <v>142089</v>
      </c>
      <c r="Q87" s="5">
        <v>8716</v>
      </c>
      <c r="R87" s="5">
        <v>43279</v>
      </c>
    </row>
    <row r="88" spans="1:18">
      <c r="A88" s="5">
        <v>1384</v>
      </c>
      <c r="B88" s="5">
        <v>4</v>
      </c>
      <c r="C88" s="5" t="s">
        <v>318</v>
      </c>
      <c r="D88" s="5" t="s">
        <v>319</v>
      </c>
      <c r="E88" s="5">
        <v>382981</v>
      </c>
      <c r="F88" s="5">
        <v>69257</v>
      </c>
      <c r="G88" s="5">
        <v>3633</v>
      </c>
      <c r="H88" s="5">
        <v>1201</v>
      </c>
      <c r="I88" s="5">
        <v>2489</v>
      </c>
      <c r="J88" s="5">
        <v>14265</v>
      </c>
      <c r="K88" s="5">
        <v>8798</v>
      </c>
      <c r="L88" s="5">
        <v>5088</v>
      </c>
      <c r="M88" s="5">
        <v>2618</v>
      </c>
      <c r="N88" s="5">
        <v>2328</v>
      </c>
      <c r="O88" s="5">
        <v>2809</v>
      </c>
      <c r="P88" s="5">
        <v>5099</v>
      </c>
      <c r="Q88" s="5">
        <v>3778</v>
      </c>
      <c r="R88" s="5">
        <v>261618</v>
      </c>
    </row>
    <row r="89" spans="1:18">
      <c r="A89" s="5">
        <v>1384</v>
      </c>
      <c r="B89" s="5">
        <v>3</v>
      </c>
      <c r="C89" s="5" t="s">
        <v>320</v>
      </c>
      <c r="D89" s="5" t="s">
        <v>321</v>
      </c>
      <c r="E89" s="5">
        <v>81599</v>
      </c>
      <c r="F89" s="5">
        <v>7302</v>
      </c>
      <c r="G89" s="5">
        <v>7662</v>
      </c>
      <c r="H89" s="5">
        <v>1037</v>
      </c>
      <c r="I89" s="5">
        <v>3326</v>
      </c>
      <c r="J89" s="5">
        <v>16693</v>
      </c>
      <c r="K89" s="5">
        <v>5645</v>
      </c>
      <c r="L89" s="5">
        <v>5229</v>
      </c>
      <c r="M89" s="5">
        <v>1554</v>
      </c>
      <c r="N89" s="5">
        <v>4335</v>
      </c>
      <c r="O89" s="5">
        <v>9990</v>
      </c>
      <c r="P89" s="5">
        <v>2403</v>
      </c>
      <c r="Q89" s="5">
        <v>2736</v>
      </c>
      <c r="R89" s="5">
        <v>13689</v>
      </c>
    </row>
    <row r="90" spans="1:18">
      <c r="A90" s="5">
        <v>1384</v>
      </c>
      <c r="B90" s="5">
        <v>4</v>
      </c>
      <c r="C90" s="5" t="s">
        <v>322</v>
      </c>
      <c r="D90" s="5" t="s">
        <v>321</v>
      </c>
      <c r="E90" s="5">
        <v>81599</v>
      </c>
      <c r="F90" s="5">
        <v>7302</v>
      </c>
      <c r="G90" s="5">
        <v>7662</v>
      </c>
      <c r="H90" s="5">
        <v>1037</v>
      </c>
      <c r="I90" s="5">
        <v>3326</v>
      </c>
      <c r="J90" s="5">
        <v>16693</v>
      </c>
      <c r="K90" s="5">
        <v>5645</v>
      </c>
      <c r="L90" s="5">
        <v>5229</v>
      </c>
      <c r="M90" s="5">
        <v>1554</v>
      </c>
      <c r="N90" s="5">
        <v>4335</v>
      </c>
      <c r="O90" s="5">
        <v>9990</v>
      </c>
      <c r="P90" s="5">
        <v>2403</v>
      </c>
      <c r="Q90" s="5">
        <v>2736</v>
      </c>
      <c r="R90" s="5">
        <v>13689</v>
      </c>
    </row>
    <row r="91" spans="1:18">
      <c r="A91" s="5">
        <v>1384</v>
      </c>
      <c r="B91" s="5">
        <v>2</v>
      </c>
      <c r="C91" s="5" t="s">
        <v>323</v>
      </c>
      <c r="D91" s="5" t="s">
        <v>324</v>
      </c>
      <c r="E91" s="5">
        <v>321449</v>
      </c>
      <c r="F91" s="5">
        <v>24779</v>
      </c>
      <c r="G91" s="5">
        <v>6064</v>
      </c>
      <c r="H91" s="5">
        <v>360</v>
      </c>
      <c r="I91" s="5">
        <v>7354</v>
      </c>
      <c r="J91" s="5">
        <v>16528</v>
      </c>
      <c r="K91" s="5">
        <v>12208</v>
      </c>
      <c r="L91" s="5">
        <v>14542</v>
      </c>
      <c r="M91" s="5">
        <v>6754</v>
      </c>
      <c r="N91" s="5">
        <v>16542</v>
      </c>
      <c r="O91" s="5">
        <v>40899</v>
      </c>
      <c r="P91" s="5">
        <v>45739</v>
      </c>
      <c r="Q91" s="5">
        <v>12906</v>
      </c>
      <c r="R91" s="5">
        <v>116774</v>
      </c>
    </row>
    <row r="92" spans="1:18">
      <c r="A92" s="5">
        <v>1384</v>
      </c>
      <c r="B92" s="5">
        <v>3</v>
      </c>
      <c r="C92" s="5" t="s">
        <v>325</v>
      </c>
      <c r="D92" s="5" t="s">
        <v>324</v>
      </c>
      <c r="E92" s="5">
        <v>321449</v>
      </c>
      <c r="F92" s="5">
        <v>24779</v>
      </c>
      <c r="G92" s="5">
        <v>6064</v>
      </c>
      <c r="H92" s="5">
        <v>360</v>
      </c>
      <c r="I92" s="5">
        <v>7354</v>
      </c>
      <c r="J92" s="5">
        <v>16528</v>
      </c>
      <c r="K92" s="5">
        <v>12208</v>
      </c>
      <c r="L92" s="5">
        <v>14542</v>
      </c>
      <c r="M92" s="5">
        <v>6754</v>
      </c>
      <c r="N92" s="5">
        <v>16542</v>
      </c>
      <c r="O92" s="5">
        <v>40899</v>
      </c>
      <c r="P92" s="5">
        <v>45739</v>
      </c>
      <c r="Q92" s="5">
        <v>12906</v>
      </c>
      <c r="R92" s="5">
        <v>116774</v>
      </c>
    </row>
    <row r="93" spans="1:18">
      <c r="A93" s="5">
        <v>1384</v>
      </c>
      <c r="B93" s="5">
        <v>4</v>
      </c>
      <c r="C93" s="5" t="s">
        <v>326</v>
      </c>
      <c r="D93" s="5" t="s">
        <v>324</v>
      </c>
      <c r="E93" s="5">
        <v>321449</v>
      </c>
      <c r="F93" s="5">
        <v>24779</v>
      </c>
      <c r="G93" s="5">
        <v>6064</v>
      </c>
      <c r="H93" s="5">
        <v>360</v>
      </c>
      <c r="I93" s="5">
        <v>7354</v>
      </c>
      <c r="J93" s="5">
        <v>16528</v>
      </c>
      <c r="K93" s="5">
        <v>12208</v>
      </c>
      <c r="L93" s="5">
        <v>14542</v>
      </c>
      <c r="M93" s="5">
        <v>6754</v>
      </c>
      <c r="N93" s="5">
        <v>16542</v>
      </c>
      <c r="O93" s="5">
        <v>40899</v>
      </c>
      <c r="P93" s="5">
        <v>45739</v>
      </c>
      <c r="Q93" s="5">
        <v>12906</v>
      </c>
      <c r="R93" s="5">
        <v>116774</v>
      </c>
    </row>
    <row r="94" spans="1:18">
      <c r="A94" s="5">
        <v>1384</v>
      </c>
      <c r="B94" s="5">
        <v>2</v>
      </c>
      <c r="C94" s="5" t="s">
        <v>327</v>
      </c>
      <c r="D94" s="5" t="s">
        <v>328</v>
      </c>
      <c r="E94" s="5">
        <v>769873</v>
      </c>
      <c r="F94" s="5">
        <v>31297</v>
      </c>
      <c r="G94" s="5">
        <v>24658</v>
      </c>
      <c r="H94" s="5">
        <v>5289</v>
      </c>
      <c r="I94" s="5">
        <v>26038</v>
      </c>
      <c r="J94" s="5">
        <v>117218</v>
      </c>
      <c r="K94" s="5">
        <v>90500</v>
      </c>
      <c r="L94" s="5">
        <v>46282</v>
      </c>
      <c r="M94" s="5">
        <v>4707</v>
      </c>
      <c r="N94" s="5">
        <v>32714</v>
      </c>
      <c r="O94" s="5">
        <v>14756</v>
      </c>
      <c r="P94" s="5">
        <v>84873</v>
      </c>
      <c r="Q94" s="5">
        <v>23872</v>
      </c>
      <c r="R94" s="5">
        <v>267670</v>
      </c>
    </row>
    <row r="95" spans="1:18">
      <c r="A95" s="5">
        <v>1384</v>
      </c>
      <c r="B95" s="5">
        <v>3</v>
      </c>
      <c r="C95" s="5" t="s">
        <v>329</v>
      </c>
      <c r="D95" s="5" t="s">
        <v>330</v>
      </c>
      <c r="E95" s="5">
        <v>324622</v>
      </c>
      <c r="F95" s="5">
        <v>15314</v>
      </c>
      <c r="G95" s="5">
        <v>10902</v>
      </c>
      <c r="H95" s="5">
        <v>767</v>
      </c>
      <c r="I95" s="5">
        <v>9514</v>
      </c>
      <c r="J95" s="5">
        <v>33237</v>
      </c>
      <c r="K95" s="5">
        <v>44228</v>
      </c>
      <c r="L95" s="5">
        <v>27838</v>
      </c>
      <c r="M95" s="5">
        <v>2761</v>
      </c>
      <c r="N95" s="5">
        <v>9549</v>
      </c>
      <c r="O95" s="5">
        <v>7197</v>
      </c>
      <c r="P95" s="5">
        <v>35357</v>
      </c>
      <c r="Q95" s="5">
        <v>12927</v>
      </c>
      <c r="R95" s="5">
        <v>115032</v>
      </c>
    </row>
    <row r="96" spans="1:18">
      <c r="A96" s="5">
        <v>1384</v>
      </c>
      <c r="B96" s="5">
        <v>4</v>
      </c>
      <c r="C96" s="5" t="s">
        <v>331</v>
      </c>
      <c r="D96" s="5" t="s">
        <v>332</v>
      </c>
      <c r="E96" s="5">
        <v>243255</v>
      </c>
      <c r="F96" s="5">
        <v>15135</v>
      </c>
      <c r="G96" s="5">
        <v>2452</v>
      </c>
      <c r="H96" s="5">
        <v>336</v>
      </c>
      <c r="I96" s="5">
        <v>4276</v>
      </c>
      <c r="J96" s="5">
        <v>19950</v>
      </c>
      <c r="K96" s="5">
        <v>37194</v>
      </c>
      <c r="L96" s="5">
        <v>24454</v>
      </c>
      <c r="M96" s="5">
        <v>1568</v>
      </c>
      <c r="N96" s="5">
        <v>2609</v>
      </c>
      <c r="O96" s="5">
        <v>5366</v>
      </c>
      <c r="P96" s="5">
        <v>22630</v>
      </c>
      <c r="Q96" s="5">
        <v>9531</v>
      </c>
      <c r="R96" s="5">
        <v>97755</v>
      </c>
    </row>
    <row r="97" spans="1:18">
      <c r="A97" s="5">
        <v>1384</v>
      </c>
      <c r="B97" s="5">
        <v>4</v>
      </c>
      <c r="C97" s="5" t="s">
        <v>333</v>
      </c>
      <c r="D97" s="5" t="s">
        <v>334</v>
      </c>
      <c r="E97" s="5">
        <v>81367</v>
      </c>
      <c r="F97" s="5">
        <v>179</v>
      </c>
      <c r="G97" s="5">
        <v>8450</v>
      </c>
      <c r="H97" s="5">
        <v>432</v>
      </c>
      <c r="I97" s="5">
        <v>5238</v>
      </c>
      <c r="J97" s="5">
        <v>13287</v>
      </c>
      <c r="K97" s="5">
        <v>7034</v>
      </c>
      <c r="L97" s="5">
        <v>3384</v>
      </c>
      <c r="M97" s="5">
        <v>1193</v>
      </c>
      <c r="N97" s="5">
        <v>6940</v>
      </c>
      <c r="O97" s="5">
        <v>1831</v>
      </c>
      <c r="P97" s="5">
        <v>12727</v>
      </c>
      <c r="Q97" s="5">
        <v>3396</v>
      </c>
      <c r="R97" s="5">
        <v>17277</v>
      </c>
    </row>
    <row r="98" spans="1:18">
      <c r="A98" s="5">
        <v>1384</v>
      </c>
      <c r="B98" s="5">
        <v>3</v>
      </c>
      <c r="C98" s="5" t="s">
        <v>335</v>
      </c>
      <c r="D98" s="5" t="s">
        <v>336</v>
      </c>
      <c r="E98" s="5">
        <v>445251</v>
      </c>
      <c r="F98" s="5">
        <v>15983</v>
      </c>
      <c r="G98" s="5">
        <v>13756</v>
      </c>
      <c r="H98" s="5">
        <v>4522</v>
      </c>
      <c r="I98" s="5">
        <v>16524</v>
      </c>
      <c r="J98" s="5">
        <v>83980</v>
      </c>
      <c r="K98" s="5">
        <v>46272</v>
      </c>
      <c r="L98" s="5">
        <v>18445</v>
      </c>
      <c r="M98" s="5">
        <v>1946</v>
      </c>
      <c r="N98" s="5">
        <v>23165</v>
      </c>
      <c r="O98" s="5">
        <v>7559</v>
      </c>
      <c r="P98" s="5">
        <v>49516</v>
      </c>
      <c r="Q98" s="5">
        <v>10946</v>
      </c>
      <c r="R98" s="5">
        <v>152638</v>
      </c>
    </row>
    <row r="99" spans="1:18">
      <c r="A99" s="5">
        <v>1384</v>
      </c>
      <c r="B99" s="5">
        <v>4</v>
      </c>
      <c r="C99" s="5" t="s">
        <v>337</v>
      </c>
      <c r="D99" s="5" t="s">
        <v>336</v>
      </c>
      <c r="E99" s="5">
        <v>445251</v>
      </c>
      <c r="F99" s="5">
        <v>15983</v>
      </c>
      <c r="G99" s="5">
        <v>13756</v>
      </c>
      <c r="H99" s="5">
        <v>4522</v>
      </c>
      <c r="I99" s="5">
        <v>16524</v>
      </c>
      <c r="J99" s="5">
        <v>83980</v>
      </c>
      <c r="K99" s="5">
        <v>46272</v>
      </c>
      <c r="L99" s="5">
        <v>18445</v>
      </c>
      <c r="M99" s="5">
        <v>1946</v>
      </c>
      <c r="N99" s="5">
        <v>23165</v>
      </c>
      <c r="O99" s="5">
        <v>7559</v>
      </c>
      <c r="P99" s="5">
        <v>49516</v>
      </c>
      <c r="Q99" s="5">
        <v>10946</v>
      </c>
      <c r="R99" s="5">
        <v>152638</v>
      </c>
    </row>
    <row r="100" spans="1:18">
      <c r="A100" s="5">
        <v>1384</v>
      </c>
      <c r="B100" s="5">
        <v>2</v>
      </c>
      <c r="C100" s="5" t="s">
        <v>338</v>
      </c>
      <c r="D100" s="5" t="s">
        <v>339</v>
      </c>
      <c r="E100" s="5">
        <v>1744911</v>
      </c>
      <c r="F100" s="5">
        <v>30941</v>
      </c>
      <c r="G100" s="5">
        <v>69134</v>
      </c>
      <c r="H100" s="5">
        <v>196841</v>
      </c>
      <c r="I100" s="5">
        <v>70527</v>
      </c>
      <c r="J100" s="5">
        <v>295508</v>
      </c>
      <c r="K100" s="5">
        <v>117411</v>
      </c>
      <c r="L100" s="5">
        <v>70336</v>
      </c>
      <c r="M100" s="5">
        <v>12129</v>
      </c>
      <c r="N100" s="5">
        <v>79219</v>
      </c>
      <c r="O100" s="5">
        <v>40369</v>
      </c>
      <c r="P100" s="5">
        <v>160176</v>
      </c>
      <c r="Q100" s="5">
        <v>69601</v>
      </c>
      <c r="R100" s="5">
        <v>532719</v>
      </c>
    </row>
    <row r="101" spans="1:18">
      <c r="A101" s="5">
        <v>1384</v>
      </c>
      <c r="B101" s="5">
        <v>3</v>
      </c>
      <c r="C101" s="5" t="s">
        <v>340</v>
      </c>
      <c r="D101" s="5" t="s">
        <v>341</v>
      </c>
      <c r="E101" s="5">
        <v>149327</v>
      </c>
      <c r="F101" s="5">
        <v>9648</v>
      </c>
      <c r="G101" s="5">
        <v>3995</v>
      </c>
      <c r="H101" s="5">
        <v>2205</v>
      </c>
      <c r="I101" s="5">
        <v>5643</v>
      </c>
      <c r="J101" s="5">
        <v>21043</v>
      </c>
      <c r="K101" s="5">
        <v>10606</v>
      </c>
      <c r="L101" s="5">
        <v>5972</v>
      </c>
      <c r="M101" s="5">
        <v>1383</v>
      </c>
      <c r="N101" s="5">
        <v>9546</v>
      </c>
      <c r="O101" s="5">
        <v>5046</v>
      </c>
      <c r="P101" s="5">
        <v>5715</v>
      </c>
      <c r="Q101" s="5">
        <v>6646</v>
      </c>
      <c r="R101" s="5">
        <v>61878</v>
      </c>
    </row>
    <row r="102" spans="1:18">
      <c r="A102" s="5">
        <v>1384</v>
      </c>
      <c r="B102" s="5">
        <v>4</v>
      </c>
      <c r="C102" s="5" t="s">
        <v>342</v>
      </c>
      <c r="D102" s="5" t="s">
        <v>341</v>
      </c>
      <c r="E102" s="5">
        <v>149327</v>
      </c>
      <c r="F102" s="5">
        <v>9648</v>
      </c>
      <c r="G102" s="5">
        <v>3995</v>
      </c>
      <c r="H102" s="5">
        <v>2205</v>
      </c>
      <c r="I102" s="5">
        <v>5643</v>
      </c>
      <c r="J102" s="5">
        <v>21043</v>
      </c>
      <c r="K102" s="5">
        <v>10606</v>
      </c>
      <c r="L102" s="5">
        <v>5972</v>
      </c>
      <c r="M102" s="5">
        <v>1383</v>
      </c>
      <c r="N102" s="5">
        <v>9546</v>
      </c>
      <c r="O102" s="5">
        <v>5046</v>
      </c>
      <c r="P102" s="5">
        <v>5715</v>
      </c>
      <c r="Q102" s="5">
        <v>6646</v>
      </c>
      <c r="R102" s="5">
        <v>61878</v>
      </c>
    </row>
    <row r="103" spans="1:18">
      <c r="A103" s="5">
        <v>1384</v>
      </c>
      <c r="B103" s="5">
        <v>3</v>
      </c>
      <c r="C103" s="5" t="s">
        <v>343</v>
      </c>
      <c r="D103" s="5" t="s">
        <v>344</v>
      </c>
      <c r="E103" s="5">
        <v>1595584</v>
      </c>
      <c r="F103" s="5">
        <v>21293</v>
      </c>
      <c r="G103" s="5">
        <v>65139</v>
      </c>
      <c r="H103" s="5">
        <v>194635</v>
      </c>
      <c r="I103" s="5">
        <v>64885</v>
      </c>
      <c r="J103" s="5">
        <v>274465</v>
      </c>
      <c r="K103" s="5">
        <v>106806</v>
      </c>
      <c r="L103" s="5">
        <v>64364</v>
      </c>
      <c r="M103" s="5">
        <v>10746</v>
      </c>
      <c r="N103" s="5">
        <v>69673</v>
      </c>
      <c r="O103" s="5">
        <v>35323</v>
      </c>
      <c r="P103" s="5">
        <v>154461</v>
      </c>
      <c r="Q103" s="5">
        <v>62955</v>
      </c>
      <c r="R103" s="5">
        <v>470840</v>
      </c>
    </row>
    <row r="104" spans="1:18">
      <c r="A104" s="5">
        <v>1384</v>
      </c>
      <c r="B104" s="5">
        <v>4</v>
      </c>
      <c r="C104" s="5" t="s">
        <v>345</v>
      </c>
      <c r="D104" s="5" t="s">
        <v>346</v>
      </c>
      <c r="E104" s="5">
        <v>41805</v>
      </c>
      <c r="F104" s="5">
        <v>219</v>
      </c>
      <c r="G104" s="5">
        <v>604</v>
      </c>
      <c r="H104" s="5">
        <v>6018</v>
      </c>
      <c r="I104" s="5">
        <v>1686</v>
      </c>
      <c r="J104" s="5">
        <v>2722</v>
      </c>
      <c r="K104" s="5">
        <v>3896</v>
      </c>
      <c r="L104" s="5">
        <v>786</v>
      </c>
      <c r="M104" s="5">
        <v>179</v>
      </c>
      <c r="N104" s="5">
        <v>1423</v>
      </c>
      <c r="O104" s="5">
        <v>401</v>
      </c>
      <c r="P104" s="5">
        <v>1763</v>
      </c>
      <c r="Q104" s="5">
        <v>1642</v>
      </c>
      <c r="R104" s="5">
        <v>20465</v>
      </c>
    </row>
    <row r="105" spans="1:18">
      <c r="A105" s="5">
        <v>1384</v>
      </c>
      <c r="B105" s="5">
        <v>4</v>
      </c>
      <c r="C105" s="5" t="s">
        <v>347</v>
      </c>
      <c r="D105" s="5" t="s">
        <v>348</v>
      </c>
      <c r="E105" s="5">
        <v>450686</v>
      </c>
      <c r="F105" s="5">
        <v>5725</v>
      </c>
      <c r="G105" s="5">
        <v>6416</v>
      </c>
      <c r="H105" s="5">
        <v>52158</v>
      </c>
      <c r="I105" s="5">
        <v>22200</v>
      </c>
      <c r="J105" s="5">
        <v>67173</v>
      </c>
      <c r="K105" s="5">
        <v>31887</v>
      </c>
      <c r="L105" s="5">
        <v>17514</v>
      </c>
      <c r="M105" s="5">
        <v>2471</v>
      </c>
      <c r="N105" s="5">
        <v>33656</v>
      </c>
      <c r="O105" s="5">
        <v>10907</v>
      </c>
      <c r="P105" s="5">
        <v>92992</v>
      </c>
      <c r="Q105" s="5">
        <v>15435</v>
      </c>
      <c r="R105" s="5">
        <v>92151</v>
      </c>
    </row>
    <row r="106" spans="1:18">
      <c r="A106" s="5">
        <v>1384</v>
      </c>
      <c r="B106" s="5">
        <v>4</v>
      </c>
      <c r="C106" s="5" t="s">
        <v>349</v>
      </c>
      <c r="D106" s="5" t="s">
        <v>350</v>
      </c>
      <c r="E106" s="5">
        <v>27587</v>
      </c>
      <c r="F106" s="5">
        <v>1611</v>
      </c>
      <c r="G106" s="5">
        <v>2986</v>
      </c>
      <c r="H106" s="5">
        <v>477</v>
      </c>
      <c r="I106" s="5">
        <v>2009</v>
      </c>
      <c r="J106" s="5">
        <v>3009</v>
      </c>
      <c r="K106" s="5">
        <v>2308</v>
      </c>
      <c r="L106" s="5">
        <v>1874</v>
      </c>
      <c r="M106" s="5">
        <v>196</v>
      </c>
      <c r="N106" s="5">
        <v>1522</v>
      </c>
      <c r="O106" s="5">
        <v>215</v>
      </c>
      <c r="P106" s="5">
        <v>5463</v>
      </c>
      <c r="Q106" s="5">
        <v>1251</v>
      </c>
      <c r="R106" s="5">
        <v>4665</v>
      </c>
    </row>
    <row r="107" spans="1:18">
      <c r="A107" s="5">
        <v>1384</v>
      </c>
      <c r="B107" s="5">
        <v>4</v>
      </c>
      <c r="C107" s="5" t="s">
        <v>351</v>
      </c>
      <c r="D107" s="5" t="s">
        <v>352</v>
      </c>
      <c r="E107" s="5">
        <v>508741</v>
      </c>
      <c r="F107" s="5">
        <v>1573</v>
      </c>
      <c r="G107" s="5">
        <v>6657</v>
      </c>
      <c r="H107" s="5">
        <v>43102</v>
      </c>
      <c r="I107" s="5">
        <v>14506</v>
      </c>
      <c r="J107" s="5">
        <v>71258</v>
      </c>
      <c r="K107" s="5">
        <v>31235</v>
      </c>
      <c r="L107" s="5">
        <v>24273</v>
      </c>
      <c r="M107" s="5">
        <v>4678</v>
      </c>
      <c r="N107" s="5">
        <v>18511</v>
      </c>
      <c r="O107" s="5">
        <v>8093</v>
      </c>
      <c r="P107" s="5">
        <v>14015</v>
      </c>
      <c r="Q107" s="5">
        <v>25541</v>
      </c>
      <c r="R107" s="5">
        <v>245300</v>
      </c>
    </row>
    <row r="108" spans="1:18">
      <c r="A108" s="5">
        <v>1384</v>
      </c>
      <c r="B108" s="5">
        <v>4</v>
      </c>
      <c r="C108" s="5" t="s">
        <v>353</v>
      </c>
      <c r="D108" s="5" t="s">
        <v>354</v>
      </c>
      <c r="E108" s="5">
        <v>250022</v>
      </c>
      <c r="F108" s="5">
        <v>10168</v>
      </c>
      <c r="G108" s="5">
        <v>12687</v>
      </c>
      <c r="H108" s="5">
        <v>34027</v>
      </c>
      <c r="I108" s="5">
        <v>8860</v>
      </c>
      <c r="J108" s="5">
        <v>66193</v>
      </c>
      <c r="K108" s="5">
        <v>11982</v>
      </c>
      <c r="L108" s="5">
        <v>10924</v>
      </c>
      <c r="M108" s="5">
        <v>2434</v>
      </c>
      <c r="N108" s="5">
        <v>6155</v>
      </c>
      <c r="O108" s="5">
        <v>5552</v>
      </c>
      <c r="P108" s="5">
        <v>20201</v>
      </c>
      <c r="Q108" s="5">
        <v>10359</v>
      </c>
      <c r="R108" s="5">
        <v>50479</v>
      </c>
    </row>
    <row r="109" spans="1:18">
      <c r="A109" s="5">
        <v>1384</v>
      </c>
      <c r="B109" s="5">
        <v>4</v>
      </c>
      <c r="C109" s="5" t="s">
        <v>355</v>
      </c>
      <c r="D109" s="5" t="s">
        <v>356</v>
      </c>
      <c r="E109" s="5">
        <v>106597</v>
      </c>
      <c r="F109" s="5">
        <v>1015</v>
      </c>
      <c r="G109" s="5">
        <v>22384</v>
      </c>
      <c r="H109" s="5">
        <v>4653</v>
      </c>
      <c r="I109" s="5">
        <v>7369</v>
      </c>
      <c r="J109" s="5">
        <v>18117</v>
      </c>
      <c r="K109" s="5">
        <v>10330</v>
      </c>
      <c r="L109" s="5">
        <v>2963</v>
      </c>
      <c r="M109" s="5">
        <v>194</v>
      </c>
      <c r="N109" s="5">
        <v>5542</v>
      </c>
      <c r="O109" s="5">
        <v>2128</v>
      </c>
      <c r="P109" s="5">
        <v>7021</v>
      </c>
      <c r="Q109" s="5">
        <v>1613</v>
      </c>
      <c r="R109" s="5">
        <v>23267</v>
      </c>
    </row>
    <row r="110" spans="1:18">
      <c r="A110" s="5">
        <v>1384</v>
      </c>
      <c r="B110" s="5">
        <v>4</v>
      </c>
      <c r="C110" s="5" t="s">
        <v>357</v>
      </c>
      <c r="D110" s="5" t="s">
        <v>358</v>
      </c>
      <c r="E110" s="5">
        <v>210146</v>
      </c>
      <c r="F110" s="5">
        <v>983</v>
      </c>
      <c r="G110" s="5">
        <v>13406</v>
      </c>
      <c r="H110" s="5">
        <v>54200</v>
      </c>
      <c r="I110" s="5">
        <v>8254</v>
      </c>
      <c r="J110" s="5">
        <v>45993</v>
      </c>
      <c r="K110" s="5">
        <v>15167</v>
      </c>
      <c r="L110" s="5">
        <v>6028</v>
      </c>
      <c r="M110" s="5">
        <v>593</v>
      </c>
      <c r="N110" s="5">
        <v>2864</v>
      </c>
      <c r="O110" s="5">
        <v>8026</v>
      </c>
      <c r="P110" s="5">
        <v>13006</v>
      </c>
      <c r="Q110" s="5">
        <v>7114</v>
      </c>
      <c r="R110" s="5">
        <v>34512</v>
      </c>
    </row>
    <row r="111" spans="1:18">
      <c r="A111" s="5">
        <v>1384</v>
      </c>
      <c r="B111" s="5">
        <v>2</v>
      </c>
      <c r="C111" s="5" t="s">
        <v>359</v>
      </c>
      <c r="D111" s="5" t="s">
        <v>360</v>
      </c>
      <c r="E111" s="5">
        <v>2198733</v>
      </c>
      <c r="F111" s="5">
        <v>61338</v>
      </c>
      <c r="G111" s="5">
        <v>36383</v>
      </c>
      <c r="H111" s="5">
        <v>144121</v>
      </c>
      <c r="I111" s="5">
        <v>35058</v>
      </c>
      <c r="J111" s="5">
        <v>516409</v>
      </c>
      <c r="K111" s="5">
        <v>64096</v>
      </c>
      <c r="L111" s="5">
        <v>92866</v>
      </c>
      <c r="M111" s="5">
        <v>55920</v>
      </c>
      <c r="N111" s="5">
        <v>89105</v>
      </c>
      <c r="O111" s="5">
        <v>57967</v>
      </c>
      <c r="P111" s="5">
        <v>67559</v>
      </c>
      <c r="Q111" s="5">
        <v>60481</v>
      </c>
      <c r="R111" s="5">
        <v>917432</v>
      </c>
    </row>
    <row r="112" spans="1:18">
      <c r="A112" s="5">
        <v>1384</v>
      </c>
      <c r="B112" s="5">
        <v>3</v>
      </c>
      <c r="C112" s="5" t="s">
        <v>361</v>
      </c>
      <c r="D112" s="5" t="s">
        <v>362</v>
      </c>
      <c r="E112" s="5">
        <v>1580606</v>
      </c>
      <c r="F112" s="5">
        <v>26666</v>
      </c>
      <c r="G112" s="5">
        <v>8484</v>
      </c>
      <c r="H112" s="5">
        <v>119332</v>
      </c>
      <c r="I112" s="5">
        <v>17439</v>
      </c>
      <c r="J112" s="5">
        <v>418496</v>
      </c>
      <c r="K112" s="5">
        <v>36301</v>
      </c>
      <c r="L112" s="5">
        <v>73110</v>
      </c>
      <c r="M112" s="5">
        <v>49535</v>
      </c>
      <c r="N112" s="5">
        <v>67755</v>
      </c>
      <c r="O112" s="5">
        <v>41883</v>
      </c>
      <c r="P112" s="5">
        <v>32957</v>
      </c>
      <c r="Q112" s="5">
        <v>33942</v>
      </c>
      <c r="R112" s="5">
        <v>654705</v>
      </c>
    </row>
    <row r="113" spans="1:18">
      <c r="A113" s="5">
        <v>1384</v>
      </c>
      <c r="B113" s="5">
        <v>4</v>
      </c>
      <c r="C113" s="5" t="s">
        <v>363</v>
      </c>
      <c r="D113" s="5" t="s">
        <v>362</v>
      </c>
      <c r="E113" s="5">
        <v>1580606</v>
      </c>
      <c r="F113" s="5">
        <v>26666</v>
      </c>
      <c r="G113" s="5">
        <v>8484</v>
      </c>
      <c r="H113" s="5">
        <v>119332</v>
      </c>
      <c r="I113" s="5">
        <v>17439</v>
      </c>
      <c r="J113" s="5">
        <v>418496</v>
      </c>
      <c r="K113" s="5">
        <v>36301</v>
      </c>
      <c r="L113" s="5">
        <v>73110</v>
      </c>
      <c r="M113" s="5">
        <v>49535</v>
      </c>
      <c r="N113" s="5">
        <v>67755</v>
      </c>
      <c r="O113" s="5">
        <v>41883</v>
      </c>
      <c r="P113" s="5">
        <v>32957</v>
      </c>
      <c r="Q113" s="5">
        <v>33942</v>
      </c>
      <c r="R113" s="5">
        <v>654705</v>
      </c>
    </row>
    <row r="114" spans="1:18">
      <c r="A114" s="5">
        <v>1384</v>
      </c>
      <c r="B114" s="5">
        <v>3</v>
      </c>
      <c r="C114" s="5" t="s">
        <v>364</v>
      </c>
      <c r="D114" s="5" t="s">
        <v>365</v>
      </c>
      <c r="E114" s="5">
        <v>388290</v>
      </c>
      <c r="F114" s="5">
        <v>30452</v>
      </c>
      <c r="G114" s="5">
        <v>23968</v>
      </c>
      <c r="H114" s="5">
        <v>9595</v>
      </c>
      <c r="I114" s="5">
        <v>12421</v>
      </c>
      <c r="J114" s="5">
        <v>46620</v>
      </c>
      <c r="K114" s="5">
        <v>19123</v>
      </c>
      <c r="L114" s="5">
        <v>9693</v>
      </c>
      <c r="M114" s="5">
        <v>4076</v>
      </c>
      <c r="N114" s="5">
        <v>10105</v>
      </c>
      <c r="O114" s="5">
        <v>8392</v>
      </c>
      <c r="P114" s="5">
        <v>18532</v>
      </c>
      <c r="Q114" s="5">
        <v>19010</v>
      </c>
      <c r="R114" s="5">
        <v>176303</v>
      </c>
    </row>
    <row r="115" spans="1:18">
      <c r="A115" s="5">
        <v>1384</v>
      </c>
      <c r="B115" s="5">
        <v>4</v>
      </c>
      <c r="C115" s="5" t="s">
        <v>366</v>
      </c>
      <c r="D115" s="5" t="s">
        <v>365</v>
      </c>
      <c r="E115" s="5">
        <v>388290</v>
      </c>
      <c r="F115" s="5">
        <v>30452</v>
      </c>
      <c r="G115" s="5">
        <v>23968</v>
      </c>
      <c r="H115" s="5">
        <v>9595</v>
      </c>
      <c r="I115" s="5">
        <v>12421</v>
      </c>
      <c r="J115" s="5">
        <v>46620</v>
      </c>
      <c r="K115" s="5">
        <v>19123</v>
      </c>
      <c r="L115" s="5">
        <v>9693</v>
      </c>
      <c r="M115" s="5">
        <v>4076</v>
      </c>
      <c r="N115" s="5">
        <v>10105</v>
      </c>
      <c r="O115" s="5">
        <v>8392</v>
      </c>
      <c r="P115" s="5">
        <v>18532</v>
      </c>
      <c r="Q115" s="5">
        <v>19010</v>
      </c>
      <c r="R115" s="5">
        <v>176303</v>
      </c>
    </row>
    <row r="116" spans="1:18">
      <c r="A116" s="5">
        <v>1384</v>
      </c>
      <c r="B116" s="5">
        <v>3</v>
      </c>
      <c r="C116" s="5" t="s">
        <v>367</v>
      </c>
      <c r="D116" s="5" t="s">
        <v>368</v>
      </c>
      <c r="E116" s="5">
        <v>229838</v>
      </c>
      <c r="F116" s="5">
        <v>4220</v>
      </c>
      <c r="G116" s="5">
        <v>3931</v>
      </c>
      <c r="H116" s="5">
        <v>15194</v>
      </c>
      <c r="I116" s="5">
        <v>5198</v>
      </c>
      <c r="J116" s="5">
        <v>51293</v>
      </c>
      <c r="K116" s="5">
        <v>8672</v>
      </c>
      <c r="L116" s="5">
        <v>10063</v>
      </c>
      <c r="M116" s="5">
        <v>2309</v>
      </c>
      <c r="N116" s="5">
        <v>11245</v>
      </c>
      <c r="O116" s="5">
        <v>7692</v>
      </c>
      <c r="P116" s="5">
        <v>16069</v>
      </c>
      <c r="Q116" s="5">
        <v>7528</v>
      </c>
      <c r="R116" s="5">
        <v>86424</v>
      </c>
    </row>
    <row r="117" spans="1:18">
      <c r="A117" s="5">
        <v>1384</v>
      </c>
      <c r="B117" s="5">
        <v>4</v>
      </c>
      <c r="C117" s="5" t="s">
        <v>369</v>
      </c>
      <c r="D117" s="5" t="s">
        <v>370</v>
      </c>
      <c r="E117" s="5">
        <v>221221</v>
      </c>
      <c r="F117" s="5">
        <v>4149</v>
      </c>
      <c r="G117" s="5">
        <v>3260</v>
      </c>
      <c r="H117" s="5">
        <v>14499</v>
      </c>
      <c r="I117" s="5">
        <v>4585</v>
      </c>
      <c r="J117" s="5">
        <v>49935</v>
      </c>
      <c r="K117" s="5">
        <v>7698</v>
      </c>
      <c r="L117" s="5">
        <v>9685</v>
      </c>
      <c r="M117" s="5">
        <v>2041</v>
      </c>
      <c r="N117" s="5">
        <v>9910</v>
      </c>
      <c r="O117" s="5">
        <v>7502</v>
      </c>
      <c r="P117" s="5">
        <v>15858</v>
      </c>
      <c r="Q117" s="5">
        <v>7446</v>
      </c>
      <c r="R117" s="5">
        <v>84655</v>
      </c>
    </row>
    <row r="118" spans="1:18">
      <c r="A118" s="5">
        <v>1384</v>
      </c>
      <c r="B118" s="5">
        <v>4</v>
      </c>
      <c r="C118" s="5" t="s">
        <v>371</v>
      </c>
      <c r="D118" s="5" t="s">
        <v>372</v>
      </c>
      <c r="E118" s="5">
        <v>8616</v>
      </c>
      <c r="F118" s="5">
        <v>71</v>
      </c>
      <c r="G118" s="5">
        <v>671</v>
      </c>
      <c r="H118" s="5">
        <v>694</v>
      </c>
      <c r="I118" s="5">
        <v>613</v>
      </c>
      <c r="J118" s="5">
        <v>1358</v>
      </c>
      <c r="K118" s="5">
        <v>974</v>
      </c>
      <c r="L118" s="5">
        <v>379</v>
      </c>
      <c r="M118" s="5">
        <v>268</v>
      </c>
      <c r="N118" s="5">
        <v>1335</v>
      </c>
      <c r="O118" s="5">
        <v>191</v>
      </c>
      <c r="P118" s="5">
        <v>211</v>
      </c>
      <c r="Q118" s="5">
        <v>82</v>
      </c>
      <c r="R118" s="5">
        <v>1770</v>
      </c>
    </row>
    <row r="119" spans="1:18">
      <c r="A119" s="5">
        <v>1384</v>
      </c>
      <c r="B119" s="5">
        <v>2</v>
      </c>
      <c r="C119" s="5" t="s">
        <v>373</v>
      </c>
      <c r="D119" s="5" t="s">
        <v>374</v>
      </c>
      <c r="E119" s="5">
        <v>1041611</v>
      </c>
      <c r="F119" s="5">
        <v>16588</v>
      </c>
      <c r="G119" s="5">
        <v>45781</v>
      </c>
      <c r="H119" s="5">
        <v>31184</v>
      </c>
      <c r="I119" s="5">
        <v>37478</v>
      </c>
      <c r="J119" s="5">
        <v>196012</v>
      </c>
      <c r="K119" s="5">
        <v>89913</v>
      </c>
      <c r="L119" s="5">
        <v>50682</v>
      </c>
      <c r="M119" s="5">
        <v>9047</v>
      </c>
      <c r="N119" s="5">
        <v>66923</v>
      </c>
      <c r="O119" s="5">
        <v>29056</v>
      </c>
      <c r="P119" s="5">
        <v>96222</v>
      </c>
      <c r="Q119" s="5">
        <v>52342</v>
      </c>
      <c r="R119" s="5">
        <v>320383</v>
      </c>
    </row>
    <row r="120" spans="1:18">
      <c r="A120" s="5">
        <v>1384</v>
      </c>
      <c r="B120" s="5">
        <v>3</v>
      </c>
      <c r="C120" s="5" t="s">
        <v>375</v>
      </c>
      <c r="D120" s="5" t="s">
        <v>376</v>
      </c>
      <c r="E120" s="5">
        <v>567122</v>
      </c>
      <c r="F120" s="5">
        <v>6128</v>
      </c>
      <c r="G120" s="5">
        <v>18625</v>
      </c>
      <c r="H120" s="5">
        <v>27235</v>
      </c>
      <c r="I120" s="5">
        <v>17188</v>
      </c>
      <c r="J120" s="5">
        <v>96203</v>
      </c>
      <c r="K120" s="5">
        <v>33628</v>
      </c>
      <c r="L120" s="5">
        <v>24241</v>
      </c>
      <c r="M120" s="5">
        <v>2836</v>
      </c>
      <c r="N120" s="5">
        <v>35948</v>
      </c>
      <c r="O120" s="5">
        <v>9728</v>
      </c>
      <c r="P120" s="5">
        <v>52824</v>
      </c>
      <c r="Q120" s="5">
        <v>34236</v>
      </c>
      <c r="R120" s="5">
        <v>208303</v>
      </c>
    </row>
    <row r="121" spans="1:18">
      <c r="A121" s="5">
        <v>1384</v>
      </c>
      <c r="B121" s="5">
        <v>4</v>
      </c>
      <c r="C121" s="5" t="s">
        <v>377</v>
      </c>
      <c r="D121" s="5" t="s">
        <v>378</v>
      </c>
      <c r="E121" s="5">
        <v>262924</v>
      </c>
      <c r="F121" s="5">
        <v>4771</v>
      </c>
      <c r="G121" s="5">
        <v>11558</v>
      </c>
      <c r="H121" s="5">
        <v>12375</v>
      </c>
      <c r="I121" s="5">
        <v>9662</v>
      </c>
      <c r="J121" s="5">
        <v>52938</v>
      </c>
      <c r="K121" s="5">
        <v>24043</v>
      </c>
      <c r="L121" s="5">
        <v>11927</v>
      </c>
      <c r="M121" s="5">
        <v>1544</v>
      </c>
      <c r="N121" s="5">
        <v>18616</v>
      </c>
      <c r="O121" s="5">
        <v>2011</v>
      </c>
      <c r="P121" s="5">
        <v>18099</v>
      </c>
      <c r="Q121" s="5">
        <v>19022</v>
      </c>
      <c r="R121" s="5">
        <v>76359</v>
      </c>
    </row>
    <row r="122" spans="1:18">
      <c r="A122" s="5">
        <v>1384</v>
      </c>
      <c r="B122" s="5">
        <v>4</v>
      </c>
      <c r="C122" s="5" t="s">
        <v>379</v>
      </c>
      <c r="D122" s="5" t="s">
        <v>380</v>
      </c>
      <c r="E122" s="5">
        <v>303367</v>
      </c>
      <c r="F122" s="5">
        <v>1357</v>
      </c>
      <c r="G122" s="5">
        <v>7067</v>
      </c>
      <c r="H122" s="5">
        <v>14860</v>
      </c>
      <c r="I122" s="5">
        <v>7493</v>
      </c>
      <c r="J122" s="5">
        <v>43068</v>
      </c>
      <c r="K122" s="5">
        <v>9506</v>
      </c>
      <c r="L122" s="5">
        <v>12298</v>
      </c>
      <c r="M122" s="5">
        <v>1286</v>
      </c>
      <c r="N122" s="5">
        <v>17303</v>
      </c>
      <c r="O122" s="5">
        <v>7718</v>
      </c>
      <c r="P122" s="5">
        <v>34422</v>
      </c>
      <c r="Q122" s="5">
        <v>15191</v>
      </c>
      <c r="R122" s="5">
        <v>131799</v>
      </c>
    </row>
    <row r="123" spans="1:18">
      <c r="A123" s="5">
        <v>1384</v>
      </c>
      <c r="B123" s="5">
        <v>4</v>
      </c>
      <c r="C123" s="5" t="s">
        <v>381</v>
      </c>
      <c r="D123" s="5" t="s">
        <v>382</v>
      </c>
      <c r="E123" s="5">
        <v>831</v>
      </c>
      <c r="F123" s="5">
        <v>0</v>
      </c>
      <c r="G123" s="5">
        <v>0</v>
      </c>
      <c r="H123" s="5">
        <v>0</v>
      </c>
      <c r="I123" s="5">
        <v>33</v>
      </c>
      <c r="J123" s="5">
        <v>198</v>
      </c>
      <c r="K123" s="5">
        <v>79</v>
      </c>
      <c r="L123" s="5">
        <v>16</v>
      </c>
      <c r="M123" s="5">
        <v>6</v>
      </c>
      <c r="N123" s="5">
        <v>28</v>
      </c>
      <c r="O123" s="5">
        <v>0</v>
      </c>
      <c r="P123" s="5">
        <v>303</v>
      </c>
      <c r="Q123" s="5">
        <v>24</v>
      </c>
      <c r="R123" s="5">
        <v>146</v>
      </c>
    </row>
    <row r="124" spans="1:18">
      <c r="A124" s="5">
        <v>1384</v>
      </c>
      <c r="B124" s="5">
        <v>3</v>
      </c>
      <c r="C124" s="5" t="s">
        <v>383</v>
      </c>
      <c r="D124" s="5" t="s">
        <v>384</v>
      </c>
      <c r="E124" s="5">
        <v>474489</v>
      </c>
      <c r="F124" s="5">
        <v>10460</v>
      </c>
      <c r="G124" s="5">
        <v>27157</v>
      </c>
      <c r="H124" s="5">
        <v>3949</v>
      </c>
      <c r="I124" s="5">
        <v>20290</v>
      </c>
      <c r="J124" s="5">
        <v>99809</v>
      </c>
      <c r="K124" s="5">
        <v>56285</v>
      </c>
      <c r="L124" s="5">
        <v>26441</v>
      </c>
      <c r="M124" s="5">
        <v>6212</v>
      </c>
      <c r="N124" s="5">
        <v>30975</v>
      </c>
      <c r="O124" s="5">
        <v>19328</v>
      </c>
      <c r="P124" s="5">
        <v>43398</v>
      </c>
      <c r="Q124" s="5">
        <v>18106</v>
      </c>
      <c r="R124" s="5">
        <v>112080</v>
      </c>
    </row>
    <row r="125" spans="1:18">
      <c r="A125" s="5">
        <v>1384</v>
      </c>
      <c r="B125" s="5">
        <v>4</v>
      </c>
      <c r="C125" s="5" t="s">
        <v>385</v>
      </c>
      <c r="D125" s="5" t="s">
        <v>386</v>
      </c>
      <c r="E125" s="5">
        <v>18261</v>
      </c>
      <c r="F125" s="5">
        <v>318</v>
      </c>
      <c r="G125" s="5">
        <v>252</v>
      </c>
      <c r="H125" s="5">
        <v>123</v>
      </c>
      <c r="I125" s="5">
        <v>670</v>
      </c>
      <c r="J125" s="5">
        <v>6048</v>
      </c>
      <c r="K125" s="5">
        <v>3016</v>
      </c>
      <c r="L125" s="5">
        <v>792</v>
      </c>
      <c r="M125" s="5">
        <v>236</v>
      </c>
      <c r="N125" s="5">
        <v>205</v>
      </c>
      <c r="O125" s="5">
        <v>195</v>
      </c>
      <c r="P125" s="5">
        <v>1118</v>
      </c>
      <c r="Q125" s="5">
        <v>448</v>
      </c>
      <c r="R125" s="5">
        <v>4841</v>
      </c>
    </row>
    <row r="126" spans="1:18">
      <c r="A126" s="5">
        <v>1384</v>
      </c>
      <c r="B126" s="5">
        <v>4</v>
      </c>
      <c r="C126" s="5" t="s">
        <v>387</v>
      </c>
      <c r="D126" s="5" t="s">
        <v>388</v>
      </c>
      <c r="E126" s="5">
        <v>97617</v>
      </c>
      <c r="F126" s="5">
        <v>1023</v>
      </c>
      <c r="G126" s="5">
        <v>3745</v>
      </c>
      <c r="H126" s="5">
        <v>912</v>
      </c>
      <c r="I126" s="5">
        <v>4676</v>
      </c>
      <c r="J126" s="5">
        <v>23830</v>
      </c>
      <c r="K126" s="5">
        <v>12398</v>
      </c>
      <c r="L126" s="5">
        <v>6263</v>
      </c>
      <c r="M126" s="5">
        <v>1804</v>
      </c>
      <c r="N126" s="5">
        <v>4430</v>
      </c>
      <c r="O126" s="5">
        <v>10648</v>
      </c>
      <c r="P126" s="5">
        <v>9628</v>
      </c>
      <c r="Q126" s="5">
        <v>4248</v>
      </c>
      <c r="R126" s="5">
        <v>14013</v>
      </c>
    </row>
    <row r="127" spans="1:18">
      <c r="A127" s="5">
        <v>1384</v>
      </c>
      <c r="B127" s="5">
        <v>4</v>
      </c>
      <c r="C127" s="5" t="s">
        <v>389</v>
      </c>
      <c r="D127" s="5" t="s">
        <v>390</v>
      </c>
      <c r="E127" s="5">
        <v>79296</v>
      </c>
      <c r="F127" s="5">
        <v>248</v>
      </c>
      <c r="G127" s="5">
        <v>5612</v>
      </c>
      <c r="H127" s="5">
        <v>212</v>
      </c>
      <c r="I127" s="5">
        <v>2461</v>
      </c>
      <c r="J127" s="5">
        <v>14858</v>
      </c>
      <c r="K127" s="5">
        <v>3153</v>
      </c>
      <c r="L127" s="5">
        <v>3064</v>
      </c>
      <c r="M127" s="5">
        <v>1703</v>
      </c>
      <c r="N127" s="5">
        <v>3703</v>
      </c>
      <c r="O127" s="5">
        <v>2072</v>
      </c>
      <c r="P127" s="5">
        <v>8517</v>
      </c>
      <c r="Q127" s="5">
        <v>2822</v>
      </c>
      <c r="R127" s="5">
        <v>30869</v>
      </c>
    </row>
    <row r="128" spans="1:18">
      <c r="A128" s="5">
        <v>1384</v>
      </c>
      <c r="B128" s="5">
        <v>4</v>
      </c>
      <c r="C128" s="5" t="s">
        <v>391</v>
      </c>
      <c r="D128" s="5" t="s">
        <v>392</v>
      </c>
      <c r="E128" s="5">
        <v>279315</v>
      </c>
      <c r="F128" s="5">
        <v>8871</v>
      </c>
      <c r="G128" s="5">
        <v>17548</v>
      </c>
      <c r="H128" s="5">
        <v>2702</v>
      </c>
      <c r="I128" s="5">
        <v>12484</v>
      </c>
      <c r="J128" s="5">
        <v>55073</v>
      </c>
      <c r="K128" s="5">
        <v>37718</v>
      </c>
      <c r="L128" s="5">
        <v>16322</v>
      </c>
      <c r="M128" s="5">
        <v>2468</v>
      </c>
      <c r="N128" s="5">
        <v>22637</v>
      </c>
      <c r="O128" s="5">
        <v>6413</v>
      </c>
      <c r="P128" s="5">
        <v>24135</v>
      </c>
      <c r="Q128" s="5">
        <v>10588</v>
      </c>
      <c r="R128" s="5">
        <v>62357</v>
      </c>
    </row>
    <row r="129" spans="1:18">
      <c r="A129" s="5">
        <v>1384</v>
      </c>
      <c r="B129" s="5">
        <v>2</v>
      </c>
      <c r="C129" s="5" t="s">
        <v>393</v>
      </c>
      <c r="D129" s="5" t="s">
        <v>394</v>
      </c>
      <c r="E129" s="5">
        <v>550308</v>
      </c>
      <c r="F129" s="5">
        <v>5759</v>
      </c>
      <c r="G129" s="5">
        <v>29358</v>
      </c>
      <c r="H129" s="5">
        <v>1443</v>
      </c>
      <c r="I129" s="5">
        <v>15339</v>
      </c>
      <c r="J129" s="5">
        <v>82449</v>
      </c>
      <c r="K129" s="5">
        <v>27291</v>
      </c>
      <c r="L129" s="5">
        <v>19363</v>
      </c>
      <c r="M129" s="5">
        <v>7113</v>
      </c>
      <c r="N129" s="5">
        <v>50516</v>
      </c>
      <c r="O129" s="5">
        <v>22193</v>
      </c>
      <c r="P129" s="5">
        <v>59360</v>
      </c>
      <c r="Q129" s="5">
        <v>41338</v>
      </c>
      <c r="R129" s="5">
        <v>188787</v>
      </c>
    </row>
    <row r="130" spans="1:18">
      <c r="A130" s="5">
        <v>1384</v>
      </c>
      <c r="B130" s="5">
        <v>3</v>
      </c>
      <c r="C130" s="5" t="s">
        <v>395</v>
      </c>
      <c r="D130" s="5" t="s">
        <v>396</v>
      </c>
      <c r="E130" s="5">
        <v>230896</v>
      </c>
      <c r="F130" s="5">
        <v>965</v>
      </c>
      <c r="G130" s="5">
        <v>5287</v>
      </c>
      <c r="H130" s="5">
        <v>305</v>
      </c>
      <c r="I130" s="5">
        <v>3324</v>
      </c>
      <c r="J130" s="5">
        <v>57841</v>
      </c>
      <c r="K130" s="5">
        <v>14145</v>
      </c>
      <c r="L130" s="5">
        <v>6191</v>
      </c>
      <c r="M130" s="5">
        <v>360</v>
      </c>
      <c r="N130" s="5">
        <v>25548</v>
      </c>
      <c r="O130" s="5">
        <v>820</v>
      </c>
      <c r="P130" s="5">
        <v>11652</v>
      </c>
      <c r="Q130" s="5">
        <v>2987</v>
      </c>
      <c r="R130" s="5">
        <v>101472</v>
      </c>
    </row>
    <row r="131" spans="1:18">
      <c r="A131" s="5">
        <v>1384</v>
      </c>
      <c r="B131" s="5">
        <v>4</v>
      </c>
      <c r="C131" s="5" t="s">
        <v>397</v>
      </c>
      <c r="D131" s="5" t="s">
        <v>396</v>
      </c>
      <c r="E131" s="5">
        <v>230896</v>
      </c>
      <c r="F131" s="5">
        <v>965</v>
      </c>
      <c r="G131" s="5">
        <v>5287</v>
      </c>
      <c r="H131" s="5">
        <v>305</v>
      </c>
      <c r="I131" s="5">
        <v>3324</v>
      </c>
      <c r="J131" s="5">
        <v>57841</v>
      </c>
      <c r="K131" s="5">
        <v>14145</v>
      </c>
      <c r="L131" s="5">
        <v>6191</v>
      </c>
      <c r="M131" s="5">
        <v>360</v>
      </c>
      <c r="N131" s="5">
        <v>25548</v>
      </c>
      <c r="O131" s="5">
        <v>820</v>
      </c>
      <c r="P131" s="5">
        <v>11652</v>
      </c>
      <c r="Q131" s="5">
        <v>2987</v>
      </c>
      <c r="R131" s="5">
        <v>101472</v>
      </c>
    </row>
    <row r="132" spans="1:18">
      <c r="A132" s="5">
        <v>1384</v>
      </c>
      <c r="B132" s="5">
        <v>3</v>
      </c>
      <c r="C132" s="5" t="s">
        <v>398</v>
      </c>
      <c r="D132" s="5" t="s">
        <v>399</v>
      </c>
      <c r="E132" s="5">
        <v>61006</v>
      </c>
      <c r="F132" s="5">
        <v>520</v>
      </c>
      <c r="G132" s="5">
        <v>3928</v>
      </c>
      <c r="H132" s="5">
        <v>16</v>
      </c>
      <c r="I132" s="5">
        <v>3541</v>
      </c>
      <c r="J132" s="5">
        <v>6842</v>
      </c>
      <c r="K132" s="5">
        <v>4862</v>
      </c>
      <c r="L132" s="5">
        <v>3493</v>
      </c>
      <c r="M132" s="5">
        <v>1047</v>
      </c>
      <c r="N132" s="5">
        <v>2952</v>
      </c>
      <c r="O132" s="5">
        <v>2697</v>
      </c>
      <c r="P132" s="5">
        <v>9506</v>
      </c>
      <c r="Q132" s="5">
        <v>13332</v>
      </c>
      <c r="R132" s="5">
        <v>8267</v>
      </c>
    </row>
    <row r="133" spans="1:18">
      <c r="A133" s="5">
        <v>1384</v>
      </c>
      <c r="B133" s="5">
        <v>4</v>
      </c>
      <c r="C133" s="5" t="s">
        <v>400</v>
      </c>
      <c r="D133" s="5" t="s">
        <v>399</v>
      </c>
      <c r="E133" s="5">
        <v>61006</v>
      </c>
      <c r="F133" s="5">
        <v>520</v>
      </c>
      <c r="G133" s="5">
        <v>3928</v>
      </c>
      <c r="H133" s="5">
        <v>16</v>
      </c>
      <c r="I133" s="5">
        <v>3541</v>
      </c>
      <c r="J133" s="5">
        <v>6842</v>
      </c>
      <c r="K133" s="5">
        <v>4862</v>
      </c>
      <c r="L133" s="5">
        <v>3493</v>
      </c>
      <c r="M133" s="5">
        <v>1047</v>
      </c>
      <c r="N133" s="5">
        <v>2952</v>
      </c>
      <c r="O133" s="5">
        <v>2697</v>
      </c>
      <c r="P133" s="5">
        <v>9506</v>
      </c>
      <c r="Q133" s="5">
        <v>13332</v>
      </c>
      <c r="R133" s="5">
        <v>8267</v>
      </c>
    </row>
    <row r="134" spans="1:18">
      <c r="A134" s="5">
        <v>1384</v>
      </c>
      <c r="B134" s="5">
        <v>3</v>
      </c>
      <c r="C134" s="5" t="s">
        <v>401</v>
      </c>
      <c r="D134" s="5" t="s">
        <v>402</v>
      </c>
      <c r="E134" s="5">
        <v>80685</v>
      </c>
      <c r="F134" s="5">
        <v>1063</v>
      </c>
      <c r="G134" s="5">
        <v>2970</v>
      </c>
      <c r="H134" s="5">
        <v>226</v>
      </c>
      <c r="I134" s="5">
        <v>3305</v>
      </c>
      <c r="J134" s="5">
        <v>5109</v>
      </c>
      <c r="K134" s="5">
        <v>1948</v>
      </c>
      <c r="L134" s="5">
        <v>2782</v>
      </c>
      <c r="M134" s="5">
        <v>210</v>
      </c>
      <c r="N134" s="5">
        <v>8838</v>
      </c>
      <c r="O134" s="5">
        <v>4331</v>
      </c>
      <c r="P134" s="5">
        <v>6825</v>
      </c>
      <c r="Q134" s="5">
        <v>9054</v>
      </c>
      <c r="R134" s="5">
        <v>34026</v>
      </c>
    </row>
    <row r="135" spans="1:18">
      <c r="A135" s="5">
        <v>1384</v>
      </c>
      <c r="B135" s="5">
        <v>4</v>
      </c>
      <c r="C135" s="5" t="s">
        <v>403</v>
      </c>
      <c r="D135" s="5" t="s">
        <v>402</v>
      </c>
      <c r="E135" s="5">
        <v>80685</v>
      </c>
      <c r="F135" s="5">
        <v>1063</v>
      </c>
      <c r="G135" s="5">
        <v>2970</v>
      </c>
      <c r="H135" s="5">
        <v>226</v>
      </c>
      <c r="I135" s="5">
        <v>3305</v>
      </c>
      <c r="J135" s="5">
        <v>5109</v>
      </c>
      <c r="K135" s="5">
        <v>1948</v>
      </c>
      <c r="L135" s="5">
        <v>2782</v>
      </c>
      <c r="M135" s="5">
        <v>210</v>
      </c>
      <c r="N135" s="5">
        <v>8838</v>
      </c>
      <c r="O135" s="5">
        <v>4331</v>
      </c>
      <c r="P135" s="5">
        <v>6825</v>
      </c>
      <c r="Q135" s="5">
        <v>9054</v>
      </c>
      <c r="R135" s="5">
        <v>34026</v>
      </c>
    </row>
    <row r="136" spans="1:18">
      <c r="A136" s="5">
        <v>1384</v>
      </c>
      <c r="B136" s="5">
        <v>3</v>
      </c>
      <c r="C136" s="5" t="s">
        <v>404</v>
      </c>
      <c r="D136" s="5" t="s">
        <v>405</v>
      </c>
      <c r="E136" s="5">
        <v>75675</v>
      </c>
      <c r="F136" s="5">
        <v>1624</v>
      </c>
      <c r="G136" s="5">
        <v>4589</v>
      </c>
      <c r="H136" s="5">
        <v>32</v>
      </c>
      <c r="I136" s="5">
        <v>1808</v>
      </c>
      <c r="J136" s="5">
        <v>6995</v>
      </c>
      <c r="K136" s="5">
        <v>2709</v>
      </c>
      <c r="L136" s="5">
        <v>2653</v>
      </c>
      <c r="M136" s="5">
        <v>579</v>
      </c>
      <c r="N136" s="5">
        <v>9560</v>
      </c>
      <c r="O136" s="5">
        <v>2923</v>
      </c>
      <c r="P136" s="5">
        <v>18282</v>
      </c>
      <c r="Q136" s="5">
        <v>3447</v>
      </c>
      <c r="R136" s="5">
        <v>20472</v>
      </c>
    </row>
    <row r="137" spans="1:18">
      <c r="A137" s="5">
        <v>1384</v>
      </c>
      <c r="B137" s="5">
        <v>4</v>
      </c>
      <c r="C137" s="5" t="s">
        <v>406</v>
      </c>
      <c r="D137" s="5" t="s">
        <v>405</v>
      </c>
      <c r="E137" s="5">
        <v>75675</v>
      </c>
      <c r="F137" s="5">
        <v>1624</v>
      </c>
      <c r="G137" s="5">
        <v>4589</v>
      </c>
      <c r="H137" s="5">
        <v>32</v>
      </c>
      <c r="I137" s="5">
        <v>1808</v>
      </c>
      <c r="J137" s="5">
        <v>6995</v>
      </c>
      <c r="K137" s="5">
        <v>2709</v>
      </c>
      <c r="L137" s="5">
        <v>2653</v>
      </c>
      <c r="M137" s="5">
        <v>579</v>
      </c>
      <c r="N137" s="5">
        <v>9560</v>
      </c>
      <c r="O137" s="5">
        <v>2923</v>
      </c>
      <c r="P137" s="5">
        <v>18282</v>
      </c>
      <c r="Q137" s="5">
        <v>3447</v>
      </c>
      <c r="R137" s="5">
        <v>20472</v>
      </c>
    </row>
    <row r="138" spans="1:18">
      <c r="A138" s="5">
        <v>1384</v>
      </c>
      <c r="B138" s="5">
        <v>3</v>
      </c>
      <c r="C138" s="5" t="s">
        <v>407</v>
      </c>
      <c r="D138" s="5" t="s">
        <v>408</v>
      </c>
      <c r="E138" s="5">
        <v>59343</v>
      </c>
      <c r="F138" s="5">
        <v>942</v>
      </c>
      <c r="G138" s="5">
        <v>2647</v>
      </c>
      <c r="H138" s="5">
        <v>282</v>
      </c>
      <c r="I138" s="5">
        <v>2092</v>
      </c>
      <c r="J138" s="5">
        <v>4004</v>
      </c>
      <c r="K138" s="5">
        <v>2273</v>
      </c>
      <c r="L138" s="5">
        <v>3571</v>
      </c>
      <c r="M138" s="5">
        <v>3643</v>
      </c>
      <c r="N138" s="5">
        <v>2899</v>
      </c>
      <c r="O138" s="5">
        <v>5295</v>
      </c>
      <c r="P138" s="5">
        <v>9050</v>
      </c>
      <c r="Q138" s="5">
        <v>9410</v>
      </c>
      <c r="R138" s="5">
        <v>13234</v>
      </c>
    </row>
    <row r="139" spans="1:18">
      <c r="A139" s="5">
        <v>1384</v>
      </c>
      <c r="B139" s="5">
        <v>4</v>
      </c>
      <c r="C139" s="5" t="s">
        <v>409</v>
      </c>
      <c r="D139" s="5" t="s">
        <v>410</v>
      </c>
      <c r="E139" s="5">
        <v>53015</v>
      </c>
      <c r="F139" s="5">
        <v>935</v>
      </c>
      <c r="G139" s="5">
        <v>2313</v>
      </c>
      <c r="H139" s="5">
        <v>282</v>
      </c>
      <c r="I139" s="5">
        <v>1783</v>
      </c>
      <c r="J139" s="5">
        <v>3607</v>
      </c>
      <c r="K139" s="5">
        <v>2062</v>
      </c>
      <c r="L139" s="5">
        <v>3119</v>
      </c>
      <c r="M139" s="5">
        <v>3618</v>
      </c>
      <c r="N139" s="5">
        <v>2866</v>
      </c>
      <c r="O139" s="5">
        <v>5226</v>
      </c>
      <c r="P139" s="5">
        <v>7036</v>
      </c>
      <c r="Q139" s="5">
        <v>9267</v>
      </c>
      <c r="R139" s="5">
        <v>10901</v>
      </c>
    </row>
    <row r="140" spans="1:18">
      <c r="A140" s="5">
        <v>1384</v>
      </c>
      <c r="B140" s="5">
        <v>4</v>
      </c>
      <c r="C140" s="5" t="s">
        <v>411</v>
      </c>
      <c r="D140" s="5" t="s">
        <v>412</v>
      </c>
      <c r="E140" s="5">
        <v>6327</v>
      </c>
      <c r="F140" s="5">
        <v>8</v>
      </c>
      <c r="G140" s="5">
        <v>334</v>
      </c>
      <c r="H140" s="5">
        <v>0</v>
      </c>
      <c r="I140" s="5">
        <v>309</v>
      </c>
      <c r="J140" s="5">
        <v>397</v>
      </c>
      <c r="K140" s="5">
        <v>211</v>
      </c>
      <c r="L140" s="5">
        <v>452</v>
      </c>
      <c r="M140" s="5">
        <v>25</v>
      </c>
      <c r="N140" s="5">
        <v>33</v>
      </c>
      <c r="O140" s="5">
        <v>69</v>
      </c>
      <c r="P140" s="5">
        <v>2014</v>
      </c>
      <c r="Q140" s="5">
        <v>143</v>
      </c>
      <c r="R140" s="5">
        <v>2333</v>
      </c>
    </row>
    <row r="141" spans="1:18">
      <c r="A141" s="5">
        <v>1384</v>
      </c>
      <c r="B141" s="5">
        <v>3</v>
      </c>
      <c r="C141" s="5" t="s">
        <v>413</v>
      </c>
      <c r="D141" s="5" t="s">
        <v>414</v>
      </c>
      <c r="E141" s="5">
        <v>7911</v>
      </c>
      <c r="F141" s="5">
        <v>450</v>
      </c>
      <c r="G141" s="5">
        <v>204</v>
      </c>
      <c r="H141" s="5">
        <v>0</v>
      </c>
      <c r="I141" s="5">
        <v>374</v>
      </c>
      <c r="J141" s="5">
        <v>713</v>
      </c>
      <c r="K141" s="5">
        <v>530</v>
      </c>
      <c r="L141" s="5">
        <v>284</v>
      </c>
      <c r="M141" s="5">
        <v>15</v>
      </c>
      <c r="N141" s="5">
        <v>140</v>
      </c>
      <c r="O141" s="5">
        <v>227</v>
      </c>
      <c r="P141" s="5">
        <v>1479</v>
      </c>
      <c r="Q141" s="5">
        <v>332</v>
      </c>
      <c r="R141" s="5">
        <v>3162</v>
      </c>
    </row>
    <row r="142" spans="1:18">
      <c r="A142" s="5">
        <v>1384</v>
      </c>
      <c r="B142" s="5">
        <v>4</v>
      </c>
      <c r="C142" s="5" t="s">
        <v>415</v>
      </c>
      <c r="D142" s="5" t="s">
        <v>414</v>
      </c>
      <c r="E142" s="5">
        <v>7911</v>
      </c>
      <c r="F142" s="5">
        <v>450</v>
      </c>
      <c r="G142" s="5">
        <v>204</v>
      </c>
      <c r="H142" s="5">
        <v>0</v>
      </c>
      <c r="I142" s="5">
        <v>374</v>
      </c>
      <c r="J142" s="5">
        <v>713</v>
      </c>
      <c r="K142" s="5">
        <v>530</v>
      </c>
      <c r="L142" s="5">
        <v>284</v>
      </c>
      <c r="M142" s="5">
        <v>15</v>
      </c>
      <c r="N142" s="5">
        <v>140</v>
      </c>
      <c r="O142" s="5">
        <v>227</v>
      </c>
      <c r="P142" s="5">
        <v>1479</v>
      </c>
      <c r="Q142" s="5">
        <v>332</v>
      </c>
      <c r="R142" s="5">
        <v>3162</v>
      </c>
    </row>
    <row r="143" spans="1:18">
      <c r="A143" s="5">
        <v>1384</v>
      </c>
      <c r="B143" s="5">
        <v>7</v>
      </c>
      <c r="C143" s="5" t="s">
        <v>416</v>
      </c>
      <c r="D143" s="5" t="s">
        <v>417</v>
      </c>
      <c r="E143" s="5">
        <v>34792</v>
      </c>
      <c r="F143" s="5">
        <v>194</v>
      </c>
      <c r="G143" s="5">
        <v>9733</v>
      </c>
      <c r="H143" s="5">
        <v>583</v>
      </c>
      <c r="I143" s="5">
        <v>895</v>
      </c>
      <c r="J143" s="5">
        <v>946</v>
      </c>
      <c r="K143" s="5">
        <v>823</v>
      </c>
      <c r="L143" s="5">
        <v>390</v>
      </c>
      <c r="M143" s="5">
        <v>1258</v>
      </c>
      <c r="N143" s="5">
        <v>579</v>
      </c>
      <c r="O143" s="5">
        <v>5899</v>
      </c>
      <c r="P143" s="5">
        <v>2565</v>
      </c>
      <c r="Q143" s="5">
        <v>2777</v>
      </c>
      <c r="R143" s="5">
        <v>8152</v>
      </c>
    </row>
    <row r="144" spans="1:18">
      <c r="A144" s="5">
        <v>1384</v>
      </c>
      <c r="B144" s="5">
        <v>9</v>
      </c>
      <c r="C144" s="5" t="s">
        <v>418</v>
      </c>
      <c r="D144" s="5" t="s">
        <v>417</v>
      </c>
      <c r="E144" s="5">
        <v>34792</v>
      </c>
      <c r="F144" s="5">
        <v>194</v>
      </c>
      <c r="G144" s="5">
        <v>9733</v>
      </c>
      <c r="H144" s="5">
        <v>583</v>
      </c>
      <c r="I144" s="5">
        <v>895</v>
      </c>
      <c r="J144" s="5">
        <v>946</v>
      </c>
      <c r="K144" s="5">
        <v>823</v>
      </c>
      <c r="L144" s="5">
        <v>390</v>
      </c>
      <c r="M144" s="5">
        <v>1258</v>
      </c>
      <c r="N144" s="5">
        <v>579</v>
      </c>
      <c r="O144" s="5">
        <v>5899</v>
      </c>
      <c r="P144" s="5">
        <v>2565</v>
      </c>
      <c r="Q144" s="5">
        <v>2777</v>
      </c>
      <c r="R144" s="5">
        <v>8152</v>
      </c>
    </row>
    <row r="145" spans="1:18">
      <c r="A145" s="5">
        <v>1384</v>
      </c>
      <c r="B145" s="5">
        <v>2</v>
      </c>
      <c r="C145" s="5" t="s">
        <v>419</v>
      </c>
      <c r="D145" s="5" t="s">
        <v>420</v>
      </c>
      <c r="E145" s="5">
        <v>855744</v>
      </c>
      <c r="F145" s="5">
        <v>54315</v>
      </c>
      <c r="G145" s="5">
        <v>21867</v>
      </c>
      <c r="H145" s="5">
        <v>4539</v>
      </c>
      <c r="I145" s="5">
        <v>25901</v>
      </c>
      <c r="J145" s="5">
        <v>108920</v>
      </c>
      <c r="K145" s="5">
        <v>39486</v>
      </c>
      <c r="L145" s="5">
        <v>36662</v>
      </c>
      <c r="M145" s="5">
        <v>7787</v>
      </c>
      <c r="N145" s="5">
        <v>54245</v>
      </c>
      <c r="O145" s="5">
        <v>33456</v>
      </c>
      <c r="P145" s="5">
        <v>161279</v>
      </c>
      <c r="Q145" s="5">
        <v>58994</v>
      </c>
      <c r="R145" s="5">
        <v>248291</v>
      </c>
    </row>
    <row r="146" spans="1:18">
      <c r="A146" s="5">
        <v>1384</v>
      </c>
      <c r="B146" s="5">
        <v>3</v>
      </c>
      <c r="C146" s="5" t="s">
        <v>421</v>
      </c>
      <c r="D146" s="5" t="s">
        <v>422</v>
      </c>
      <c r="E146" s="5">
        <v>239925</v>
      </c>
      <c r="F146" s="5">
        <v>31261</v>
      </c>
      <c r="G146" s="5">
        <v>12988</v>
      </c>
      <c r="H146" s="5">
        <v>270</v>
      </c>
      <c r="I146" s="5">
        <v>7641</v>
      </c>
      <c r="J146" s="5">
        <v>42202</v>
      </c>
      <c r="K146" s="5">
        <v>11027</v>
      </c>
      <c r="L146" s="5">
        <v>9106</v>
      </c>
      <c r="M146" s="5">
        <v>2955</v>
      </c>
      <c r="N146" s="5">
        <v>18069</v>
      </c>
      <c r="O146" s="5">
        <v>17518</v>
      </c>
      <c r="P146" s="5">
        <v>22317</v>
      </c>
      <c r="Q146" s="5">
        <v>18269</v>
      </c>
      <c r="R146" s="5">
        <v>46303</v>
      </c>
    </row>
    <row r="147" spans="1:18">
      <c r="A147" s="5">
        <v>1384</v>
      </c>
      <c r="B147" s="5">
        <v>4</v>
      </c>
      <c r="C147" s="5" t="s">
        <v>423</v>
      </c>
      <c r="D147" s="5" t="s">
        <v>422</v>
      </c>
      <c r="E147" s="5">
        <v>239925</v>
      </c>
      <c r="F147" s="5">
        <v>31261</v>
      </c>
      <c r="G147" s="5">
        <v>12988</v>
      </c>
      <c r="H147" s="5">
        <v>270</v>
      </c>
      <c r="I147" s="5">
        <v>7641</v>
      </c>
      <c r="J147" s="5">
        <v>42202</v>
      </c>
      <c r="K147" s="5">
        <v>11027</v>
      </c>
      <c r="L147" s="5">
        <v>9106</v>
      </c>
      <c r="M147" s="5">
        <v>2955</v>
      </c>
      <c r="N147" s="5">
        <v>18069</v>
      </c>
      <c r="O147" s="5">
        <v>17518</v>
      </c>
      <c r="P147" s="5">
        <v>22317</v>
      </c>
      <c r="Q147" s="5">
        <v>18269</v>
      </c>
      <c r="R147" s="5">
        <v>46303</v>
      </c>
    </row>
    <row r="148" spans="1:18">
      <c r="A148" s="5">
        <v>1384</v>
      </c>
      <c r="B148" s="5">
        <v>3</v>
      </c>
      <c r="C148" s="5" t="s">
        <v>424</v>
      </c>
      <c r="D148" s="5" t="s">
        <v>425</v>
      </c>
      <c r="E148" s="5">
        <v>53086</v>
      </c>
      <c r="F148" s="5">
        <v>1435</v>
      </c>
      <c r="G148" s="5">
        <v>1128</v>
      </c>
      <c r="H148" s="5">
        <v>230</v>
      </c>
      <c r="I148" s="5">
        <v>2115</v>
      </c>
      <c r="J148" s="5">
        <v>6988</v>
      </c>
      <c r="K148" s="5">
        <v>2453</v>
      </c>
      <c r="L148" s="5">
        <v>1937</v>
      </c>
      <c r="M148" s="5">
        <v>338</v>
      </c>
      <c r="N148" s="5">
        <v>1378</v>
      </c>
      <c r="O148" s="5">
        <v>1364</v>
      </c>
      <c r="P148" s="5">
        <v>12456</v>
      </c>
      <c r="Q148" s="5">
        <v>5052</v>
      </c>
      <c r="R148" s="5">
        <v>16213</v>
      </c>
    </row>
    <row r="149" spans="1:18">
      <c r="A149" s="5">
        <v>1384</v>
      </c>
      <c r="B149" s="5">
        <v>4</v>
      </c>
      <c r="C149" s="5" t="s">
        <v>426</v>
      </c>
      <c r="D149" s="5" t="s">
        <v>425</v>
      </c>
      <c r="E149" s="5">
        <v>53086</v>
      </c>
      <c r="F149" s="5">
        <v>1435</v>
      </c>
      <c r="G149" s="5">
        <v>1128</v>
      </c>
      <c r="H149" s="5">
        <v>230</v>
      </c>
      <c r="I149" s="5">
        <v>2115</v>
      </c>
      <c r="J149" s="5">
        <v>6988</v>
      </c>
      <c r="K149" s="5">
        <v>2453</v>
      </c>
      <c r="L149" s="5">
        <v>1937</v>
      </c>
      <c r="M149" s="5">
        <v>338</v>
      </c>
      <c r="N149" s="5">
        <v>1378</v>
      </c>
      <c r="O149" s="5">
        <v>1364</v>
      </c>
      <c r="P149" s="5">
        <v>12456</v>
      </c>
      <c r="Q149" s="5">
        <v>5052</v>
      </c>
      <c r="R149" s="5">
        <v>16213</v>
      </c>
    </row>
    <row r="150" spans="1:18">
      <c r="A150" s="5">
        <v>1384</v>
      </c>
      <c r="B150" s="5">
        <v>3</v>
      </c>
      <c r="C150" s="5" t="s">
        <v>427</v>
      </c>
      <c r="D150" s="5" t="s">
        <v>428</v>
      </c>
      <c r="E150" s="5">
        <v>122168</v>
      </c>
      <c r="F150" s="5">
        <v>3571</v>
      </c>
      <c r="G150" s="5">
        <v>1076</v>
      </c>
      <c r="H150" s="5">
        <v>264</v>
      </c>
      <c r="I150" s="5">
        <v>4832</v>
      </c>
      <c r="J150" s="5">
        <v>20404</v>
      </c>
      <c r="K150" s="5">
        <v>7404</v>
      </c>
      <c r="L150" s="5">
        <v>7133</v>
      </c>
      <c r="M150" s="5">
        <v>1606</v>
      </c>
      <c r="N150" s="5">
        <v>17604</v>
      </c>
      <c r="O150" s="5">
        <v>3675</v>
      </c>
      <c r="P150" s="5">
        <v>12007</v>
      </c>
      <c r="Q150" s="5">
        <v>6145</v>
      </c>
      <c r="R150" s="5">
        <v>36447</v>
      </c>
    </row>
    <row r="151" spans="1:18">
      <c r="A151" s="5">
        <v>1384</v>
      </c>
      <c r="B151" s="5">
        <v>14</v>
      </c>
      <c r="C151" s="5" t="s">
        <v>429</v>
      </c>
      <c r="D151" s="5" t="s">
        <v>430</v>
      </c>
      <c r="E151" s="5">
        <v>122168</v>
      </c>
      <c r="F151" s="5">
        <v>3571</v>
      </c>
      <c r="G151" s="5">
        <v>1076</v>
      </c>
      <c r="H151" s="5">
        <v>264</v>
      </c>
      <c r="I151" s="5">
        <v>4832</v>
      </c>
      <c r="J151" s="5">
        <v>20404</v>
      </c>
      <c r="K151" s="5">
        <v>7404</v>
      </c>
      <c r="L151" s="5">
        <v>7133</v>
      </c>
      <c r="M151" s="5">
        <v>1606</v>
      </c>
      <c r="N151" s="5">
        <v>17604</v>
      </c>
      <c r="O151" s="5">
        <v>3675</v>
      </c>
      <c r="P151" s="5">
        <v>12007</v>
      </c>
      <c r="Q151" s="5">
        <v>6145</v>
      </c>
      <c r="R151" s="5">
        <v>36447</v>
      </c>
    </row>
    <row r="152" spans="1:18">
      <c r="A152" s="5">
        <v>1384</v>
      </c>
      <c r="B152" s="5">
        <v>3</v>
      </c>
      <c r="C152" s="5" t="s">
        <v>431</v>
      </c>
      <c r="D152" s="5" t="s">
        <v>432</v>
      </c>
      <c r="E152" s="5">
        <v>33068</v>
      </c>
      <c r="F152" s="5">
        <v>644</v>
      </c>
      <c r="G152" s="5">
        <v>1220</v>
      </c>
      <c r="H152" s="5">
        <v>46</v>
      </c>
      <c r="I152" s="5">
        <v>1444</v>
      </c>
      <c r="J152" s="5">
        <v>7048</v>
      </c>
      <c r="K152" s="5">
        <v>1409</v>
      </c>
      <c r="L152" s="5">
        <v>1574</v>
      </c>
      <c r="M152" s="5">
        <v>515</v>
      </c>
      <c r="N152" s="5">
        <v>1786</v>
      </c>
      <c r="O152" s="5">
        <v>1027</v>
      </c>
      <c r="P152" s="5">
        <v>4734</v>
      </c>
      <c r="Q152" s="5">
        <v>2189</v>
      </c>
      <c r="R152" s="5">
        <v>9432</v>
      </c>
    </row>
    <row r="153" spans="1:18">
      <c r="A153" s="5">
        <v>1384</v>
      </c>
      <c r="B153" s="5">
        <v>4</v>
      </c>
      <c r="C153" s="5" t="s">
        <v>433</v>
      </c>
      <c r="D153" s="5" t="s">
        <v>432</v>
      </c>
      <c r="E153" s="5">
        <v>33068</v>
      </c>
      <c r="F153" s="5">
        <v>644</v>
      </c>
      <c r="G153" s="5">
        <v>1220</v>
      </c>
      <c r="H153" s="5">
        <v>46</v>
      </c>
      <c r="I153" s="5">
        <v>1444</v>
      </c>
      <c r="J153" s="5">
        <v>7048</v>
      </c>
      <c r="K153" s="5">
        <v>1409</v>
      </c>
      <c r="L153" s="5">
        <v>1574</v>
      </c>
      <c r="M153" s="5">
        <v>515</v>
      </c>
      <c r="N153" s="5">
        <v>1786</v>
      </c>
      <c r="O153" s="5">
        <v>1027</v>
      </c>
      <c r="P153" s="5">
        <v>4734</v>
      </c>
      <c r="Q153" s="5">
        <v>2189</v>
      </c>
      <c r="R153" s="5">
        <v>9432</v>
      </c>
    </row>
    <row r="154" spans="1:18">
      <c r="A154" s="5">
        <v>1384</v>
      </c>
      <c r="B154" s="5">
        <v>3</v>
      </c>
      <c r="C154" s="5" t="s">
        <v>434</v>
      </c>
      <c r="D154" s="5" t="s">
        <v>435</v>
      </c>
      <c r="E154" s="5">
        <v>381148</v>
      </c>
      <c r="F154" s="5">
        <v>17210</v>
      </c>
      <c r="G154" s="5">
        <v>4621</v>
      </c>
      <c r="H154" s="5">
        <v>3729</v>
      </c>
      <c r="I154" s="5">
        <v>7779</v>
      </c>
      <c r="J154" s="5">
        <v>28026</v>
      </c>
      <c r="K154" s="5">
        <v>15553</v>
      </c>
      <c r="L154" s="5">
        <v>15106</v>
      </c>
      <c r="M154" s="5">
        <v>1444</v>
      </c>
      <c r="N154" s="5">
        <v>12243</v>
      </c>
      <c r="O154" s="5">
        <v>8868</v>
      </c>
      <c r="P154" s="5">
        <v>106245</v>
      </c>
      <c r="Q154" s="5">
        <v>25189</v>
      </c>
      <c r="R154" s="5">
        <v>135133</v>
      </c>
    </row>
    <row r="155" spans="1:18">
      <c r="A155" s="5">
        <v>1384</v>
      </c>
      <c r="B155" s="5">
        <v>4</v>
      </c>
      <c r="C155" s="5" t="s">
        <v>436</v>
      </c>
      <c r="D155" s="5" t="s">
        <v>435</v>
      </c>
      <c r="E155" s="5">
        <v>381148</v>
      </c>
      <c r="F155" s="5">
        <v>17210</v>
      </c>
      <c r="G155" s="5">
        <v>4621</v>
      </c>
      <c r="H155" s="5">
        <v>3729</v>
      </c>
      <c r="I155" s="5">
        <v>7779</v>
      </c>
      <c r="J155" s="5">
        <v>28026</v>
      </c>
      <c r="K155" s="5">
        <v>15553</v>
      </c>
      <c r="L155" s="5">
        <v>15106</v>
      </c>
      <c r="M155" s="5">
        <v>1444</v>
      </c>
      <c r="N155" s="5">
        <v>12243</v>
      </c>
      <c r="O155" s="5">
        <v>8868</v>
      </c>
      <c r="P155" s="5">
        <v>106245</v>
      </c>
      <c r="Q155" s="5">
        <v>25189</v>
      </c>
      <c r="R155" s="5">
        <v>135133</v>
      </c>
    </row>
    <row r="156" spans="1:18">
      <c r="A156" s="5">
        <v>1384</v>
      </c>
      <c r="B156" s="5">
        <v>3</v>
      </c>
      <c r="C156" s="5" t="s">
        <v>437</v>
      </c>
      <c r="D156" s="5" t="s">
        <v>438</v>
      </c>
      <c r="E156" s="5">
        <v>26350</v>
      </c>
      <c r="F156" s="5">
        <v>194</v>
      </c>
      <c r="G156" s="5">
        <v>835</v>
      </c>
      <c r="H156" s="5">
        <v>0</v>
      </c>
      <c r="I156" s="5">
        <v>2090</v>
      </c>
      <c r="J156" s="5">
        <v>4252</v>
      </c>
      <c r="K156" s="5">
        <v>1641</v>
      </c>
      <c r="L156" s="5">
        <v>1807</v>
      </c>
      <c r="M156" s="5">
        <v>928</v>
      </c>
      <c r="N156" s="5">
        <v>3165</v>
      </c>
      <c r="O156" s="5">
        <v>1004</v>
      </c>
      <c r="P156" s="5">
        <v>3520</v>
      </c>
      <c r="Q156" s="5">
        <v>2150</v>
      </c>
      <c r="R156" s="5">
        <v>4764</v>
      </c>
    </row>
    <row r="157" spans="1:18">
      <c r="A157" s="5">
        <v>1384</v>
      </c>
      <c r="B157" s="5">
        <v>4</v>
      </c>
      <c r="C157" s="5" t="s">
        <v>439</v>
      </c>
      <c r="D157" s="5" t="s">
        <v>438</v>
      </c>
      <c r="E157" s="5">
        <v>26350</v>
      </c>
      <c r="F157" s="5">
        <v>194</v>
      </c>
      <c r="G157" s="5">
        <v>835</v>
      </c>
      <c r="H157" s="5">
        <v>0</v>
      </c>
      <c r="I157" s="5">
        <v>2090</v>
      </c>
      <c r="J157" s="5">
        <v>4252</v>
      </c>
      <c r="K157" s="5">
        <v>1641</v>
      </c>
      <c r="L157" s="5">
        <v>1807</v>
      </c>
      <c r="M157" s="5">
        <v>928</v>
      </c>
      <c r="N157" s="5">
        <v>3165</v>
      </c>
      <c r="O157" s="5">
        <v>1004</v>
      </c>
      <c r="P157" s="5">
        <v>3520</v>
      </c>
      <c r="Q157" s="5">
        <v>2150</v>
      </c>
      <c r="R157" s="5">
        <v>4764</v>
      </c>
    </row>
    <row r="158" spans="1:18">
      <c r="A158" s="5">
        <v>1384</v>
      </c>
      <c r="B158" s="5">
        <v>2</v>
      </c>
      <c r="C158" s="5" t="s">
        <v>440</v>
      </c>
      <c r="D158" s="5" t="s">
        <v>441</v>
      </c>
      <c r="E158" s="5">
        <v>922119</v>
      </c>
      <c r="F158" s="5">
        <v>37382</v>
      </c>
      <c r="G158" s="5">
        <v>50475</v>
      </c>
      <c r="H158" s="5">
        <v>10677</v>
      </c>
      <c r="I158" s="5">
        <v>40331</v>
      </c>
      <c r="J158" s="5">
        <v>133809</v>
      </c>
      <c r="K158" s="5">
        <v>49242</v>
      </c>
      <c r="L158" s="5">
        <v>37794</v>
      </c>
      <c r="M158" s="5">
        <v>15385</v>
      </c>
      <c r="N158" s="5">
        <v>84372</v>
      </c>
      <c r="O158" s="5">
        <v>37776</v>
      </c>
      <c r="P158" s="5">
        <v>122518</v>
      </c>
      <c r="Q158" s="5">
        <v>61821</v>
      </c>
      <c r="R158" s="5">
        <v>240537</v>
      </c>
    </row>
    <row r="159" spans="1:18">
      <c r="A159" s="5">
        <v>1384</v>
      </c>
      <c r="B159" s="5">
        <v>3</v>
      </c>
      <c r="C159" s="5" t="s">
        <v>442</v>
      </c>
      <c r="D159" s="5" t="s">
        <v>443</v>
      </c>
      <c r="E159" s="5">
        <v>615010</v>
      </c>
      <c r="F159" s="5">
        <v>27134</v>
      </c>
      <c r="G159" s="5">
        <v>26327</v>
      </c>
      <c r="H159" s="5">
        <v>6645</v>
      </c>
      <c r="I159" s="5">
        <v>23839</v>
      </c>
      <c r="J159" s="5">
        <v>83914</v>
      </c>
      <c r="K159" s="5">
        <v>29404</v>
      </c>
      <c r="L159" s="5">
        <v>24616</v>
      </c>
      <c r="M159" s="5">
        <v>12427</v>
      </c>
      <c r="N159" s="5">
        <v>69322</v>
      </c>
      <c r="O159" s="5">
        <v>27846</v>
      </c>
      <c r="P159" s="5">
        <v>84052</v>
      </c>
      <c r="Q159" s="5">
        <v>37511</v>
      </c>
      <c r="R159" s="5">
        <v>161973</v>
      </c>
    </row>
    <row r="160" spans="1:18">
      <c r="A160" s="5">
        <v>1384</v>
      </c>
      <c r="B160" s="5">
        <v>4</v>
      </c>
      <c r="C160" s="5" t="s">
        <v>444</v>
      </c>
      <c r="D160" s="5" t="s">
        <v>445</v>
      </c>
      <c r="E160" s="5">
        <v>118546</v>
      </c>
      <c r="F160" s="5">
        <v>727</v>
      </c>
      <c r="G160" s="5">
        <v>1031</v>
      </c>
      <c r="H160" s="5">
        <v>1948</v>
      </c>
      <c r="I160" s="5">
        <v>6243</v>
      </c>
      <c r="J160" s="5">
        <v>23570</v>
      </c>
      <c r="K160" s="5">
        <v>7118</v>
      </c>
      <c r="L160" s="5">
        <v>8989</v>
      </c>
      <c r="M160" s="5">
        <v>3254</v>
      </c>
      <c r="N160" s="5">
        <v>3917</v>
      </c>
      <c r="O160" s="5">
        <v>13492</v>
      </c>
      <c r="P160" s="5">
        <v>4187</v>
      </c>
      <c r="Q160" s="5">
        <v>9844</v>
      </c>
      <c r="R160" s="5">
        <v>34227</v>
      </c>
    </row>
    <row r="161" spans="1:18">
      <c r="A161" s="5">
        <v>1384</v>
      </c>
      <c r="B161" s="5">
        <v>4</v>
      </c>
      <c r="C161" s="5" t="s">
        <v>446</v>
      </c>
      <c r="D161" s="5" t="s">
        <v>447</v>
      </c>
      <c r="E161" s="5">
        <v>1820</v>
      </c>
      <c r="F161" s="5">
        <v>0</v>
      </c>
      <c r="G161" s="5">
        <v>125</v>
      </c>
      <c r="H161" s="5">
        <v>0</v>
      </c>
      <c r="I161" s="5">
        <v>172</v>
      </c>
      <c r="J161" s="5">
        <v>286</v>
      </c>
      <c r="K161" s="5">
        <v>98</v>
      </c>
      <c r="L161" s="5">
        <v>122</v>
      </c>
      <c r="M161" s="5">
        <v>233</v>
      </c>
      <c r="N161" s="5">
        <v>55</v>
      </c>
      <c r="O161" s="5">
        <v>32</v>
      </c>
      <c r="P161" s="5">
        <v>180</v>
      </c>
      <c r="Q161" s="5">
        <v>155</v>
      </c>
      <c r="R161" s="5">
        <v>360</v>
      </c>
    </row>
    <row r="162" spans="1:18">
      <c r="A162" s="5">
        <v>1384</v>
      </c>
      <c r="B162" s="5">
        <v>4</v>
      </c>
      <c r="C162" s="5" t="s">
        <v>448</v>
      </c>
      <c r="D162" s="5" t="s">
        <v>449</v>
      </c>
      <c r="E162" s="5">
        <v>157597</v>
      </c>
      <c r="F162" s="5">
        <v>12952</v>
      </c>
      <c r="G162" s="5">
        <v>5307</v>
      </c>
      <c r="H162" s="5">
        <v>1309</v>
      </c>
      <c r="I162" s="5">
        <v>4926</v>
      </c>
      <c r="J162" s="5">
        <v>12864</v>
      </c>
      <c r="K162" s="5">
        <v>6932</v>
      </c>
      <c r="L162" s="5">
        <v>4638</v>
      </c>
      <c r="M162" s="5">
        <v>1357</v>
      </c>
      <c r="N162" s="5">
        <v>23293</v>
      </c>
      <c r="O162" s="5">
        <v>4327</v>
      </c>
      <c r="P162" s="5">
        <v>20036</v>
      </c>
      <c r="Q162" s="5">
        <v>3491</v>
      </c>
      <c r="R162" s="5">
        <v>56165</v>
      </c>
    </row>
    <row r="163" spans="1:18">
      <c r="A163" s="5">
        <v>1384</v>
      </c>
      <c r="B163" s="5">
        <v>4</v>
      </c>
      <c r="C163" s="5" t="s">
        <v>450</v>
      </c>
      <c r="D163" s="5" t="s">
        <v>451</v>
      </c>
      <c r="E163" s="5">
        <v>20633</v>
      </c>
      <c r="F163" s="5">
        <v>776</v>
      </c>
      <c r="G163" s="5">
        <v>1183</v>
      </c>
      <c r="H163" s="5">
        <v>8</v>
      </c>
      <c r="I163" s="5">
        <v>1102</v>
      </c>
      <c r="J163" s="5">
        <v>4607</v>
      </c>
      <c r="K163" s="5">
        <v>1477</v>
      </c>
      <c r="L163" s="5">
        <v>1406</v>
      </c>
      <c r="M163" s="5">
        <v>487</v>
      </c>
      <c r="N163" s="5">
        <v>1169</v>
      </c>
      <c r="O163" s="5">
        <v>1467</v>
      </c>
      <c r="P163" s="5">
        <v>2762</v>
      </c>
      <c r="Q163" s="5">
        <v>1742</v>
      </c>
      <c r="R163" s="5">
        <v>2447</v>
      </c>
    </row>
    <row r="164" spans="1:18">
      <c r="A164" s="5">
        <v>1384</v>
      </c>
      <c r="B164" s="5">
        <v>4</v>
      </c>
      <c r="C164" s="5" t="s">
        <v>452</v>
      </c>
      <c r="D164" s="5" t="s">
        <v>453</v>
      </c>
      <c r="E164" s="5">
        <v>14267</v>
      </c>
      <c r="F164" s="5">
        <v>36</v>
      </c>
      <c r="G164" s="5">
        <v>854</v>
      </c>
      <c r="H164" s="5">
        <v>38</v>
      </c>
      <c r="I164" s="5">
        <v>832</v>
      </c>
      <c r="J164" s="5">
        <v>2069</v>
      </c>
      <c r="K164" s="5">
        <v>841</v>
      </c>
      <c r="L164" s="5">
        <v>1166</v>
      </c>
      <c r="M164" s="5">
        <v>60</v>
      </c>
      <c r="N164" s="5">
        <v>1283</v>
      </c>
      <c r="O164" s="5">
        <v>638</v>
      </c>
      <c r="P164" s="5">
        <v>4263</v>
      </c>
      <c r="Q164" s="5">
        <v>645</v>
      </c>
      <c r="R164" s="5">
        <v>1542</v>
      </c>
    </row>
    <row r="165" spans="1:18">
      <c r="A165" s="5">
        <v>1384</v>
      </c>
      <c r="B165" s="5">
        <v>4</v>
      </c>
      <c r="C165" s="5" t="s">
        <v>454</v>
      </c>
      <c r="D165" s="5" t="s">
        <v>455</v>
      </c>
      <c r="E165" s="5">
        <v>90706</v>
      </c>
      <c r="F165" s="5">
        <v>5481</v>
      </c>
      <c r="G165" s="5">
        <v>5239</v>
      </c>
      <c r="H165" s="5">
        <v>1802</v>
      </c>
      <c r="I165" s="5">
        <v>3481</v>
      </c>
      <c r="J165" s="5">
        <v>11496</v>
      </c>
      <c r="K165" s="5">
        <v>3445</v>
      </c>
      <c r="L165" s="5">
        <v>1700</v>
      </c>
      <c r="M165" s="5">
        <v>3947</v>
      </c>
      <c r="N165" s="5">
        <v>11619</v>
      </c>
      <c r="O165" s="5">
        <v>1954</v>
      </c>
      <c r="P165" s="5">
        <v>4804</v>
      </c>
      <c r="Q165" s="5">
        <v>9438</v>
      </c>
      <c r="R165" s="5">
        <v>26300</v>
      </c>
    </row>
    <row r="166" spans="1:18">
      <c r="A166" s="5">
        <v>1384</v>
      </c>
      <c r="B166" s="5">
        <v>4</v>
      </c>
      <c r="C166" s="5" t="s">
        <v>456</v>
      </c>
      <c r="D166" s="5" t="s">
        <v>457</v>
      </c>
      <c r="E166" s="5">
        <v>3360</v>
      </c>
      <c r="F166" s="5">
        <v>0</v>
      </c>
      <c r="G166" s="5">
        <v>393</v>
      </c>
      <c r="H166" s="5">
        <v>0</v>
      </c>
      <c r="I166" s="5">
        <v>183</v>
      </c>
      <c r="J166" s="5">
        <v>342</v>
      </c>
      <c r="K166" s="5">
        <v>192</v>
      </c>
      <c r="L166" s="5">
        <v>50</v>
      </c>
      <c r="M166" s="5">
        <v>0</v>
      </c>
      <c r="N166" s="5">
        <v>133</v>
      </c>
      <c r="O166" s="5">
        <v>511</v>
      </c>
      <c r="P166" s="5">
        <v>991</v>
      </c>
      <c r="Q166" s="5">
        <v>71</v>
      </c>
      <c r="R166" s="5">
        <v>494</v>
      </c>
    </row>
    <row r="167" spans="1:18">
      <c r="A167" s="5">
        <v>1384</v>
      </c>
      <c r="B167" s="5">
        <v>9</v>
      </c>
      <c r="C167" s="5" t="s">
        <v>458</v>
      </c>
      <c r="D167" s="5" t="s">
        <v>459</v>
      </c>
      <c r="E167" s="5">
        <v>208080</v>
      </c>
      <c r="F167" s="5">
        <v>7161</v>
      </c>
      <c r="G167" s="5">
        <v>12197</v>
      </c>
      <c r="H167" s="5">
        <v>1541</v>
      </c>
      <c r="I167" s="5">
        <v>6900</v>
      </c>
      <c r="J167" s="5">
        <v>28679</v>
      </c>
      <c r="K167" s="5">
        <v>9302</v>
      </c>
      <c r="L167" s="5">
        <v>6544</v>
      </c>
      <c r="M167" s="5">
        <v>3089</v>
      </c>
      <c r="N167" s="5">
        <v>27852</v>
      </c>
      <c r="O167" s="5">
        <v>5423</v>
      </c>
      <c r="P167" s="5">
        <v>46829</v>
      </c>
      <c r="Q167" s="5">
        <v>12126</v>
      </c>
      <c r="R167" s="5">
        <v>40438</v>
      </c>
    </row>
    <row r="168" spans="1:18">
      <c r="A168" s="5">
        <v>1384</v>
      </c>
      <c r="B168" s="5">
        <v>3</v>
      </c>
      <c r="C168" s="5" t="s">
        <v>460</v>
      </c>
      <c r="D168" s="5" t="s">
        <v>461</v>
      </c>
      <c r="E168" s="5">
        <v>307110</v>
      </c>
      <c r="F168" s="5">
        <v>10248</v>
      </c>
      <c r="G168" s="5">
        <v>24147</v>
      </c>
      <c r="H168" s="5">
        <v>4032</v>
      </c>
      <c r="I168" s="5">
        <v>16491</v>
      </c>
      <c r="J168" s="5">
        <v>49895</v>
      </c>
      <c r="K168" s="5">
        <v>19839</v>
      </c>
      <c r="L168" s="5">
        <v>13178</v>
      </c>
      <c r="M168" s="5">
        <v>2959</v>
      </c>
      <c r="N168" s="5">
        <v>15050</v>
      </c>
      <c r="O168" s="5">
        <v>9930</v>
      </c>
      <c r="P168" s="5">
        <v>38466</v>
      </c>
      <c r="Q168" s="5">
        <v>24310</v>
      </c>
      <c r="R168" s="5">
        <v>78564</v>
      </c>
    </row>
    <row r="169" spans="1:18">
      <c r="A169" s="5">
        <v>1384</v>
      </c>
      <c r="B169" s="5">
        <v>4</v>
      </c>
      <c r="C169" s="5" t="s">
        <v>462</v>
      </c>
      <c r="D169" s="5" t="s">
        <v>463</v>
      </c>
      <c r="E169" s="5">
        <v>61102</v>
      </c>
      <c r="F169" s="5">
        <v>4830</v>
      </c>
      <c r="G169" s="5">
        <v>1450</v>
      </c>
      <c r="H169" s="5">
        <v>377</v>
      </c>
      <c r="I169" s="5">
        <v>2075</v>
      </c>
      <c r="J169" s="5">
        <v>6180</v>
      </c>
      <c r="K169" s="5">
        <v>2535</v>
      </c>
      <c r="L169" s="5">
        <v>3830</v>
      </c>
      <c r="M169" s="5">
        <v>437</v>
      </c>
      <c r="N169" s="5">
        <v>823</v>
      </c>
      <c r="O169" s="5">
        <v>4210</v>
      </c>
      <c r="P169" s="5">
        <v>4457</v>
      </c>
      <c r="Q169" s="5">
        <v>3462</v>
      </c>
      <c r="R169" s="5">
        <v>26435</v>
      </c>
    </row>
    <row r="170" spans="1:18">
      <c r="A170" s="5">
        <v>1384</v>
      </c>
      <c r="B170" s="5">
        <v>4</v>
      </c>
      <c r="C170" s="5" t="s">
        <v>464</v>
      </c>
      <c r="D170" s="5" t="s">
        <v>465</v>
      </c>
      <c r="E170" s="5">
        <v>35062</v>
      </c>
      <c r="F170" s="5">
        <v>2610</v>
      </c>
      <c r="G170" s="5">
        <v>1534</v>
      </c>
      <c r="H170" s="5">
        <v>367</v>
      </c>
      <c r="I170" s="5">
        <v>2138</v>
      </c>
      <c r="J170" s="5">
        <v>5346</v>
      </c>
      <c r="K170" s="5">
        <v>2791</v>
      </c>
      <c r="L170" s="5">
        <v>1793</v>
      </c>
      <c r="M170" s="5">
        <v>413</v>
      </c>
      <c r="N170" s="5">
        <v>3321</v>
      </c>
      <c r="O170" s="5">
        <v>1286</v>
      </c>
      <c r="P170" s="5">
        <v>5737</v>
      </c>
      <c r="Q170" s="5">
        <v>2632</v>
      </c>
      <c r="R170" s="5">
        <v>5095</v>
      </c>
    </row>
    <row r="171" spans="1:18">
      <c r="A171" s="5">
        <v>1384</v>
      </c>
      <c r="B171" s="5">
        <v>4</v>
      </c>
      <c r="C171" s="5" t="s">
        <v>466</v>
      </c>
      <c r="D171" s="5" t="s">
        <v>467</v>
      </c>
      <c r="E171" s="5">
        <v>5223</v>
      </c>
      <c r="F171" s="5">
        <v>0</v>
      </c>
      <c r="G171" s="5">
        <v>16</v>
      </c>
      <c r="H171" s="5">
        <v>104</v>
      </c>
      <c r="I171" s="5">
        <v>378</v>
      </c>
      <c r="J171" s="5">
        <v>2328</v>
      </c>
      <c r="K171" s="5">
        <v>527</v>
      </c>
      <c r="L171" s="5">
        <v>250</v>
      </c>
      <c r="M171" s="5">
        <v>37</v>
      </c>
      <c r="N171" s="5">
        <v>69</v>
      </c>
      <c r="O171" s="5">
        <v>31</v>
      </c>
      <c r="P171" s="5">
        <v>101</v>
      </c>
      <c r="Q171" s="5">
        <v>912</v>
      </c>
      <c r="R171" s="5">
        <v>470</v>
      </c>
    </row>
    <row r="172" spans="1:18">
      <c r="A172" s="5">
        <v>1384</v>
      </c>
      <c r="B172" s="5">
        <v>4</v>
      </c>
      <c r="C172" s="5" t="s">
        <v>468</v>
      </c>
      <c r="D172" s="5" t="s">
        <v>469</v>
      </c>
      <c r="E172" s="5">
        <v>110567</v>
      </c>
      <c r="F172" s="5">
        <v>354</v>
      </c>
      <c r="G172" s="5">
        <v>12793</v>
      </c>
      <c r="H172" s="5">
        <v>1429</v>
      </c>
      <c r="I172" s="5">
        <v>5127</v>
      </c>
      <c r="J172" s="5">
        <v>21579</v>
      </c>
      <c r="K172" s="5">
        <v>6775</v>
      </c>
      <c r="L172" s="5">
        <v>3901</v>
      </c>
      <c r="M172" s="5">
        <v>1486</v>
      </c>
      <c r="N172" s="5">
        <v>5720</v>
      </c>
      <c r="O172" s="5">
        <v>1414</v>
      </c>
      <c r="P172" s="5">
        <v>6976</v>
      </c>
      <c r="Q172" s="5">
        <v>11164</v>
      </c>
      <c r="R172" s="5">
        <v>31849</v>
      </c>
    </row>
    <row r="173" spans="1:18">
      <c r="A173" s="5">
        <v>1384</v>
      </c>
      <c r="B173" s="5">
        <v>4</v>
      </c>
      <c r="C173" s="5" t="s">
        <v>470</v>
      </c>
      <c r="D173" s="5" t="s">
        <v>471</v>
      </c>
      <c r="E173" s="5">
        <v>30935</v>
      </c>
      <c r="F173" s="5">
        <v>1887</v>
      </c>
      <c r="G173" s="5">
        <v>1485</v>
      </c>
      <c r="H173" s="5">
        <v>1457</v>
      </c>
      <c r="I173" s="5">
        <v>2952</v>
      </c>
      <c r="J173" s="5">
        <v>6675</v>
      </c>
      <c r="K173" s="5">
        <v>1431</v>
      </c>
      <c r="L173" s="5">
        <v>1962</v>
      </c>
      <c r="M173" s="5">
        <v>258</v>
      </c>
      <c r="N173" s="5">
        <v>962</v>
      </c>
      <c r="O173" s="5">
        <v>938</v>
      </c>
      <c r="P173" s="5">
        <v>3048</v>
      </c>
      <c r="Q173" s="5">
        <v>4166</v>
      </c>
      <c r="R173" s="5">
        <v>3713</v>
      </c>
    </row>
    <row r="174" spans="1:18">
      <c r="A174" s="5">
        <v>1384</v>
      </c>
      <c r="B174" s="5">
        <v>4</v>
      </c>
      <c r="C174" s="5" t="s">
        <v>472</v>
      </c>
      <c r="D174" s="5" t="s">
        <v>473</v>
      </c>
      <c r="E174" s="5">
        <v>18568</v>
      </c>
      <c r="F174" s="5">
        <v>285</v>
      </c>
      <c r="G174" s="5">
        <v>682</v>
      </c>
      <c r="H174" s="5">
        <v>6</v>
      </c>
      <c r="I174" s="5">
        <v>739</v>
      </c>
      <c r="J174" s="5">
        <v>1086</v>
      </c>
      <c r="K174" s="5">
        <v>2042</v>
      </c>
      <c r="L174" s="5">
        <v>401</v>
      </c>
      <c r="M174" s="5">
        <v>47</v>
      </c>
      <c r="N174" s="5">
        <v>102</v>
      </c>
      <c r="O174" s="5">
        <v>217</v>
      </c>
      <c r="P174" s="5">
        <v>11304</v>
      </c>
      <c r="Q174" s="5">
        <v>661</v>
      </c>
      <c r="R174" s="5">
        <v>995</v>
      </c>
    </row>
    <row r="175" spans="1:18">
      <c r="A175" s="5">
        <v>1384</v>
      </c>
      <c r="B175" s="5">
        <v>4</v>
      </c>
      <c r="C175" s="5" t="s">
        <v>474</v>
      </c>
      <c r="D175" s="5" t="s">
        <v>475</v>
      </c>
      <c r="E175" s="5">
        <v>45653</v>
      </c>
      <c r="F175" s="5">
        <v>282</v>
      </c>
      <c r="G175" s="5">
        <v>6187</v>
      </c>
      <c r="H175" s="5">
        <v>292</v>
      </c>
      <c r="I175" s="5">
        <v>3083</v>
      </c>
      <c r="J175" s="5">
        <v>6702</v>
      </c>
      <c r="K175" s="5">
        <v>3738</v>
      </c>
      <c r="L175" s="5">
        <v>1040</v>
      </c>
      <c r="M175" s="5">
        <v>279</v>
      </c>
      <c r="N175" s="5">
        <v>4054</v>
      </c>
      <c r="O175" s="5">
        <v>1833</v>
      </c>
      <c r="P175" s="5">
        <v>6843</v>
      </c>
      <c r="Q175" s="5">
        <v>1314</v>
      </c>
      <c r="R175" s="5">
        <v>10007</v>
      </c>
    </row>
    <row r="176" spans="1:18">
      <c r="A176" s="5">
        <v>1384</v>
      </c>
      <c r="B176" s="5">
        <v>2</v>
      </c>
      <c r="C176" s="5" t="s">
        <v>476</v>
      </c>
      <c r="D176" s="5" t="s">
        <v>477</v>
      </c>
      <c r="E176" s="5">
        <v>6218033</v>
      </c>
      <c r="F176" s="5">
        <v>1167803</v>
      </c>
      <c r="G176" s="5">
        <v>53032</v>
      </c>
      <c r="H176" s="5">
        <v>11829</v>
      </c>
      <c r="I176" s="5">
        <v>53986</v>
      </c>
      <c r="J176" s="5">
        <v>609838</v>
      </c>
      <c r="K176" s="5">
        <v>196039</v>
      </c>
      <c r="L176" s="5">
        <v>63568</v>
      </c>
      <c r="M176" s="5">
        <v>38433</v>
      </c>
      <c r="N176" s="5">
        <v>387878</v>
      </c>
      <c r="O176" s="5">
        <v>142508</v>
      </c>
      <c r="P176" s="5">
        <v>319297</v>
      </c>
      <c r="Q176" s="5">
        <v>90444</v>
      </c>
      <c r="R176" s="5">
        <v>3083377</v>
      </c>
    </row>
    <row r="177" spans="1:18">
      <c r="A177" s="5">
        <v>1384</v>
      </c>
      <c r="B177" s="5">
        <v>3</v>
      </c>
      <c r="C177" s="5" t="s">
        <v>478</v>
      </c>
      <c r="D177" s="5" t="s">
        <v>479</v>
      </c>
      <c r="E177" s="5">
        <v>5482129</v>
      </c>
      <c r="F177" s="5">
        <v>1148924</v>
      </c>
      <c r="G177" s="5">
        <v>29834</v>
      </c>
      <c r="H177" s="5">
        <v>2410</v>
      </c>
      <c r="I177" s="5">
        <v>31045</v>
      </c>
      <c r="J177" s="5">
        <v>452021</v>
      </c>
      <c r="K177" s="5">
        <v>158592</v>
      </c>
      <c r="L177" s="5">
        <v>34902</v>
      </c>
      <c r="M177" s="5">
        <v>27080</v>
      </c>
      <c r="N177" s="5">
        <v>340295</v>
      </c>
      <c r="O177" s="5">
        <v>120570</v>
      </c>
      <c r="P177" s="5">
        <v>254562</v>
      </c>
      <c r="Q177" s="5">
        <v>51058</v>
      </c>
      <c r="R177" s="5">
        <v>2830834</v>
      </c>
    </row>
    <row r="178" spans="1:18">
      <c r="A178" s="5">
        <v>1384</v>
      </c>
      <c r="B178" s="5">
        <v>4</v>
      </c>
      <c r="C178" s="5" t="s">
        <v>480</v>
      </c>
      <c r="D178" s="5" t="s">
        <v>479</v>
      </c>
      <c r="E178" s="5">
        <v>5482129</v>
      </c>
      <c r="F178" s="5">
        <v>1148924</v>
      </c>
      <c r="G178" s="5">
        <v>29834</v>
      </c>
      <c r="H178" s="5">
        <v>2410</v>
      </c>
      <c r="I178" s="5">
        <v>31045</v>
      </c>
      <c r="J178" s="5">
        <v>452021</v>
      </c>
      <c r="K178" s="5">
        <v>158592</v>
      </c>
      <c r="L178" s="5">
        <v>34902</v>
      </c>
      <c r="M178" s="5">
        <v>27080</v>
      </c>
      <c r="N178" s="5">
        <v>340295</v>
      </c>
      <c r="O178" s="5">
        <v>120570</v>
      </c>
      <c r="P178" s="5">
        <v>254562</v>
      </c>
      <c r="Q178" s="5">
        <v>51058</v>
      </c>
      <c r="R178" s="5">
        <v>2830834</v>
      </c>
    </row>
    <row r="179" spans="1:18">
      <c r="A179" s="5">
        <v>1384</v>
      </c>
      <c r="B179" s="5">
        <v>3</v>
      </c>
      <c r="C179" s="5" t="s">
        <v>481</v>
      </c>
      <c r="D179" s="5" t="s">
        <v>482</v>
      </c>
      <c r="E179" s="5">
        <v>76336</v>
      </c>
      <c r="F179" s="5">
        <v>14898</v>
      </c>
      <c r="G179" s="5">
        <v>2372</v>
      </c>
      <c r="H179" s="5">
        <v>8</v>
      </c>
      <c r="I179" s="5">
        <v>1920</v>
      </c>
      <c r="J179" s="5">
        <v>12628</v>
      </c>
      <c r="K179" s="5">
        <v>2830</v>
      </c>
      <c r="L179" s="5">
        <v>932</v>
      </c>
      <c r="M179" s="5">
        <v>633</v>
      </c>
      <c r="N179" s="5">
        <v>7579</v>
      </c>
      <c r="O179" s="5">
        <v>748</v>
      </c>
      <c r="P179" s="5">
        <v>20716</v>
      </c>
      <c r="Q179" s="5">
        <v>2203</v>
      </c>
      <c r="R179" s="5">
        <v>8870</v>
      </c>
    </row>
    <row r="180" spans="1:18">
      <c r="A180" s="5">
        <v>1384</v>
      </c>
      <c r="B180" s="5">
        <v>4</v>
      </c>
      <c r="C180" s="5" t="s">
        <v>483</v>
      </c>
      <c r="D180" s="5" t="s">
        <v>482</v>
      </c>
      <c r="E180" s="5">
        <v>76336</v>
      </c>
      <c r="F180" s="5">
        <v>14898</v>
      </c>
      <c r="G180" s="5">
        <v>2372</v>
      </c>
      <c r="H180" s="5">
        <v>8</v>
      </c>
      <c r="I180" s="5">
        <v>1920</v>
      </c>
      <c r="J180" s="5">
        <v>12628</v>
      </c>
      <c r="K180" s="5">
        <v>2830</v>
      </c>
      <c r="L180" s="5">
        <v>932</v>
      </c>
      <c r="M180" s="5">
        <v>633</v>
      </c>
      <c r="N180" s="5">
        <v>7579</v>
      </c>
      <c r="O180" s="5">
        <v>748</v>
      </c>
      <c r="P180" s="5">
        <v>20716</v>
      </c>
      <c r="Q180" s="5">
        <v>2203</v>
      </c>
      <c r="R180" s="5">
        <v>8870</v>
      </c>
    </row>
    <row r="181" spans="1:18">
      <c r="A181" s="5">
        <v>1384</v>
      </c>
      <c r="B181" s="5">
        <v>3</v>
      </c>
      <c r="C181" s="5" t="s">
        <v>484</v>
      </c>
      <c r="D181" s="5" t="s">
        <v>485</v>
      </c>
      <c r="E181" s="5">
        <v>659567</v>
      </c>
      <c r="F181" s="5">
        <v>3981</v>
      </c>
      <c r="G181" s="5">
        <v>20826</v>
      </c>
      <c r="H181" s="5">
        <v>9411</v>
      </c>
      <c r="I181" s="5">
        <v>21020</v>
      </c>
      <c r="J181" s="5">
        <v>145188</v>
      </c>
      <c r="K181" s="5">
        <v>34617</v>
      </c>
      <c r="L181" s="5">
        <v>27734</v>
      </c>
      <c r="M181" s="5">
        <v>10720</v>
      </c>
      <c r="N181" s="5">
        <v>40004</v>
      </c>
      <c r="O181" s="5">
        <v>21190</v>
      </c>
      <c r="P181" s="5">
        <v>44019</v>
      </c>
      <c r="Q181" s="5">
        <v>37184</v>
      </c>
      <c r="R181" s="5">
        <v>243673</v>
      </c>
    </row>
    <row r="182" spans="1:18">
      <c r="A182" s="5">
        <v>1384</v>
      </c>
      <c r="B182" s="5">
        <v>4</v>
      </c>
      <c r="C182" s="5" t="s">
        <v>486</v>
      </c>
      <c r="D182" s="5" t="s">
        <v>485</v>
      </c>
      <c r="E182" s="5">
        <v>659567</v>
      </c>
      <c r="F182" s="5">
        <v>3981</v>
      </c>
      <c r="G182" s="5">
        <v>20826</v>
      </c>
      <c r="H182" s="5">
        <v>9411</v>
      </c>
      <c r="I182" s="5">
        <v>21020</v>
      </c>
      <c r="J182" s="5">
        <v>145188</v>
      </c>
      <c r="K182" s="5">
        <v>34617</v>
      </c>
      <c r="L182" s="5">
        <v>27734</v>
      </c>
      <c r="M182" s="5">
        <v>10720</v>
      </c>
      <c r="N182" s="5">
        <v>40004</v>
      </c>
      <c r="O182" s="5">
        <v>21190</v>
      </c>
      <c r="P182" s="5">
        <v>44019</v>
      </c>
      <c r="Q182" s="5">
        <v>37184</v>
      </c>
      <c r="R182" s="5">
        <v>243673</v>
      </c>
    </row>
    <row r="183" spans="1:18">
      <c r="A183" s="5">
        <v>1384</v>
      </c>
      <c r="B183" s="5">
        <v>2</v>
      </c>
      <c r="C183" s="5" t="s">
        <v>487</v>
      </c>
      <c r="D183" s="5" t="s">
        <v>488</v>
      </c>
      <c r="E183" s="5">
        <v>884767</v>
      </c>
      <c r="F183" s="5">
        <v>10521</v>
      </c>
      <c r="G183" s="5">
        <v>50703</v>
      </c>
      <c r="H183" s="5">
        <v>39530</v>
      </c>
      <c r="I183" s="5">
        <v>29965</v>
      </c>
      <c r="J183" s="5">
        <v>81608</v>
      </c>
      <c r="K183" s="5">
        <v>152516</v>
      </c>
      <c r="L183" s="5">
        <v>16210</v>
      </c>
      <c r="M183" s="5">
        <v>4833</v>
      </c>
      <c r="N183" s="5">
        <v>19892</v>
      </c>
      <c r="O183" s="5">
        <v>4857</v>
      </c>
      <c r="P183" s="5">
        <v>33658</v>
      </c>
      <c r="Q183" s="5">
        <v>38713</v>
      </c>
      <c r="R183" s="5">
        <v>401762</v>
      </c>
    </row>
    <row r="184" spans="1:18">
      <c r="A184" s="5">
        <v>1384</v>
      </c>
      <c r="B184" s="5">
        <v>3</v>
      </c>
      <c r="C184" s="5" t="s">
        <v>489</v>
      </c>
      <c r="D184" s="5" t="s">
        <v>490</v>
      </c>
      <c r="E184" s="5">
        <v>747392</v>
      </c>
      <c r="F184" s="5">
        <v>2818</v>
      </c>
      <c r="G184" s="5">
        <v>44708</v>
      </c>
      <c r="H184" s="5">
        <v>38816</v>
      </c>
      <c r="I184" s="5">
        <v>21644</v>
      </c>
      <c r="J184" s="5">
        <v>54466</v>
      </c>
      <c r="K184" s="5">
        <v>146640</v>
      </c>
      <c r="L184" s="5">
        <v>8653</v>
      </c>
      <c r="M184" s="5">
        <v>677</v>
      </c>
      <c r="N184" s="5">
        <v>12734</v>
      </c>
      <c r="O184" s="5">
        <v>1288</v>
      </c>
      <c r="P184" s="5">
        <v>13210</v>
      </c>
      <c r="Q184" s="5">
        <v>26937</v>
      </c>
      <c r="R184" s="5">
        <v>374802</v>
      </c>
    </row>
    <row r="185" spans="1:18">
      <c r="A185" s="5">
        <v>1384</v>
      </c>
      <c r="B185" s="5">
        <v>4</v>
      </c>
      <c r="C185" s="5" t="s">
        <v>491</v>
      </c>
      <c r="D185" s="5" t="s">
        <v>492</v>
      </c>
      <c r="E185" s="5">
        <v>746676</v>
      </c>
      <c r="F185" s="5">
        <v>2752</v>
      </c>
      <c r="G185" s="5">
        <v>44708</v>
      </c>
      <c r="H185" s="5">
        <v>38608</v>
      </c>
      <c r="I185" s="5">
        <v>21631</v>
      </c>
      <c r="J185" s="5">
        <v>54291</v>
      </c>
      <c r="K185" s="5">
        <v>146623</v>
      </c>
      <c r="L185" s="5">
        <v>8466</v>
      </c>
      <c r="M185" s="5">
        <v>677</v>
      </c>
      <c r="N185" s="5">
        <v>12731</v>
      </c>
      <c r="O185" s="5">
        <v>1266</v>
      </c>
      <c r="P185" s="5">
        <v>13203</v>
      </c>
      <c r="Q185" s="5">
        <v>26937</v>
      </c>
      <c r="R185" s="5">
        <v>374783</v>
      </c>
    </row>
    <row r="186" spans="1:18">
      <c r="A186" s="5">
        <v>1384</v>
      </c>
      <c r="B186" s="5">
        <v>4</v>
      </c>
      <c r="C186" s="5" t="s">
        <v>493</v>
      </c>
      <c r="D186" s="5" t="s">
        <v>494</v>
      </c>
      <c r="E186" s="5">
        <v>716</v>
      </c>
      <c r="F186" s="5">
        <v>66</v>
      </c>
      <c r="G186" s="5">
        <v>0</v>
      </c>
      <c r="H186" s="5">
        <v>209</v>
      </c>
      <c r="I186" s="5">
        <v>13</v>
      </c>
      <c r="J186" s="5">
        <v>174</v>
      </c>
      <c r="K186" s="5">
        <v>16</v>
      </c>
      <c r="L186" s="5">
        <v>187</v>
      </c>
      <c r="M186" s="5">
        <v>0</v>
      </c>
      <c r="N186" s="5">
        <v>4</v>
      </c>
      <c r="O186" s="5">
        <v>22</v>
      </c>
      <c r="P186" s="5">
        <v>7</v>
      </c>
      <c r="Q186" s="5">
        <v>0</v>
      </c>
      <c r="R186" s="5">
        <v>19</v>
      </c>
    </row>
    <row r="187" spans="1:18">
      <c r="A187" s="5">
        <v>1384</v>
      </c>
      <c r="B187" s="5">
        <v>3</v>
      </c>
      <c r="C187" s="5" t="s">
        <v>495</v>
      </c>
      <c r="D187" s="5" t="s">
        <v>496</v>
      </c>
      <c r="E187" s="5">
        <v>36927</v>
      </c>
      <c r="F187" s="5">
        <v>0</v>
      </c>
      <c r="G187" s="5">
        <v>2775</v>
      </c>
      <c r="H187" s="5">
        <v>124</v>
      </c>
      <c r="I187" s="5">
        <v>2713</v>
      </c>
      <c r="J187" s="5">
        <v>7887</v>
      </c>
      <c r="K187" s="5">
        <v>1849</v>
      </c>
      <c r="L187" s="5">
        <v>4043</v>
      </c>
      <c r="M187" s="5">
        <v>1285</v>
      </c>
      <c r="N187" s="5">
        <v>3903</v>
      </c>
      <c r="O187" s="5">
        <v>471</v>
      </c>
      <c r="P187" s="5">
        <v>3215</v>
      </c>
      <c r="Q187" s="5">
        <v>3734</v>
      </c>
      <c r="R187" s="5">
        <v>4929</v>
      </c>
    </row>
    <row r="188" spans="1:18">
      <c r="A188" s="5">
        <v>1384</v>
      </c>
      <c r="B188" s="5">
        <v>4</v>
      </c>
      <c r="C188" s="5" t="s">
        <v>497</v>
      </c>
      <c r="D188" s="5" t="s">
        <v>496</v>
      </c>
      <c r="E188" s="5">
        <v>36927</v>
      </c>
      <c r="F188" s="5">
        <v>0</v>
      </c>
      <c r="G188" s="5">
        <v>2775</v>
      </c>
      <c r="H188" s="5">
        <v>124</v>
      </c>
      <c r="I188" s="5">
        <v>2713</v>
      </c>
      <c r="J188" s="5">
        <v>7887</v>
      </c>
      <c r="K188" s="5">
        <v>1849</v>
      </c>
      <c r="L188" s="5">
        <v>4043</v>
      </c>
      <c r="M188" s="5">
        <v>1285</v>
      </c>
      <c r="N188" s="5">
        <v>3903</v>
      </c>
      <c r="O188" s="5">
        <v>471</v>
      </c>
      <c r="P188" s="5">
        <v>3215</v>
      </c>
      <c r="Q188" s="5">
        <v>3734</v>
      </c>
      <c r="R188" s="5">
        <v>4929</v>
      </c>
    </row>
    <row r="189" spans="1:18">
      <c r="A189" s="5">
        <v>1384</v>
      </c>
      <c r="B189" s="5">
        <v>3</v>
      </c>
      <c r="C189" s="5" t="s">
        <v>498</v>
      </c>
      <c r="D189" s="5" t="s">
        <v>499</v>
      </c>
      <c r="E189" s="5">
        <v>100448</v>
      </c>
      <c r="F189" s="5">
        <v>7703</v>
      </c>
      <c r="G189" s="5">
        <v>3220</v>
      </c>
      <c r="H189" s="5">
        <v>589</v>
      </c>
      <c r="I189" s="5">
        <v>5608</v>
      </c>
      <c r="J189" s="5">
        <v>19255</v>
      </c>
      <c r="K189" s="5">
        <v>4028</v>
      </c>
      <c r="L189" s="5">
        <v>3514</v>
      </c>
      <c r="M189" s="5">
        <v>2872</v>
      </c>
      <c r="N189" s="5">
        <v>3255</v>
      </c>
      <c r="O189" s="5">
        <v>3098</v>
      </c>
      <c r="P189" s="5">
        <v>17233</v>
      </c>
      <c r="Q189" s="5">
        <v>8043</v>
      </c>
      <c r="R189" s="5">
        <v>22031</v>
      </c>
    </row>
    <row r="190" spans="1:18">
      <c r="A190" s="5">
        <v>1384</v>
      </c>
      <c r="B190" s="5">
        <v>4</v>
      </c>
      <c r="C190" s="5" t="s">
        <v>500</v>
      </c>
      <c r="D190" s="5" t="s">
        <v>501</v>
      </c>
      <c r="E190" s="5">
        <v>81858</v>
      </c>
      <c r="F190" s="5">
        <v>7676</v>
      </c>
      <c r="G190" s="5">
        <v>2790</v>
      </c>
      <c r="H190" s="5">
        <v>432</v>
      </c>
      <c r="I190" s="5">
        <v>4525</v>
      </c>
      <c r="J190" s="5">
        <v>17985</v>
      </c>
      <c r="K190" s="5">
        <v>3297</v>
      </c>
      <c r="L190" s="5">
        <v>2360</v>
      </c>
      <c r="M190" s="5">
        <v>322</v>
      </c>
      <c r="N190" s="5">
        <v>2833</v>
      </c>
      <c r="O190" s="5">
        <v>2010</v>
      </c>
      <c r="P190" s="5">
        <v>13937</v>
      </c>
      <c r="Q190" s="5">
        <v>2884</v>
      </c>
      <c r="R190" s="5">
        <v>20809</v>
      </c>
    </row>
    <row r="191" spans="1:18">
      <c r="A191" s="5">
        <v>1384</v>
      </c>
      <c r="B191" s="5">
        <v>4</v>
      </c>
      <c r="C191" s="5" t="s">
        <v>502</v>
      </c>
      <c r="D191" s="5" t="s">
        <v>503</v>
      </c>
      <c r="E191" s="5">
        <v>4809</v>
      </c>
      <c r="F191" s="5">
        <v>27</v>
      </c>
      <c r="G191" s="5">
        <v>143</v>
      </c>
      <c r="H191" s="5">
        <v>29</v>
      </c>
      <c r="I191" s="5">
        <v>317</v>
      </c>
      <c r="J191" s="5">
        <v>318</v>
      </c>
      <c r="K191" s="5">
        <v>188</v>
      </c>
      <c r="L191" s="5">
        <v>381</v>
      </c>
      <c r="M191" s="5">
        <v>16</v>
      </c>
      <c r="N191" s="5">
        <v>174</v>
      </c>
      <c r="O191" s="5">
        <v>20</v>
      </c>
      <c r="P191" s="5">
        <v>2361</v>
      </c>
      <c r="Q191" s="5">
        <v>168</v>
      </c>
      <c r="R191" s="5">
        <v>667</v>
      </c>
    </row>
    <row r="192" spans="1:18">
      <c r="A192" s="5">
        <v>1384</v>
      </c>
      <c r="B192" s="5">
        <v>4</v>
      </c>
      <c r="C192" s="5" t="s">
        <v>504</v>
      </c>
      <c r="D192" s="5" t="s">
        <v>499</v>
      </c>
      <c r="E192" s="5">
        <v>13781</v>
      </c>
      <c r="F192" s="5">
        <v>0</v>
      </c>
      <c r="G192" s="5">
        <v>287</v>
      </c>
      <c r="H192" s="5">
        <v>128</v>
      </c>
      <c r="I192" s="5">
        <v>766</v>
      </c>
      <c r="J192" s="5">
        <v>953</v>
      </c>
      <c r="K192" s="5">
        <v>543</v>
      </c>
      <c r="L192" s="5">
        <v>773</v>
      </c>
      <c r="M192" s="5">
        <v>2534</v>
      </c>
      <c r="N192" s="5">
        <v>248</v>
      </c>
      <c r="O192" s="5">
        <v>1067</v>
      </c>
      <c r="P192" s="5">
        <v>935</v>
      </c>
      <c r="Q192" s="5">
        <v>4991</v>
      </c>
      <c r="R192" s="5">
        <v>555</v>
      </c>
    </row>
    <row r="193" spans="1:18">
      <c r="A193" s="5">
        <v>1384</v>
      </c>
      <c r="B193" s="5">
        <v>2</v>
      </c>
      <c r="C193" s="5" t="s">
        <v>505</v>
      </c>
      <c r="D193" s="5" t="s">
        <v>506</v>
      </c>
      <c r="E193" s="5">
        <v>140083</v>
      </c>
      <c r="F193" s="5">
        <v>3590</v>
      </c>
      <c r="G193" s="5">
        <v>16722</v>
      </c>
      <c r="H193" s="5">
        <v>958</v>
      </c>
      <c r="I193" s="5">
        <v>6191</v>
      </c>
      <c r="J193" s="5">
        <v>39981</v>
      </c>
      <c r="K193" s="5">
        <v>12259</v>
      </c>
      <c r="L193" s="5">
        <v>7027</v>
      </c>
      <c r="M193" s="5">
        <v>585</v>
      </c>
      <c r="N193" s="5">
        <v>3567</v>
      </c>
      <c r="O193" s="5">
        <v>937</v>
      </c>
      <c r="P193" s="5">
        <v>19962</v>
      </c>
      <c r="Q193" s="5">
        <v>7935</v>
      </c>
      <c r="R193" s="5">
        <v>20369</v>
      </c>
    </row>
    <row r="194" spans="1:18">
      <c r="A194" s="5">
        <v>1384</v>
      </c>
      <c r="B194" s="5">
        <v>3</v>
      </c>
      <c r="C194" s="5" t="s">
        <v>507</v>
      </c>
      <c r="D194" s="5" t="s">
        <v>506</v>
      </c>
      <c r="E194" s="5">
        <v>140083</v>
      </c>
      <c r="F194" s="5">
        <v>3590</v>
      </c>
      <c r="G194" s="5">
        <v>16722</v>
      </c>
      <c r="H194" s="5">
        <v>958</v>
      </c>
      <c r="I194" s="5">
        <v>6191</v>
      </c>
      <c r="J194" s="5">
        <v>39981</v>
      </c>
      <c r="K194" s="5">
        <v>12259</v>
      </c>
      <c r="L194" s="5">
        <v>7027</v>
      </c>
      <c r="M194" s="5">
        <v>585</v>
      </c>
      <c r="N194" s="5">
        <v>3567</v>
      </c>
      <c r="O194" s="5">
        <v>937</v>
      </c>
      <c r="P194" s="5">
        <v>19962</v>
      </c>
      <c r="Q194" s="5">
        <v>7935</v>
      </c>
      <c r="R194" s="5">
        <v>20369</v>
      </c>
    </row>
    <row r="195" spans="1:18">
      <c r="A195" s="5">
        <v>1384</v>
      </c>
      <c r="B195" s="5">
        <v>4</v>
      </c>
      <c r="C195" s="5" t="s">
        <v>508</v>
      </c>
      <c r="D195" s="5" t="s">
        <v>506</v>
      </c>
      <c r="E195" s="5">
        <v>140083</v>
      </c>
      <c r="F195" s="5">
        <v>3590</v>
      </c>
      <c r="G195" s="5">
        <v>16722</v>
      </c>
      <c r="H195" s="5">
        <v>958</v>
      </c>
      <c r="I195" s="5">
        <v>6191</v>
      </c>
      <c r="J195" s="5">
        <v>39981</v>
      </c>
      <c r="K195" s="5">
        <v>12259</v>
      </c>
      <c r="L195" s="5">
        <v>7027</v>
      </c>
      <c r="M195" s="5">
        <v>585</v>
      </c>
      <c r="N195" s="5">
        <v>3567</v>
      </c>
      <c r="O195" s="5">
        <v>937</v>
      </c>
      <c r="P195" s="5">
        <v>19962</v>
      </c>
      <c r="Q195" s="5">
        <v>7935</v>
      </c>
      <c r="R195" s="5">
        <v>20369</v>
      </c>
    </row>
    <row r="196" spans="1:18">
      <c r="A196" s="5">
        <v>1384</v>
      </c>
      <c r="B196" s="5">
        <v>2</v>
      </c>
      <c r="C196" s="5" t="s">
        <v>509</v>
      </c>
      <c r="D196" s="5" t="s">
        <v>510</v>
      </c>
      <c r="E196" s="5">
        <v>87589</v>
      </c>
      <c r="F196" s="5">
        <v>2378</v>
      </c>
      <c r="G196" s="5">
        <v>5715</v>
      </c>
      <c r="H196" s="5">
        <v>55</v>
      </c>
      <c r="I196" s="5">
        <v>4647</v>
      </c>
      <c r="J196" s="5">
        <v>12904</v>
      </c>
      <c r="K196" s="5">
        <v>7943</v>
      </c>
      <c r="L196" s="5">
        <v>7311</v>
      </c>
      <c r="M196" s="5">
        <v>560</v>
      </c>
      <c r="N196" s="5">
        <v>2233</v>
      </c>
      <c r="O196" s="5">
        <v>4286</v>
      </c>
      <c r="P196" s="5">
        <v>18402</v>
      </c>
      <c r="Q196" s="5">
        <v>5725</v>
      </c>
      <c r="R196" s="5">
        <v>15428</v>
      </c>
    </row>
    <row r="197" spans="1:18">
      <c r="A197" s="5">
        <v>1384</v>
      </c>
      <c r="B197" s="5">
        <v>3</v>
      </c>
      <c r="C197" s="5" t="s">
        <v>511</v>
      </c>
      <c r="D197" s="5" t="s">
        <v>512</v>
      </c>
      <c r="E197" s="5">
        <v>1248</v>
      </c>
      <c r="F197" s="5">
        <v>0</v>
      </c>
      <c r="G197" s="5">
        <v>235</v>
      </c>
      <c r="H197" s="5">
        <v>0</v>
      </c>
      <c r="I197" s="5">
        <v>187</v>
      </c>
      <c r="J197" s="5">
        <v>34</v>
      </c>
      <c r="K197" s="5">
        <v>61</v>
      </c>
      <c r="L197" s="5">
        <v>24</v>
      </c>
      <c r="M197" s="5">
        <v>0</v>
      </c>
      <c r="N197" s="5">
        <v>25</v>
      </c>
      <c r="O197" s="5">
        <v>177</v>
      </c>
      <c r="P197" s="5">
        <v>172</v>
      </c>
      <c r="Q197" s="5">
        <v>17</v>
      </c>
      <c r="R197" s="5">
        <v>316</v>
      </c>
    </row>
    <row r="198" spans="1:18">
      <c r="A198" s="5">
        <v>1384</v>
      </c>
      <c r="B198" s="5">
        <v>9</v>
      </c>
      <c r="C198" s="5" t="s">
        <v>513</v>
      </c>
      <c r="D198" s="5" t="s">
        <v>514</v>
      </c>
      <c r="E198" s="5">
        <v>1248</v>
      </c>
      <c r="F198" s="5">
        <v>0</v>
      </c>
      <c r="G198" s="5">
        <v>235</v>
      </c>
      <c r="H198" s="5">
        <v>0</v>
      </c>
      <c r="I198" s="5">
        <v>187</v>
      </c>
      <c r="J198" s="5">
        <v>34</v>
      </c>
      <c r="K198" s="5">
        <v>61</v>
      </c>
      <c r="L198" s="5">
        <v>24</v>
      </c>
      <c r="M198" s="5">
        <v>0</v>
      </c>
      <c r="N198" s="5">
        <v>25</v>
      </c>
      <c r="O198" s="5">
        <v>177</v>
      </c>
      <c r="P198" s="5">
        <v>172</v>
      </c>
      <c r="Q198" s="5">
        <v>17</v>
      </c>
      <c r="R198" s="5">
        <v>316</v>
      </c>
    </row>
    <row r="199" spans="1:18">
      <c r="A199" s="5">
        <v>1384</v>
      </c>
      <c r="B199" s="5">
        <v>3</v>
      </c>
      <c r="C199" s="5" t="s">
        <v>515</v>
      </c>
      <c r="D199" s="5" t="s">
        <v>516</v>
      </c>
      <c r="E199" s="5">
        <v>5138</v>
      </c>
      <c r="F199" s="5">
        <v>0</v>
      </c>
      <c r="G199" s="5">
        <v>294</v>
      </c>
      <c r="H199" s="5">
        <v>0</v>
      </c>
      <c r="I199" s="5">
        <v>182</v>
      </c>
      <c r="J199" s="5">
        <v>839</v>
      </c>
      <c r="K199" s="5">
        <v>498</v>
      </c>
      <c r="L199" s="5">
        <v>1438</v>
      </c>
      <c r="M199" s="5">
        <v>14</v>
      </c>
      <c r="N199" s="5">
        <v>11</v>
      </c>
      <c r="O199" s="5">
        <v>387</v>
      </c>
      <c r="P199" s="5">
        <v>1123</v>
      </c>
      <c r="Q199" s="5">
        <v>44</v>
      </c>
      <c r="R199" s="5">
        <v>308</v>
      </c>
    </row>
    <row r="200" spans="1:18">
      <c r="A200" s="5">
        <v>1384</v>
      </c>
      <c r="B200" s="5">
        <v>4</v>
      </c>
      <c r="C200" s="5" t="s">
        <v>517</v>
      </c>
      <c r="D200" s="5" t="s">
        <v>516</v>
      </c>
      <c r="E200" s="5">
        <v>5138</v>
      </c>
      <c r="F200" s="5">
        <v>0</v>
      </c>
      <c r="G200" s="5">
        <v>294</v>
      </c>
      <c r="H200" s="5">
        <v>0</v>
      </c>
      <c r="I200" s="5">
        <v>182</v>
      </c>
      <c r="J200" s="5">
        <v>839</v>
      </c>
      <c r="K200" s="5">
        <v>498</v>
      </c>
      <c r="L200" s="5">
        <v>1438</v>
      </c>
      <c r="M200" s="5">
        <v>14</v>
      </c>
      <c r="N200" s="5">
        <v>11</v>
      </c>
      <c r="O200" s="5">
        <v>387</v>
      </c>
      <c r="P200" s="5">
        <v>1123</v>
      </c>
      <c r="Q200" s="5">
        <v>44</v>
      </c>
      <c r="R200" s="5">
        <v>308</v>
      </c>
    </row>
    <row r="201" spans="1:18">
      <c r="A201" s="5">
        <v>1384</v>
      </c>
      <c r="B201" s="5">
        <v>3</v>
      </c>
      <c r="C201" s="5" t="s">
        <v>518</v>
      </c>
      <c r="D201" s="5" t="s">
        <v>519</v>
      </c>
      <c r="E201" s="5">
        <v>1626</v>
      </c>
      <c r="F201" s="5">
        <v>10</v>
      </c>
      <c r="G201" s="5">
        <v>146</v>
      </c>
      <c r="H201" s="5">
        <v>0</v>
      </c>
      <c r="I201" s="5">
        <v>152</v>
      </c>
      <c r="J201" s="5">
        <v>456</v>
      </c>
      <c r="K201" s="5">
        <v>155</v>
      </c>
      <c r="L201" s="5">
        <v>0</v>
      </c>
      <c r="M201" s="5">
        <v>7</v>
      </c>
      <c r="N201" s="5">
        <v>2</v>
      </c>
      <c r="O201" s="5">
        <v>0</v>
      </c>
      <c r="P201" s="5">
        <v>670</v>
      </c>
      <c r="Q201" s="5">
        <v>0</v>
      </c>
      <c r="R201" s="5">
        <v>27</v>
      </c>
    </row>
    <row r="202" spans="1:18">
      <c r="A202" s="5">
        <v>1384</v>
      </c>
      <c r="B202" s="5">
        <v>4</v>
      </c>
      <c r="C202" s="5" t="s">
        <v>520</v>
      </c>
      <c r="D202" s="5" t="s">
        <v>519</v>
      </c>
      <c r="E202" s="5">
        <v>1626</v>
      </c>
      <c r="F202" s="5">
        <v>10</v>
      </c>
      <c r="G202" s="5">
        <v>146</v>
      </c>
      <c r="H202" s="5">
        <v>0</v>
      </c>
      <c r="I202" s="5">
        <v>152</v>
      </c>
      <c r="J202" s="5">
        <v>456</v>
      </c>
      <c r="K202" s="5">
        <v>155</v>
      </c>
      <c r="L202" s="5">
        <v>0</v>
      </c>
      <c r="M202" s="5">
        <v>7</v>
      </c>
      <c r="N202" s="5">
        <v>2</v>
      </c>
      <c r="O202" s="5">
        <v>0</v>
      </c>
      <c r="P202" s="5">
        <v>670</v>
      </c>
      <c r="Q202" s="5">
        <v>0</v>
      </c>
      <c r="R202" s="5">
        <v>27</v>
      </c>
    </row>
    <row r="203" spans="1:18">
      <c r="A203" s="5">
        <v>1384</v>
      </c>
      <c r="B203" s="5">
        <v>3</v>
      </c>
      <c r="C203" s="5" t="s">
        <v>521</v>
      </c>
      <c r="D203" s="5" t="s">
        <v>522</v>
      </c>
      <c r="E203" s="5">
        <v>47989</v>
      </c>
      <c r="F203" s="5">
        <v>1511</v>
      </c>
      <c r="G203" s="5">
        <v>3795</v>
      </c>
      <c r="H203" s="5">
        <v>51</v>
      </c>
      <c r="I203" s="5">
        <v>2287</v>
      </c>
      <c r="J203" s="5">
        <v>6540</v>
      </c>
      <c r="K203" s="5">
        <v>4402</v>
      </c>
      <c r="L203" s="5">
        <v>4564</v>
      </c>
      <c r="M203" s="5">
        <v>394</v>
      </c>
      <c r="N203" s="5">
        <v>1144</v>
      </c>
      <c r="O203" s="5">
        <v>2844</v>
      </c>
      <c r="P203" s="5">
        <v>10763</v>
      </c>
      <c r="Q203" s="5">
        <v>3060</v>
      </c>
      <c r="R203" s="5">
        <v>6635</v>
      </c>
    </row>
    <row r="204" spans="1:18">
      <c r="A204" s="5">
        <v>1384</v>
      </c>
      <c r="B204" s="5">
        <v>4</v>
      </c>
      <c r="C204" s="5" t="s">
        <v>523</v>
      </c>
      <c r="D204" s="5" t="s">
        <v>522</v>
      </c>
      <c r="E204" s="5">
        <v>47989</v>
      </c>
      <c r="F204" s="5">
        <v>1511</v>
      </c>
      <c r="G204" s="5">
        <v>3795</v>
      </c>
      <c r="H204" s="5">
        <v>51</v>
      </c>
      <c r="I204" s="5">
        <v>2287</v>
      </c>
      <c r="J204" s="5">
        <v>6540</v>
      </c>
      <c r="K204" s="5">
        <v>4402</v>
      </c>
      <c r="L204" s="5">
        <v>4564</v>
      </c>
      <c r="M204" s="5">
        <v>394</v>
      </c>
      <c r="N204" s="5">
        <v>1144</v>
      </c>
      <c r="O204" s="5">
        <v>2844</v>
      </c>
      <c r="P204" s="5">
        <v>10763</v>
      </c>
      <c r="Q204" s="5">
        <v>3060</v>
      </c>
      <c r="R204" s="5">
        <v>6635</v>
      </c>
    </row>
    <row r="205" spans="1:18">
      <c r="A205" s="5">
        <v>1384</v>
      </c>
      <c r="B205" s="5">
        <v>7</v>
      </c>
      <c r="C205" s="5" t="s">
        <v>524</v>
      </c>
      <c r="D205" s="5" t="s">
        <v>525</v>
      </c>
      <c r="E205" s="5">
        <v>31588</v>
      </c>
      <c r="F205" s="5">
        <v>857</v>
      </c>
      <c r="G205" s="5">
        <v>1246</v>
      </c>
      <c r="H205" s="5">
        <v>4</v>
      </c>
      <c r="I205" s="5">
        <v>1839</v>
      </c>
      <c r="J205" s="5">
        <v>5035</v>
      </c>
      <c r="K205" s="5">
        <v>2827</v>
      </c>
      <c r="L205" s="5">
        <v>1285</v>
      </c>
      <c r="M205" s="5">
        <v>145</v>
      </c>
      <c r="N205" s="5">
        <v>1050</v>
      </c>
      <c r="O205" s="5">
        <v>879</v>
      </c>
      <c r="P205" s="5">
        <v>5674</v>
      </c>
      <c r="Q205" s="5">
        <v>2604</v>
      </c>
      <c r="R205" s="5">
        <v>8143</v>
      </c>
    </row>
    <row r="206" spans="1:18">
      <c r="A206" s="5">
        <v>1384</v>
      </c>
      <c r="B206" s="5">
        <v>9</v>
      </c>
      <c r="C206" s="5" t="s">
        <v>526</v>
      </c>
      <c r="D206" s="5" t="s">
        <v>525</v>
      </c>
      <c r="E206" s="5">
        <v>31588</v>
      </c>
      <c r="F206" s="5">
        <v>857</v>
      </c>
      <c r="G206" s="5">
        <v>1246</v>
      </c>
      <c r="H206" s="5">
        <v>4</v>
      </c>
      <c r="I206" s="5">
        <v>1839</v>
      </c>
      <c r="J206" s="5">
        <v>5035</v>
      </c>
      <c r="K206" s="5">
        <v>2827</v>
      </c>
      <c r="L206" s="5">
        <v>1285</v>
      </c>
      <c r="M206" s="5">
        <v>145</v>
      </c>
      <c r="N206" s="5">
        <v>1050</v>
      </c>
      <c r="O206" s="5">
        <v>879</v>
      </c>
      <c r="P206" s="5">
        <v>5674</v>
      </c>
      <c r="Q206" s="5">
        <v>2604</v>
      </c>
      <c r="R206" s="5">
        <v>8143</v>
      </c>
    </row>
    <row r="207" spans="1:18">
      <c r="A207" s="5">
        <v>1384</v>
      </c>
      <c r="B207" s="5">
        <v>2</v>
      </c>
      <c r="C207" s="5" t="s">
        <v>527</v>
      </c>
      <c r="D207" s="5" t="s">
        <v>528</v>
      </c>
      <c r="E207" s="5">
        <v>15208</v>
      </c>
      <c r="F207" s="5">
        <v>2004</v>
      </c>
      <c r="G207" s="5">
        <v>600</v>
      </c>
      <c r="H207" s="5">
        <v>60</v>
      </c>
      <c r="I207" s="5">
        <v>537</v>
      </c>
      <c r="J207" s="5">
        <v>277</v>
      </c>
      <c r="K207" s="5">
        <v>1431</v>
      </c>
      <c r="L207" s="5">
        <v>486</v>
      </c>
      <c r="M207" s="5">
        <v>647</v>
      </c>
      <c r="N207" s="5">
        <v>109</v>
      </c>
      <c r="O207" s="5">
        <v>798</v>
      </c>
      <c r="P207" s="5">
        <v>792</v>
      </c>
      <c r="Q207" s="5">
        <v>1651</v>
      </c>
      <c r="R207" s="5">
        <v>5815</v>
      </c>
    </row>
    <row r="208" spans="1:18">
      <c r="A208" s="5">
        <v>1384</v>
      </c>
      <c r="B208" s="5">
        <v>7</v>
      </c>
      <c r="C208" s="5" t="s">
        <v>529</v>
      </c>
      <c r="D208" s="5" t="s">
        <v>530</v>
      </c>
      <c r="E208" s="5">
        <v>15208</v>
      </c>
      <c r="F208" s="5">
        <v>2004</v>
      </c>
      <c r="G208" s="5">
        <v>600</v>
      </c>
      <c r="H208" s="5">
        <v>60</v>
      </c>
      <c r="I208" s="5">
        <v>537</v>
      </c>
      <c r="J208" s="5">
        <v>277</v>
      </c>
      <c r="K208" s="5">
        <v>1431</v>
      </c>
      <c r="L208" s="5">
        <v>486</v>
      </c>
      <c r="M208" s="5">
        <v>647</v>
      </c>
      <c r="N208" s="5">
        <v>109</v>
      </c>
      <c r="O208" s="5">
        <v>798</v>
      </c>
      <c r="P208" s="5">
        <v>792</v>
      </c>
      <c r="Q208" s="5">
        <v>1651</v>
      </c>
      <c r="R208" s="5">
        <v>5815</v>
      </c>
    </row>
    <row r="209" spans="1:18">
      <c r="A209" s="5">
        <v>1384</v>
      </c>
      <c r="B209" s="5">
        <v>19</v>
      </c>
      <c r="C209" s="5" t="s">
        <v>531</v>
      </c>
      <c r="D209" s="5" t="s">
        <v>532</v>
      </c>
      <c r="E209" s="5">
        <v>780</v>
      </c>
      <c r="F209" s="5">
        <v>0</v>
      </c>
      <c r="G209" s="5">
        <v>36</v>
      </c>
      <c r="H209" s="5">
        <v>0</v>
      </c>
      <c r="I209" s="5">
        <v>59</v>
      </c>
      <c r="J209" s="5">
        <v>0</v>
      </c>
      <c r="K209" s="5">
        <v>51</v>
      </c>
      <c r="L209" s="5">
        <v>79</v>
      </c>
      <c r="M209" s="5">
        <v>1</v>
      </c>
      <c r="N209" s="5">
        <v>13</v>
      </c>
      <c r="O209" s="5">
        <v>0</v>
      </c>
      <c r="P209" s="5">
        <v>377</v>
      </c>
      <c r="Q209" s="5">
        <v>40</v>
      </c>
      <c r="R209" s="5">
        <v>125</v>
      </c>
    </row>
    <row r="210" spans="1:18">
      <c r="A210" s="5">
        <v>1384</v>
      </c>
      <c r="B210" s="5">
        <v>4</v>
      </c>
      <c r="C210" s="5" t="s">
        <v>533</v>
      </c>
      <c r="D210" s="5" t="s">
        <v>534</v>
      </c>
      <c r="E210" s="5">
        <v>7439</v>
      </c>
      <c r="F210" s="5">
        <v>2004</v>
      </c>
      <c r="G210" s="5">
        <v>120</v>
      </c>
      <c r="H210" s="5">
        <v>60</v>
      </c>
      <c r="I210" s="5">
        <v>305</v>
      </c>
      <c r="J210" s="5">
        <v>149</v>
      </c>
      <c r="K210" s="5">
        <v>884</v>
      </c>
      <c r="L210" s="5">
        <v>310</v>
      </c>
      <c r="M210" s="5">
        <v>212</v>
      </c>
      <c r="N210" s="5">
        <v>61</v>
      </c>
      <c r="O210" s="5">
        <v>780</v>
      </c>
      <c r="P210" s="5">
        <v>299</v>
      </c>
      <c r="Q210" s="5">
        <v>915</v>
      </c>
      <c r="R210" s="5">
        <v>1340</v>
      </c>
    </row>
    <row r="211" spans="1:18">
      <c r="A211" s="5">
        <v>1384</v>
      </c>
      <c r="B211" s="5">
        <v>4</v>
      </c>
      <c r="C211" s="5" t="s">
        <v>535</v>
      </c>
      <c r="D211" s="5" t="s">
        <v>536</v>
      </c>
      <c r="E211" s="5">
        <v>5803</v>
      </c>
      <c r="F211" s="5">
        <v>0</v>
      </c>
      <c r="G211" s="5">
        <v>13</v>
      </c>
      <c r="H211" s="5">
        <v>0</v>
      </c>
      <c r="I211" s="5">
        <v>93</v>
      </c>
      <c r="J211" s="5">
        <v>110</v>
      </c>
      <c r="K211" s="5">
        <v>494</v>
      </c>
      <c r="L211" s="5">
        <v>61</v>
      </c>
      <c r="M211" s="5">
        <v>389</v>
      </c>
      <c r="N211" s="5">
        <v>1</v>
      </c>
      <c r="O211" s="5">
        <v>15</v>
      </c>
      <c r="P211" s="5">
        <v>108</v>
      </c>
      <c r="Q211" s="5">
        <v>239</v>
      </c>
      <c r="R211" s="5">
        <v>4279</v>
      </c>
    </row>
    <row r="212" spans="1:18">
      <c r="A212" s="5">
        <v>1384</v>
      </c>
      <c r="B212" s="5">
        <v>4</v>
      </c>
      <c r="C212" s="5" t="s">
        <v>537</v>
      </c>
      <c r="D212" s="5" t="s">
        <v>538</v>
      </c>
      <c r="E212" s="5">
        <v>1187</v>
      </c>
      <c r="F212" s="5">
        <v>0</v>
      </c>
      <c r="G212" s="5">
        <v>431</v>
      </c>
      <c r="H212" s="5">
        <v>0</v>
      </c>
      <c r="I212" s="5">
        <v>80</v>
      </c>
      <c r="J212" s="5">
        <v>18</v>
      </c>
      <c r="K212" s="5">
        <v>1</v>
      </c>
      <c r="L212" s="5">
        <v>36</v>
      </c>
      <c r="M212" s="5">
        <v>47</v>
      </c>
      <c r="N212" s="5">
        <v>34</v>
      </c>
      <c r="O212" s="5">
        <v>3</v>
      </c>
      <c r="P212" s="5">
        <v>8</v>
      </c>
      <c r="Q212" s="5">
        <v>457</v>
      </c>
      <c r="R212" s="5">
        <v>72</v>
      </c>
    </row>
    <row r="213" spans="1:18">
      <c r="A213" s="5">
        <v>0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  <c r="R213" s="5">
        <v>0</v>
      </c>
    </row>
    <row r="214" spans="1:18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  <c r="R214" s="5">
        <v>0</v>
      </c>
    </row>
    <row r="215" spans="1:18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  <c r="R215" s="5">
        <v>0</v>
      </c>
    </row>
    <row r="216" spans="1:18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  <c r="R216" s="5">
        <v>0</v>
      </c>
    </row>
    <row r="217" spans="1:18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  <c r="R217" s="5">
        <v>0</v>
      </c>
    </row>
    <row r="218" spans="1:18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  <c r="R218" s="5">
        <v>0</v>
      </c>
    </row>
    <row r="219" spans="1:18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  <c r="Q219" s="5">
        <v>0</v>
      </c>
      <c r="R219" s="5">
        <v>0</v>
      </c>
    </row>
    <row r="220" spans="1:18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</row>
    <row r="221" spans="1:18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  <c r="R221" s="5">
        <v>0</v>
      </c>
    </row>
    <row r="222" spans="1:18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  <c r="R222" s="5">
        <v>0</v>
      </c>
    </row>
    <row r="223" spans="1:18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  <c r="R223" s="5">
        <v>0</v>
      </c>
    </row>
    <row r="224" spans="1:18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  <c r="R224" s="5">
        <v>0</v>
      </c>
    </row>
    <row r="225" spans="1:18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  <c r="R225" s="5">
        <v>0</v>
      </c>
    </row>
    <row r="226" spans="1:18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  <c r="R226" s="5">
        <v>0</v>
      </c>
    </row>
    <row r="227" spans="1:18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  <c r="R227" s="5">
        <v>0</v>
      </c>
    </row>
    <row r="228" spans="1:18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  <c r="Q228" s="5">
        <v>0</v>
      </c>
      <c r="R228" s="5">
        <v>0</v>
      </c>
    </row>
    <row r="229" spans="1:18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  <c r="R229" s="5">
        <v>0</v>
      </c>
    </row>
    <row r="230" spans="1:18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  <c r="R230" s="5">
        <v>0</v>
      </c>
    </row>
  </sheetData>
  <mergeCells count="2">
    <mergeCell ref="C1:R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30"/>
  <sheetViews>
    <sheetView rightToLeft="1" workbookViewId="0">
      <selection sqref="A1:B1"/>
    </sheetView>
  </sheetViews>
  <sheetFormatPr defaultRowHeight="15"/>
  <cols>
    <col min="2" max="2" width="16.28515625" style="3" bestFit="1" customWidth="1"/>
    <col min="3" max="3" width="9.140625" style="4"/>
    <col min="4" max="4" width="58.7109375" style="3" customWidth="1"/>
    <col min="5" max="5" width="13.28515625" style="3" customWidth="1"/>
    <col min="6" max="6" width="18.85546875" style="3" customWidth="1"/>
    <col min="7" max="7" width="16.28515625" style="3" customWidth="1"/>
    <col min="8" max="9" width="13" style="3" customWidth="1"/>
    <col min="10" max="10" width="12.7109375" style="3" customWidth="1"/>
    <col min="11" max="11" width="14" style="3" customWidth="1"/>
    <col min="12" max="12" width="12.5703125" style="3" customWidth="1"/>
    <col min="13" max="13" width="12.85546875" style="3" customWidth="1"/>
    <col min="14" max="14" width="15.5703125" style="3" customWidth="1"/>
    <col min="15" max="15" width="16.140625" style="3" customWidth="1"/>
    <col min="16" max="16" width="13.85546875" style="3" customWidth="1"/>
  </cols>
  <sheetData>
    <row r="1" spans="1:16" ht="15.75" thickBot="1">
      <c r="A1" s="11" t="s">
        <v>159</v>
      </c>
      <c r="B1" s="11"/>
      <c r="C1" s="10" t="str">
        <f>CONCATENATE("8-",'فهرست جداول'!B9,"-",MID('فهرست جداول'!B1, 58,10), "                  (میلیون ریال)")</f>
        <v>8-دریافتی خدمات غیر صنعتی کارگاه‏ها بر حسب فعالیت-84 کل کشور                  (میلیون ریال)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</row>
    <row r="2" spans="1:16" ht="39" customHeight="1" thickBot="1">
      <c r="A2" s="40" t="s">
        <v>128</v>
      </c>
      <c r="B2" s="40" t="s">
        <v>151</v>
      </c>
      <c r="C2" s="40" t="s">
        <v>0</v>
      </c>
      <c r="D2" s="41" t="s">
        <v>1</v>
      </c>
      <c r="E2" s="41" t="s">
        <v>68</v>
      </c>
      <c r="F2" s="41" t="s">
        <v>69</v>
      </c>
      <c r="G2" s="41" t="s">
        <v>70</v>
      </c>
      <c r="H2" s="41" t="s">
        <v>71</v>
      </c>
      <c r="I2" s="41" t="s">
        <v>72</v>
      </c>
      <c r="J2" s="41" t="s">
        <v>73</v>
      </c>
      <c r="K2" s="41" t="s">
        <v>81</v>
      </c>
      <c r="L2" s="41" t="s">
        <v>82</v>
      </c>
      <c r="M2" s="41" t="s">
        <v>83</v>
      </c>
      <c r="N2" s="41" t="s">
        <v>84</v>
      </c>
      <c r="O2" s="41" t="s">
        <v>85</v>
      </c>
      <c r="P2" s="41" t="s">
        <v>80</v>
      </c>
    </row>
    <row r="3" spans="1:16">
      <c r="A3" s="5">
        <v>1384</v>
      </c>
      <c r="B3" s="5">
        <v>1</v>
      </c>
      <c r="C3" s="5" t="s">
        <v>162</v>
      </c>
      <c r="D3" s="5" t="s">
        <v>163</v>
      </c>
      <c r="E3" s="5">
        <v>1962277</v>
      </c>
      <c r="F3" s="5">
        <v>134556</v>
      </c>
      <c r="G3" s="5">
        <v>68682</v>
      </c>
      <c r="H3" s="5">
        <v>38297</v>
      </c>
      <c r="I3" s="5">
        <v>2583</v>
      </c>
      <c r="J3" s="5">
        <v>122186</v>
      </c>
      <c r="K3" s="5">
        <v>128332</v>
      </c>
      <c r="L3" s="5">
        <v>658</v>
      </c>
      <c r="M3" s="5">
        <v>4795</v>
      </c>
      <c r="N3" s="5">
        <v>5003</v>
      </c>
      <c r="O3" s="5">
        <v>184</v>
      </c>
      <c r="P3" s="5">
        <v>1457000</v>
      </c>
    </row>
    <row r="4" spans="1:16">
      <c r="A4" s="5">
        <v>1384</v>
      </c>
      <c r="B4" s="5">
        <v>2</v>
      </c>
      <c r="C4" s="5" t="s">
        <v>164</v>
      </c>
      <c r="D4" s="5" t="s">
        <v>165</v>
      </c>
      <c r="E4" s="5">
        <v>73232</v>
      </c>
      <c r="F4" s="5">
        <v>3472</v>
      </c>
      <c r="G4" s="5">
        <v>16227</v>
      </c>
      <c r="H4" s="5">
        <v>931</v>
      </c>
      <c r="I4" s="5">
        <v>2</v>
      </c>
      <c r="J4" s="5">
        <v>10565</v>
      </c>
      <c r="K4" s="5">
        <v>3225</v>
      </c>
      <c r="L4" s="5">
        <v>25</v>
      </c>
      <c r="M4" s="5">
        <v>2</v>
      </c>
      <c r="N4" s="5">
        <v>2</v>
      </c>
      <c r="O4" s="5">
        <v>0</v>
      </c>
      <c r="P4" s="5">
        <v>38781</v>
      </c>
    </row>
    <row r="5" spans="1:16">
      <c r="A5" s="5">
        <v>1384</v>
      </c>
      <c r="B5" s="5">
        <v>3</v>
      </c>
      <c r="C5" s="5" t="s">
        <v>166</v>
      </c>
      <c r="D5" s="5" t="s">
        <v>167</v>
      </c>
      <c r="E5" s="5">
        <v>11833</v>
      </c>
      <c r="F5" s="5">
        <v>691</v>
      </c>
      <c r="G5" s="5">
        <v>2125</v>
      </c>
      <c r="H5" s="5">
        <v>158</v>
      </c>
      <c r="I5" s="5">
        <v>0</v>
      </c>
      <c r="J5" s="5">
        <v>6824</v>
      </c>
      <c r="K5" s="5">
        <v>20</v>
      </c>
      <c r="L5" s="5">
        <v>0</v>
      </c>
      <c r="M5" s="5">
        <v>0</v>
      </c>
      <c r="N5" s="5">
        <v>0</v>
      </c>
      <c r="O5" s="5">
        <v>0</v>
      </c>
      <c r="P5" s="5">
        <v>2015</v>
      </c>
    </row>
    <row r="6" spans="1:16">
      <c r="A6" s="5">
        <v>1384</v>
      </c>
      <c r="B6" s="5">
        <v>4</v>
      </c>
      <c r="C6" s="5" t="s">
        <v>168</v>
      </c>
      <c r="D6" s="5" t="s">
        <v>167</v>
      </c>
      <c r="E6" s="5">
        <v>11833</v>
      </c>
      <c r="F6" s="5">
        <v>691</v>
      </c>
      <c r="G6" s="5">
        <v>2125</v>
      </c>
      <c r="H6" s="5">
        <v>158</v>
      </c>
      <c r="I6" s="5">
        <v>0</v>
      </c>
      <c r="J6" s="5">
        <v>6824</v>
      </c>
      <c r="K6" s="5">
        <v>20</v>
      </c>
      <c r="L6" s="5">
        <v>0</v>
      </c>
      <c r="M6" s="5">
        <v>0</v>
      </c>
      <c r="N6" s="5">
        <v>0</v>
      </c>
      <c r="O6" s="5">
        <v>0</v>
      </c>
      <c r="P6" s="5">
        <v>2015</v>
      </c>
    </row>
    <row r="7" spans="1:16">
      <c r="A7" s="5">
        <v>1384</v>
      </c>
      <c r="B7" s="5">
        <v>3</v>
      </c>
      <c r="C7" s="5" t="s">
        <v>169</v>
      </c>
      <c r="D7" s="5" t="s">
        <v>170</v>
      </c>
      <c r="E7" s="5">
        <v>1678</v>
      </c>
      <c r="F7" s="5">
        <v>0</v>
      </c>
      <c r="G7" s="5">
        <v>14</v>
      </c>
      <c r="H7" s="5">
        <v>0</v>
      </c>
      <c r="I7" s="5">
        <v>0</v>
      </c>
      <c r="J7" s="5">
        <v>145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1520</v>
      </c>
    </row>
    <row r="8" spans="1:16">
      <c r="A8" s="5">
        <v>1384</v>
      </c>
      <c r="B8" s="5">
        <v>4</v>
      </c>
      <c r="C8" s="5" t="s">
        <v>171</v>
      </c>
      <c r="D8" s="5" t="s">
        <v>170</v>
      </c>
      <c r="E8" s="5">
        <v>1678</v>
      </c>
      <c r="F8" s="5">
        <v>0</v>
      </c>
      <c r="G8" s="5">
        <v>14</v>
      </c>
      <c r="H8" s="5">
        <v>0</v>
      </c>
      <c r="I8" s="5">
        <v>0</v>
      </c>
      <c r="J8" s="5">
        <v>145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1520</v>
      </c>
    </row>
    <row r="9" spans="1:16">
      <c r="A9" s="5">
        <v>1384</v>
      </c>
      <c r="B9" s="5">
        <v>3</v>
      </c>
      <c r="C9" s="5" t="s">
        <v>172</v>
      </c>
      <c r="D9" s="5" t="s">
        <v>173</v>
      </c>
      <c r="E9" s="5">
        <v>570</v>
      </c>
      <c r="F9" s="5">
        <v>0</v>
      </c>
      <c r="G9" s="5">
        <v>171</v>
      </c>
      <c r="H9" s="5">
        <v>0</v>
      </c>
      <c r="I9" s="5">
        <v>0</v>
      </c>
      <c r="J9" s="5">
        <v>0</v>
      </c>
      <c r="K9" s="5">
        <v>53</v>
      </c>
      <c r="L9" s="5">
        <v>0</v>
      </c>
      <c r="M9" s="5">
        <v>0</v>
      </c>
      <c r="N9" s="5">
        <v>0</v>
      </c>
      <c r="O9" s="5">
        <v>0</v>
      </c>
      <c r="P9" s="5">
        <v>347</v>
      </c>
    </row>
    <row r="10" spans="1:16">
      <c r="A10" s="5">
        <v>1384</v>
      </c>
      <c r="B10" s="5">
        <v>4</v>
      </c>
      <c r="C10" s="5" t="s">
        <v>174</v>
      </c>
      <c r="D10" s="5" t="s">
        <v>173</v>
      </c>
      <c r="E10" s="5">
        <v>570</v>
      </c>
      <c r="F10" s="5">
        <v>0</v>
      </c>
      <c r="G10" s="5">
        <v>171</v>
      </c>
      <c r="H10" s="5">
        <v>0</v>
      </c>
      <c r="I10" s="5">
        <v>0</v>
      </c>
      <c r="J10" s="5">
        <v>0</v>
      </c>
      <c r="K10" s="5">
        <v>53</v>
      </c>
      <c r="L10" s="5">
        <v>0</v>
      </c>
      <c r="M10" s="5">
        <v>0</v>
      </c>
      <c r="N10" s="5">
        <v>0</v>
      </c>
      <c r="O10" s="5">
        <v>0</v>
      </c>
      <c r="P10" s="5">
        <v>347</v>
      </c>
    </row>
    <row r="11" spans="1:16">
      <c r="A11" s="5">
        <v>1384</v>
      </c>
      <c r="B11" s="5">
        <v>3</v>
      </c>
      <c r="C11" s="5" t="s">
        <v>175</v>
      </c>
      <c r="D11" s="5" t="s">
        <v>176</v>
      </c>
      <c r="E11" s="5">
        <v>21988</v>
      </c>
      <c r="F11" s="5">
        <v>0</v>
      </c>
      <c r="G11" s="5">
        <v>0</v>
      </c>
      <c r="H11" s="5">
        <v>0</v>
      </c>
      <c r="I11" s="5">
        <v>0</v>
      </c>
      <c r="J11" s="5">
        <v>272</v>
      </c>
      <c r="K11" s="5">
        <v>673</v>
      </c>
      <c r="L11" s="5">
        <v>0</v>
      </c>
      <c r="M11" s="5">
        <v>0</v>
      </c>
      <c r="N11" s="5">
        <v>0</v>
      </c>
      <c r="O11" s="5">
        <v>0</v>
      </c>
      <c r="P11" s="5">
        <v>21043</v>
      </c>
    </row>
    <row r="12" spans="1:16">
      <c r="A12" s="5">
        <v>1384</v>
      </c>
      <c r="B12" s="5">
        <v>4</v>
      </c>
      <c r="C12" s="5" t="s">
        <v>177</v>
      </c>
      <c r="D12" s="5" t="s">
        <v>176</v>
      </c>
      <c r="E12" s="5">
        <v>21988</v>
      </c>
      <c r="F12" s="5">
        <v>0</v>
      </c>
      <c r="G12" s="5">
        <v>0</v>
      </c>
      <c r="H12" s="5">
        <v>0</v>
      </c>
      <c r="I12" s="5">
        <v>0</v>
      </c>
      <c r="J12" s="5">
        <v>272</v>
      </c>
      <c r="K12" s="5">
        <v>673</v>
      </c>
      <c r="L12" s="5">
        <v>0</v>
      </c>
      <c r="M12" s="5">
        <v>0</v>
      </c>
      <c r="N12" s="5">
        <v>0</v>
      </c>
      <c r="O12" s="5">
        <v>0</v>
      </c>
      <c r="P12" s="5">
        <v>21043</v>
      </c>
    </row>
    <row r="13" spans="1:16">
      <c r="A13" s="5">
        <v>1384</v>
      </c>
      <c r="B13" s="5">
        <v>3</v>
      </c>
      <c r="C13" s="5" t="s">
        <v>178</v>
      </c>
      <c r="D13" s="5" t="s">
        <v>179</v>
      </c>
      <c r="E13" s="5">
        <v>4827</v>
      </c>
      <c r="F13" s="5">
        <v>960</v>
      </c>
      <c r="G13" s="5">
        <v>2936</v>
      </c>
      <c r="H13" s="5">
        <v>252</v>
      </c>
      <c r="I13" s="5">
        <v>0</v>
      </c>
      <c r="J13" s="5">
        <v>0</v>
      </c>
      <c r="K13" s="5">
        <v>509</v>
      </c>
      <c r="L13" s="5">
        <v>0</v>
      </c>
      <c r="M13" s="5">
        <v>0</v>
      </c>
      <c r="N13" s="5">
        <v>0</v>
      </c>
      <c r="O13" s="5">
        <v>0</v>
      </c>
      <c r="P13" s="5">
        <v>169</v>
      </c>
    </row>
    <row r="14" spans="1:16">
      <c r="A14" s="5">
        <v>1384</v>
      </c>
      <c r="B14" s="5">
        <v>4</v>
      </c>
      <c r="C14" s="5" t="s">
        <v>180</v>
      </c>
      <c r="D14" s="5" t="s">
        <v>179</v>
      </c>
      <c r="E14" s="5">
        <v>4827</v>
      </c>
      <c r="F14" s="5">
        <v>960</v>
      </c>
      <c r="G14" s="5">
        <v>2936</v>
      </c>
      <c r="H14" s="5">
        <v>252</v>
      </c>
      <c r="I14" s="5">
        <v>0</v>
      </c>
      <c r="J14" s="5">
        <v>0</v>
      </c>
      <c r="K14" s="5">
        <v>509</v>
      </c>
      <c r="L14" s="5">
        <v>0</v>
      </c>
      <c r="M14" s="5">
        <v>0</v>
      </c>
      <c r="N14" s="5">
        <v>0</v>
      </c>
      <c r="O14" s="5">
        <v>0</v>
      </c>
      <c r="P14" s="5">
        <v>169</v>
      </c>
    </row>
    <row r="15" spans="1:16">
      <c r="A15" s="5">
        <v>1384</v>
      </c>
      <c r="B15" s="5">
        <v>3</v>
      </c>
      <c r="C15" s="5" t="s">
        <v>181</v>
      </c>
      <c r="D15" s="5" t="s">
        <v>182</v>
      </c>
      <c r="E15" s="5">
        <v>16217</v>
      </c>
      <c r="F15" s="5">
        <v>932</v>
      </c>
      <c r="G15" s="5">
        <v>7422</v>
      </c>
      <c r="H15" s="5">
        <v>389</v>
      </c>
      <c r="I15" s="5">
        <v>0</v>
      </c>
      <c r="J15" s="5">
        <v>1610</v>
      </c>
      <c r="K15" s="5">
        <v>246</v>
      </c>
      <c r="L15" s="5">
        <v>0</v>
      </c>
      <c r="M15" s="5">
        <v>0</v>
      </c>
      <c r="N15" s="5">
        <v>0</v>
      </c>
      <c r="O15" s="5">
        <v>0</v>
      </c>
      <c r="P15" s="5">
        <v>5618</v>
      </c>
    </row>
    <row r="16" spans="1:16">
      <c r="A16" s="5">
        <v>1384</v>
      </c>
      <c r="B16" s="5">
        <v>4</v>
      </c>
      <c r="C16" s="5" t="s">
        <v>183</v>
      </c>
      <c r="D16" s="5" t="s">
        <v>184</v>
      </c>
      <c r="E16" s="5">
        <v>16217</v>
      </c>
      <c r="F16" s="5">
        <v>932</v>
      </c>
      <c r="G16" s="5">
        <v>7422</v>
      </c>
      <c r="H16" s="5">
        <v>389</v>
      </c>
      <c r="I16" s="5">
        <v>0</v>
      </c>
      <c r="J16" s="5">
        <v>1610</v>
      </c>
      <c r="K16" s="5">
        <v>246</v>
      </c>
      <c r="L16" s="5">
        <v>0</v>
      </c>
      <c r="M16" s="5">
        <v>0</v>
      </c>
      <c r="N16" s="5">
        <v>0</v>
      </c>
      <c r="O16" s="5">
        <v>0</v>
      </c>
      <c r="P16" s="5">
        <v>5618</v>
      </c>
    </row>
    <row r="17" spans="1:16">
      <c r="A17" s="5">
        <v>1384</v>
      </c>
      <c r="B17" s="5">
        <v>4</v>
      </c>
      <c r="C17" s="5" t="s">
        <v>185</v>
      </c>
      <c r="D17" s="5" t="s">
        <v>186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</row>
    <row r="18" spans="1:16">
      <c r="A18" s="5">
        <v>1384</v>
      </c>
      <c r="B18" s="5">
        <v>3</v>
      </c>
      <c r="C18" s="5" t="s">
        <v>187</v>
      </c>
      <c r="D18" s="5" t="s">
        <v>188</v>
      </c>
      <c r="E18" s="5">
        <v>10903</v>
      </c>
      <c r="F18" s="5">
        <v>890</v>
      </c>
      <c r="G18" s="5">
        <v>3216</v>
      </c>
      <c r="H18" s="5">
        <v>132</v>
      </c>
      <c r="I18" s="5">
        <v>2</v>
      </c>
      <c r="J18" s="5">
        <v>1238</v>
      </c>
      <c r="K18" s="5">
        <v>1642</v>
      </c>
      <c r="L18" s="5">
        <v>25</v>
      </c>
      <c r="M18" s="5">
        <v>2</v>
      </c>
      <c r="N18" s="5">
        <v>1</v>
      </c>
      <c r="O18" s="5">
        <v>0</v>
      </c>
      <c r="P18" s="5">
        <v>3756</v>
      </c>
    </row>
    <row r="19" spans="1:16">
      <c r="A19" s="5">
        <v>1384</v>
      </c>
      <c r="B19" s="5">
        <v>4</v>
      </c>
      <c r="C19" s="5" t="s">
        <v>189</v>
      </c>
      <c r="D19" s="5" t="s">
        <v>188</v>
      </c>
      <c r="E19" s="5">
        <v>2309</v>
      </c>
      <c r="F19" s="5">
        <v>890</v>
      </c>
      <c r="G19" s="5">
        <v>569</v>
      </c>
      <c r="H19" s="5">
        <v>130</v>
      </c>
      <c r="I19" s="5">
        <v>0</v>
      </c>
      <c r="J19" s="5">
        <v>158</v>
      </c>
      <c r="K19" s="5">
        <v>263</v>
      </c>
      <c r="L19" s="5">
        <v>25</v>
      </c>
      <c r="M19" s="5">
        <v>0</v>
      </c>
      <c r="N19" s="5">
        <v>0</v>
      </c>
      <c r="O19" s="5">
        <v>0</v>
      </c>
      <c r="P19" s="5">
        <v>274</v>
      </c>
    </row>
    <row r="20" spans="1:16">
      <c r="A20" s="5">
        <v>1384</v>
      </c>
      <c r="B20" s="5">
        <v>4</v>
      </c>
      <c r="C20" s="5" t="s">
        <v>190</v>
      </c>
      <c r="D20" s="5" t="s">
        <v>191</v>
      </c>
      <c r="E20" s="5">
        <v>5098</v>
      </c>
      <c r="F20" s="5">
        <v>0</v>
      </c>
      <c r="G20" s="5">
        <v>2265</v>
      </c>
      <c r="H20" s="5">
        <v>2</v>
      </c>
      <c r="I20" s="5">
        <v>2</v>
      </c>
      <c r="J20" s="5">
        <v>255</v>
      </c>
      <c r="K20" s="5">
        <v>432</v>
      </c>
      <c r="L20" s="5">
        <v>0</v>
      </c>
      <c r="M20" s="5">
        <v>0</v>
      </c>
      <c r="N20" s="5">
        <v>1</v>
      </c>
      <c r="O20" s="5">
        <v>0</v>
      </c>
      <c r="P20" s="5">
        <v>2140</v>
      </c>
    </row>
    <row r="21" spans="1:16">
      <c r="A21" s="5">
        <v>1384</v>
      </c>
      <c r="B21" s="5">
        <v>4</v>
      </c>
      <c r="C21" s="5" t="s">
        <v>192</v>
      </c>
      <c r="D21" s="5" t="s">
        <v>193</v>
      </c>
      <c r="E21" s="5">
        <v>496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2</v>
      </c>
      <c r="N21" s="5">
        <v>0</v>
      </c>
      <c r="O21" s="5">
        <v>0</v>
      </c>
      <c r="P21" s="5">
        <v>494</v>
      </c>
    </row>
    <row r="22" spans="1:16">
      <c r="A22" s="5">
        <v>1384</v>
      </c>
      <c r="B22" s="5">
        <v>4</v>
      </c>
      <c r="C22" s="5" t="s">
        <v>194</v>
      </c>
      <c r="D22" s="5" t="s">
        <v>195</v>
      </c>
      <c r="E22" s="5">
        <v>414</v>
      </c>
      <c r="F22" s="5">
        <v>0</v>
      </c>
      <c r="G22" s="5">
        <v>0</v>
      </c>
      <c r="H22" s="5">
        <v>0</v>
      </c>
      <c r="I22" s="5">
        <v>0</v>
      </c>
      <c r="J22" s="5">
        <v>260</v>
      </c>
      <c r="K22" s="5">
        <v>32</v>
      </c>
      <c r="L22" s="5">
        <v>0</v>
      </c>
      <c r="M22" s="5">
        <v>0</v>
      </c>
      <c r="N22" s="5">
        <v>0</v>
      </c>
      <c r="O22" s="5">
        <v>0</v>
      </c>
      <c r="P22" s="5">
        <v>123</v>
      </c>
    </row>
    <row r="23" spans="1:16">
      <c r="A23" s="5">
        <v>1384</v>
      </c>
      <c r="B23" s="5">
        <v>4</v>
      </c>
      <c r="C23" s="5" t="s">
        <v>196</v>
      </c>
      <c r="D23" s="5" t="s">
        <v>197</v>
      </c>
      <c r="E23" s="5">
        <v>193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193</v>
      </c>
    </row>
    <row r="24" spans="1:16">
      <c r="A24" s="5">
        <v>1384</v>
      </c>
      <c r="B24" s="5">
        <v>4</v>
      </c>
      <c r="C24" s="5" t="s">
        <v>198</v>
      </c>
      <c r="D24" s="5" t="s">
        <v>199</v>
      </c>
      <c r="E24" s="5">
        <v>2393</v>
      </c>
      <c r="F24" s="5">
        <v>0</v>
      </c>
      <c r="G24" s="5">
        <v>382</v>
      </c>
      <c r="H24" s="5">
        <v>0</v>
      </c>
      <c r="I24" s="5">
        <v>0</v>
      </c>
      <c r="J24" s="5">
        <v>565</v>
      </c>
      <c r="K24" s="5">
        <v>915</v>
      </c>
      <c r="L24" s="5">
        <v>0</v>
      </c>
      <c r="M24" s="5">
        <v>0</v>
      </c>
      <c r="N24" s="5">
        <v>0</v>
      </c>
      <c r="O24" s="5">
        <v>0</v>
      </c>
      <c r="P24" s="5">
        <v>532</v>
      </c>
    </row>
    <row r="25" spans="1:16">
      <c r="A25" s="5">
        <v>1384</v>
      </c>
      <c r="B25" s="5">
        <v>3</v>
      </c>
      <c r="C25" s="5" t="s">
        <v>200</v>
      </c>
      <c r="D25" s="5" t="s">
        <v>201</v>
      </c>
      <c r="E25" s="5">
        <v>5216</v>
      </c>
      <c r="F25" s="5">
        <v>0</v>
      </c>
      <c r="G25" s="5">
        <v>344</v>
      </c>
      <c r="H25" s="5">
        <v>0</v>
      </c>
      <c r="I25" s="5">
        <v>0</v>
      </c>
      <c r="J25" s="5">
        <v>475</v>
      </c>
      <c r="K25" s="5">
        <v>81</v>
      </c>
      <c r="L25" s="5">
        <v>0</v>
      </c>
      <c r="M25" s="5">
        <v>0</v>
      </c>
      <c r="N25" s="5">
        <v>1</v>
      </c>
      <c r="O25" s="5">
        <v>0</v>
      </c>
      <c r="P25" s="5">
        <v>4314</v>
      </c>
    </row>
    <row r="26" spans="1:16">
      <c r="A26" s="5">
        <v>1384</v>
      </c>
      <c r="B26" s="5">
        <v>4</v>
      </c>
      <c r="C26" s="5" t="s">
        <v>202</v>
      </c>
      <c r="D26" s="5" t="s">
        <v>201</v>
      </c>
      <c r="E26" s="5">
        <v>5216</v>
      </c>
      <c r="F26" s="5">
        <v>0</v>
      </c>
      <c r="G26" s="5">
        <v>344</v>
      </c>
      <c r="H26" s="5">
        <v>0</v>
      </c>
      <c r="I26" s="5">
        <v>0</v>
      </c>
      <c r="J26" s="5">
        <v>475</v>
      </c>
      <c r="K26" s="5">
        <v>81</v>
      </c>
      <c r="L26" s="5">
        <v>0</v>
      </c>
      <c r="M26" s="5">
        <v>0</v>
      </c>
      <c r="N26" s="5">
        <v>1</v>
      </c>
      <c r="O26" s="5">
        <v>0</v>
      </c>
      <c r="P26" s="5">
        <v>4314</v>
      </c>
    </row>
    <row r="27" spans="1:16">
      <c r="A27" s="5">
        <v>1384</v>
      </c>
      <c r="B27" s="5">
        <v>2</v>
      </c>
      <c r="C27" s="5" t="s">
        <v>203</v>
      </c>
      <c r="D27" s="5" t="s">
        <v>204</v>
      </c>
      <c r="E27" s="5">
        <v>9483</v>
      </c>
      <c r="F27" s="5">
        <v>0</v>
      </c>
      <c r="G27" s="5">
        <v>12</v>
      </c>
      <c r="H27" s="5">
        <v>302</v>
      </c>
      <c r="I27" s="5">
        <v>0</v>
      </c>
      <c r="J27" s="5">
        <v>2938</v>
      </c>
      <c r="K27" s="5">
        <v>4670</v>
      </c>
      <c r="L27" s="5">
        <v>0</v>
      </c>
      <c r="M27" s="5">
        <v>0</v>
      </c>
      <c r="N27" s="5">
        <v>0</v>
      </c>
      <c r="O27" s="5">
        <v>1</v>
      </c>
      <c r="P27" s="5">
        <v>1560</v>
      </c>
    </row>
    <row r="28" spans="1:16">
      <c r="A28" s="5">
        <v>1384</v>
      </c>
      <c r="B28" s="5">
        <v>3</v>
      </c>
      <c r="C28" s="5" t="s">
        <v>205</v>
      </c>
      <c r="D28" s="5" t="s">
        <v>204</v>
      </c>
      <c r="E28" s="5">
        <v>9483</v>
      </c>
      <c r="F28" s="5">
        <v>0</v>
      </c>
      <c r="G28" s="5">
        <v>12</v>
      </c>
      <c r="H28" s="5">
        <v>302</v>
      </c>
      <c r="I28" s="5">
        <v>0</v>
      </c>
      <c r="J28" s="5">
        <v>2938</v>
      </c>
      <c r="K28" s="5">
        <v>4670</v>
      </c>
      <c r="L28" s="5">
        <v>0</v>
      </c>
      <c r="M28" s="5">
        <v>0</v>
      </c>
      <c r="N28" s="5">
        <v>0</v>
      </c>
      <c r="O28" s="5">
        <v>1</v>
      </c>
      <c r="P28" s="5">
        <v>1560</v>
      </c>
    </row>
    <row r="29" spans="1:16">
      <c r="A29" s="5">
        <v>1384</v>
      </c>
      <c r="B29" s="5">
        <v>4</v>
      </c>
      <c r="C29" s="5" t="s">
        <v>206</v>
      </c>
      <c r="D29" s="5" t="s">
        <v>207</v>
      </c>
      <c r="E29" s="5">
        <v>4</v>
      </c>
      <c r="F29" s="5">
        <v>0</v>
      </c>
      <c r="G29" s="5">
        <v>0</v>
      </c>
      <c r="H29" s="5">
        <v>0</v>
      </c>
      <c r="I29" s="5">
        <v>0</v>
      </c>
      <c r="J29" s="5">
        <v>3</v>
      </c>
      <c r="K29" s="5">
        <v>0</v>
      </c>
      <c r="L29" s="5">
        <v>0</v>
      </c>
      <c r="M29" s="5">
        <v>0</v>
      </c>
      <c r="N29" s="5">
        <v>0</v>
      </c>
      <c r="O29" s="5">
        <v>1</v>
      </c>
      <c r="P29" s="5">
        <v>0</v>
      </c>
    </row>
    <row r="30" spans="1:16">
      <c r="A30" s="5">
        <v>1384</v>
      </c>
      <c r="B30" s="5">
        <v>4</v>
      </c>
      <c r="C30" s="5" t="s">
        <v>208</v>
      </c>
      <c r="D30" s="5" t="s">
        <v>209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</row>
    <row r="31" spans="1:16">
      <c r="A31" s="5">
        <v>1384</v>
      </c>
      <c r="B31" s="5">
        <v>4</v>
      </c>
      <c r="C31" s="5" t="s">
        <v>210</v>
      </c>
      <c r="D31" s="5" t="s">
        <v>211</v>
      </c>
      <c r="E31" s="5">
        <v>9480</v>
      </c>
      <c r="F31" s="5">
        <v>0</v>
      </c>
      <c r="G31" s="5">
        <v>12</v>
      </c>
      <c r="H31" s="5">
        <v>302</v>
      </c>
      <c r="I31" s="5">
        <v>0</v>
      </c>
      <c r="J31" s="5">
        <v>2935</v>
      </c>
      <c r="K31" s="5">
        <v>4670</v>
      </c>
      <c r="L31" s="5">
        <v>0</v>
      </c>
      <c r="M31" s="5">
        <v>0</v>
      </c>
      <c r="N31" s="5">
        <v>0</v>
      </c>
      <c r="O31" s="5">
        <v>0</v>
      </c>
      <c r="P31" s="5">
        <v>1560</v>
      </c>
    </row>
    <row r="32" spans="1:16">
      <c r="A32" s="5">
        <v>1384</v>
      </c>
      <c r="B32" s="5">
        <v>2</v>
      </c>
      <c r="C32" s="5" t="s">
        <v>212</v>
      </c>
      <c r="D32" s="5" t="s">
        <v>213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</row>
    <row r="33" spans="1:16">
      <c r="A33" s="5">
        <v>1384</v>
      </c>
      <c r="B33" s="5">
        <v>3</v>
      </c>
      <c r="C33" s="5" t="s">
        <v>214</v>
      </c>
      <c r="D33" s="5" t="s">
        <v>215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</row>
    <row r="34" spans="1:16">
      <c r="A34" s="5">
        <v>1384</v>
      </c>
      <c r="B34" s="5">
        <v>4</v>
      </c>
      <c r="C34" s="5" t="s">
        <v>216</v>
      </c>
      <c r="D34" s="5" t="s">
        <v>217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0</v>
      </c>
      <c r="P34" s="5">
        <v>0</v>
      </c>
    </row>
    <row r="35" spans="1:16">
      <c r="A35" s="5">
        <v>1384</v>
      </c>
      <c r="B35" s="5">
        <v>2</v>
      </c>
      <c r="C35" s="5" t="s">
        <v>218</v>
      </c>
      <c r="D35" s="5" t="s">
        <v>219</v>
      </c>
      <c r="E35" s="5">
        <v>36827</v>
      </c>
      <c r="F35" s="5">
        <v>914</v>
      </c>
      <c r="G35" s="5">
        <v>6714</v>
      </c>
      <c r="H35" s="5">
        <v>0</v>
      </c>
      <c r="I35" s="5">
        <v>0</v>
      </c>
      <c r="J35" s="5">
        <v>663</v>
      </c>
      <c r="K35" s="5">
        <v>1373</v>
      </c>
      <c r="L35" s="5">
        <v>43</v>
      </c>
      <c r="M35" s="5">
        <v>0</v>
      </c>
      <c r="N35" s="5">
        <v>2</v>
      </c>
      <c r="O35" s="5">
        <v>0</v>
      </c>
      <c r="P35" s="5">
        <v>27119</v>
      </c>
    </row>
    <row r="36" spans="1:16">
      <c r="A36" s="5">
        <v>1384</v>
      </c>
      <c r="B36" s="5">
        <v>3</v>
      </c>
      <c r="C36" s="5" t="s">
        <v>220</v>
      </c>
      <c r="D36" s="5" t="s">
        <v>221</v>
      </c>
      <c r="E36" s="5">
        <v>14156</v>
      </c>
      <c r="F36" s="5">
        <v>282</v>
      </c>
      <c r="G36" s="5">
        <v>5614</v>
      </c>
      <c r="H36" s="5">
        <v>0</v>
      </c>
      <c r="I36" s="5">
        <v>0</v>
      </c>
      <c r="J36" s="5">
        <v>244</v>
      </c>
      <c r="K36" s="5">
        <v>107</v>
      </c>
      <c r="L36" s="5">
        <v>43</v>
      </c>
      <c r="M36" s="5">
        <v>0</v>
      </c>
      <c r="N36" s="5">
        <v>2</v>
      </c>
      <c r="O36" s="5">
        <v>0</v>
      </c>
      <c r="P36" s="5">
        <v>7864</v>
      </c>
    </row>
    <row r="37" spans="1:16">
      <c r="A37" s="5">
        <v>1384</v>
      </c>
      <c r="B37" s="5">
        <v>4</v>
      </c>
      <c r="C37" s="5" t="s">
        <v>222</v>
      </c>
      <c r="D37" s="5" t="s">
        <v>223</v>
      </c>
      <c r="E37" s="5">
        <v>6261</v>
      </c>
      <c r="F37" s="5">
        <v>36</v>
      </c>
      <c r="G37" s="5">
        <v>2260</v>
      </c>
      <c r="H37" s="5">
        <v>0</v>
      </c>
      <c r="I37" s="5">
        <v>0</v>
      </c>
      <c r="J37" s="5">
        <v>244</v>
      </c>
      <c r="K37" s="5">
        <v>99</v>
      </c>
      <c r="L37" s="5">
        <v>43</v>
      </c>
      <c r="M37" s="5">
        <v>0</v>
      </c>
      <c r="N37" s="5">
        <v>2</v>
      </c>
      <c r="O37" s="5">
        <v>0</v>
      </c>
      <c r="P37" s="5">
        <v>3576</v>
      </c>
    </row>
    <row r="38" spans="1:16">
      <c r="A38" s="5">
        <v>1384</v>
      </c>
      <c r="B38" s="5">
        <v>4</v>
      </c>
      <c r="C38" s="5" t="s">
        <v>224</v>
      </c>
      <c r="D38" s="5" t="s">
        <v>225</v>
      </c>
      <c r="E38" s="5">
        <v>4668</v>
      </c>
      <c r="F38" s="5">
        <v>0</v>
      </c>
      <c r="G38" s="5">
        <v>3320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5">
        <v>0</v>
      </c>
      <c r="N38" s="5">
        <v>0</v>
      </c>
      <c r="O38" s="5">
        <v>0</v>
      </c>
      <c r="P38" s="5">
        <v>1348</v>
      </c>
    </row>
    <row r="39" spans="1:16">
      <c r="A39" s="5">
        <v>1384</v>
      </c>
      <c r="B39" s="5">
        <v>4</v>
      </c>
      <c r="C39" s="5" t="s">
        <v>226</v>
      </c>
      <c r="D39" s="5" t="s">
        <v>227</v>
      </c>
      <c r="E39" s="5">
        <v>3227</v>
      </c>
      <c r="F39" s="5">
        <v>246</v>
      </c>
      <c r="G39" s="5">
        <v>33</v>
      </c>
      <c r="H39" s="5">
        <v>0</v>
      </c>
      <c r="I39" s="5">
        <v>0</v>
      </c>
      <c r="J39" s="5">
        <v>0</v>
      </c>
      <c r="K39" s="5">
        <v>8</v>
      </c>
      <c r="L39" s="5">
        <v>0</v>
      </c>
      <c r="M39" s="5">
        <v>0</v>
      </c>
      <c r="N39" s="5">
        <v>0</v>
      </c>
      <c r="O39" s="5">
        <v>0</v>
      </c>
      <c r="P39" s="5">
        <v>2940</v>
      </c>
    </row>
    <row r="40" spans="1:16">
      <c r="A40" s="5">
        <v>1384</v>
      </c>
      <c r="B40" s="5">
        <v>3</v>
      </c>
      <c r="C40" s="5" t="s">
        <v>228</v>
      </c>
      <c r="D40" s="5" t="s">
        <v>229</v>
      </c>
      <c r="E40" s="5">
        <v>22671</v>
      </c>
      <c r="F40" s="5">
        <v>631</v>
      </c>
      <c r="G40" s="5">
        <v>1100</v>
      </c>
      <c r="H40" s="5">
        <v>0</v>
      </c>
      <c r="I40" s="5">
        <v>0</v>
      </c>
      <c r="J40" s="5">
        <v>419</v>
      </c>
      <c r="K40" s="5">
        <v>1265</v>
      </c>
      <c r="L40" s="5">
        <v>0</v>
      </c>
      <c r="M40" s="5">
        <v>0</v>
      </c>
      <c r="N40" s="5">
        <v>0</v>
      </c>
      <c r="O40" s="5">
        <v>0</v>
      </c>
      <c r="P40" s="5">
        <v>19256</v>
      </c>
    </row>
    <row r="41" spans="1:16">
      <c r="A41" s="5">
        <v>1384</v>
      </c>
      <c r="B41" s="5">
        <v>4</v>
      </c>
      <c r="C41" s="5" t="s">
        <v>230</v>
      </c>
      <c r="D41" s="5" t="s">
        <v>231</v>
      </c>
      <c r="E41" s="5">
        <v>162</v>
      </c>
      <c r="F41" s="5">
        <v>0</v>
      </c>
      <c r="G41" s="5">
        <v>6</v>
      </c>
      <c r="H41" s="5">
        <v>0</v>
      </c>
      <c r="I41" s="5">
        <v>0</v>
      </c>
      <c r="J41" s="5">
        <v>2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153</v>
      </c>
    </row>
    <row r="42" spans="1:16">
      <c r="A42" s="5">
        <v>1384</v>
      </c>
      <c r="B42" s="5">
        <v>4</v>
      </c>
      <c r="C42" s="5" t="s">
        <v>232</v>
      </c>
      <c r="D42" s="5" t="s">
        <v>233</v>
      </c>
      <c r="E42" s="5">
        <v>5851</v>
      </c>
      <c r="F42" s="5">
        <v>151</v>
      </c>
      <c r="G42" s="5">
        <v>298</v>
      </c>
      <c r="H42" s="5">
        <v>0</v>
      </c>
      <c r="I42" s="5">
        <v>0</v>
      </c>
      <c r="J42" s="5">
        <v>417</v>
      </c>
      <c r="K42" s="5">
        <v>350</v>
      </c>
      <c r="L42" s="5">
        <v>0</v>
      </c>
      <c r="M42" s="5">
        <v>0</v>
      </c>
      <c r="N42" s="5">
        <v>0</v>
      </c>
      <c r="O42" s="5">
        <v>0</v>
      </c>
      <c r="P42" s="5">
        <v>4635</v>
      </c>
    </row>
    <row r="43" spans="1:16">
      <c r="A43" s="5">
        <v>1384</v>
      </c>
      <c r="B43" s="5">
        <v>4</v>
      </c>
      <c r="C43" s="5" t="s">
        <v>234</v>
      </c>
      <c r="D43" s="5" t="s">
        <v>235</v>
      </c>
      <c r="E43" s="5">
        <v>16618</v>
      </c>
      <c r="F43" s="5">
        <v>480</v>
      </c>
      <c r="G43" s="5">
        <v>796</v>
      </c>
      <c r="H43" s="5">
        <v>0</v>
      </c>
      <c r="I43" s="5">
        <v>0</v>
      </c>
      <c r="J43" s="5">
        <v>0</v>
      </c>
      <c r="K43" s="5">
        <v>915</v>
      </c>
      <c r="L43" s="5">
        <v>0</v>
      </c>
      <c r="M43" s="5">
        <v>0</v>
      </c>
      <c r="N43" s="5">
        <v>0</v>
      </c>
      <c r="O43" s="5">
        <v>0</v>
      </c>
      <c r="P43" s="5">
        <v>14426</v>
      </c>
    </row>
    <row r="44" spans="1:16">
      <c r="A44" s="5">
        <v>1384</v>
      </c>
      <c r="B44" s="5">
        <v>4</v>
      </c>
      <c r="C44" s="5" t="s">
        <v>236</v>
      </c>
      <c r="D44" s="5" t="s">
        <v>237</v>
      </c>
      <c r="E44" s="5">
        <v>20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  <c r="L44" s="5">
        <v>0</v>
      </c>
      <c r="M44" s="5">
        <v>0</v>
      </c>
      <c r="N44" s="5">
        <v>0</v>
      </c>
      <c r="O44" s="5">
        <v>0</v>
      </c>
      <c r="P44" s="5">
        <v>20</v>
      </c>
    </row>
    <row r="45" spans="1:16">
      <c r="A45" s="5">
        <v>1384</v>
      </c>
      <c r="B45" s="5">
        <v>4</v>
      </c>
      <c r="C45" s="5" t="s">
        <v>238</v>
      </c>
      <c r="D45" s="5" t="s">
        <v>239</v>
      </c>
      <c r="E45" s="5">
        <v>21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5">
        <v>0</v>
      </c>
      <c r="M45" s="5">
        <v>0</v>
      </c>
      <c r="N45" s="5">
        <v>0</v>
      </c>
      <c r="O45" s="5">
        <v>0</v>
      </c>
      <c r="P45" s="5">
        <v>21</v>
      </c>
    </row>
    <row r="46" spans="1:16">
      <c r="A46" s="5">
        <v>1384</v>
      </c>
      <c r="B46" s="5">
        <v>2</v>
      </c>
      <c r="C46" s="5" t="s">
        <v>240</v>
      </c>
      <c r="D46" s="5" t="s">
        <v>241</v>
      </c>
      <c r="E46" s="5">
        <v>5014</v>
      </c>
      <c r="F46" s="5">
        <v>0</v>
      </c>
      <c r="G46" s="5">
        <v>4255</v>
      </c>
      <c r="H46" s="5">
        <v>184</v>
      </c>
      <c r="I46" s="5">
        <v>0</v>
      </c>
      <c r="J46" s="5">
        <v>0</v>
      </c>
      <c r="K46" s="5">
        <v>179</v>
      </c>
      <c r="L46" s="5">
        <v>0</v>
      </c>
      <c r="M46" s="5">
        <v>40</v>
      </c>
      <c r="N46" s="5">
        <v>0</v>
      </c>
      <c r="O46" s="5">
        <v>0</v>
      </c>
      <c r="P46" s="5">
        <v>356</v>
      </c>
    </row>
    <row r="47" spans="1:16">
      <c r="A47" s="5">
        <v>1384</v>
      </c>
      <c r="B47" s="5">
        <v>3</v>
      </c>
      <c r="C47" s="5" t="s">
        <v>242</v>
      </c>
      <c r="D47" s="5" t="s">
        <v>243</v>
      </c>
      <c r="E47" s="5">
        <v>4991</v>
      </c>
      <c r="F47" s="5">
        <v>0</v>
      </c>
      <c r="G47" s="5">
        <v>4232</v>
      </c>
      <c r="H47" s="5">
        <v>184</v>
      </c>
      <c r="I47" s="5">
        <v>0</v>
      </c>
      <c r="J47" s="5">
        <v>0</v>
      </c>
      <c r="K47" s="5">
        <v>179</v>
      </c>
      <c r="L47" s="5">
        <v>0</v>
      </c>
      <c r="M47" s="5">
        <v>40</v>
      </c>
      <c r="N47" s="5">
        <v>0</v>
      </c>
      <c r="O47" s="5">
        <v>0</v>
      </c>
      <c r="P47" s="5">
        <v>356</v>
      </c>
    </row>
    <row r="48" spans="1:16">
      <c r="A48" s="5">
        <v>1384</v>
      </c>
      <c r="B48" s="5">
        <v>4</v>
      </c>
      <c r="C48" s="5" t="s">
        <v>244</v>
      </c>
      <c r="D48" s="5" t="s">
        <v>243</v>
      </c>
      <c r="E48" s="5">
        <v>4991</v>
      </c>
      <c r="F48" s="5">
        <v>0</v>
      </c>
      <c r="G48" s="5">
        <v>4232</v>
      </c>
      <c r="H48" s="5">
        <v>184</v>
      </c>
      <c r="I48" s="5">
        <v>0</v>
      </c>
      <c r="J48" s="5">
        <v>0</v>
      </c>
      <c r="K48" s="5">
        <v>179</v>
      </c>
      <c r="L48" s="5">
        <v>0</v>
      </c>
      <c r="M48" s="5">
        <v>40</v>
      </c>
      <c r="N48" s="5">
        <v>0</v>
      </c>
      <c r="O48" s="5">
        <v>0</v>
      </c>
      <c r="P48" s="5">
        <v>356</v>
      </c>
    </row>
    <row r="49" spans="1:16">
      <c r="A49" s="5">
        <v>1384</v>
      </c>
      <c r="B49" s="5">
        <v>3</v>
      </c>
      <c r="C49" s="5" t="s">
        <v>245</v>
      </c>
      <c r="D49" s="5" t="s">
        <v>246</v>
      </c>
      <c r="E49" s="5">
        <v>23</v>
      </c>
      <c r="F49" s="5">
        <v>0</v>
      </c>
      <c r="G49" s="5">
        <v>23</v>
      </c>
      <c r="H49" s="5">
        <v>0</v>
      </c>
      <c r="I49" s="5">
        <v>0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</row>
    <row r="50" spans="1:16">
      <c r="A50" s="5">
        <v>1384</v>
      </c>
      <c r="B50" s="5">
        <v>4</v>
      </c>
      <c r="C50" s="5" t="s">
        <v>247</v>
      </c>
      <c r="D50" s="5" t="s">
        <v>246</v>
      </c>
      <c r="E50" s="5">
        <v>23</v>
      </c>
      <c r="F50" s="5">
        <v>0</v>
      </c>
      <c r="G50" s="5">
        <v>23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>
        <v>0</v>
      </c>
      <c r="O50" s="5">
        <v>0</v>
      </c>
      <c r="P50" s="5">
        <v>0</v>
      </c>
    </row>
    <row r="51" spans="1:16">
      <c r="A51" s="5">
        <v>1384</v>
      </c>
      <c r="B51" s="5">
        <v>2</v>
      </c>
      <c r="C51" s="5" t="s">
        <v>248</v>
      </c>
      <c r="D51" s="5" t="s">
        <v>249</v>
      </c>
      <c r="E51" s="5">
        <v>2581</v>
      </c>
      <c r="F51" s="5">
        <v>0</v>
      </c>
      <c r="G51" s="5">
        <v>951</v>
      </c>
      <c r="H51" s="5">
        <v>0</v>
      </c>
      <c r="I51" s="5">
        <v>0</v>
      </c>
      <c r="J51" s="5">
        <v>595</v>
      </c>
      <c r="K51" s="5">
        <v>15</v>
      </c>
      <c r="L51" s="5">
        <v>0</v>
      </c>
      <c r="M51" s="5">
        <v>0</v>
      </c>
      <c r="N51" s="5">
        <v>0</v>
      </c>
      <c r="O51" s="5">
        <v>0</v>
      </c>
      <c r="P51" s="5">
        <v>1021</v>
      </c>
    </row>
    <row r="52" spans="1:16">
      <c r="A52" s="5">
        <v>1384</v>
      </c>
      <c r="B52" s="5">
        <v>3</v>
      </c>
      <c r="C52" s="5" t="s">
        <v>250</v>
      </c>
      <c r="D52" s="5" t="s">
        <v>251</v>
      </c>
      <c r="E52" s="5">
        <v>2120</v>
      </c>
      <c r="F52" s="5">
        <v>0</v>
      </c>
      <c r="G52" s="5">
        <v>504</v>
      </c>
      <c r="H52" s="5">
        <v>0</v>
      </c>
      <c r="I52" s="5">
        <v>0</v>
      </c>
      <c r="J52" s="5">
        <v>595</v>
      </c>
      <c r="K52" s="5">
        <v>0</v>
      </c>
      <c r="L52" s="5">
        <v>0</v>
      </c>
      <c r="M52" s="5">
        <v>0</v>
      </c>
      <c r="N52" s="5">
        <v>0</v>
      </c>
      <c r="O52" s="5">
        <v>0</v>
      </c>
      <c r="P52" s="5">
        <v>1021</v>
      </c>
    </row>
    <row r="53" spans="1:16">
      <c r="A53" s="5">
        <v>1384</v>
      </c>
      <c r="B53" s="5">
        <v>4</v>
      </c>
      <c r="C53" s="5" t="s">
        <v>252</v>
      </c>
      <c r="D53" s="5" t="s">
        <v>253</v>
      </c>
      <c r="E53" s="5">
        <v>2120</v>
      </c>
      <c r="F53" s="5">
        <v>0</v>
      </c>
      <c r="G53" s="5">
        <v>504</v>
      </c>
      <c r="H53" s="5">
        <v>0</v>
      </c>
      <c r="I53" s="5">
        <v>0</v>
      </c>
      <c r="J53" s="5">
        <v>595</v>
      </c>
      <c r="K53" s="5">
        <v>0</v>
      </c>
      <c r="L53" s="5">
        <v>0</v>
      </c>
      <c r="M53" s="5">
        <v>0</v>
      </c>
      <c r="N53" s="5">
        <v>0</v>
      </c>
      <c r="O53" s="5">
        <v>0</v>
      </c>
      <c r="P53" s="5">
        <v>1021</v>
      </c>
    </row>
    <row r="54" spans="1:16">
      <c r="A54" s="5">
        <v>1384</v>
      </c>
      <c r="B54" s="5">
        <v>4</v>
      </c>
      <c r="C54" s="5" t="s">
        <v>254</v>
      </c>
      <c r="D54" s="5" t="s">
        <v>255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  <c r="L54" s="5">
        <v>0</v>
      </c>
      <c r="M54" s="5">
        <v>0</v>
      </c>
      <c r="N54" s="5">
        <v>0</v>
      </c>
      <c r="O54" s="5">
        <v>0</v>
      </c>
      <c r="P54" s="5">
        <v>0</v>
      </c>
    </row>
    <row r="55" spans="1:16">
      <c r="A55" s="5">
        <v>1384</v>
      </c>
      <c r="B55" s="5">
        <v>3</v>
      </c>
      <c r="C55" s="5" t="s">
        <v>256</v>
      </c>
      <c r="D55" s="5" t="s">
        <v>257</v>
      </c>
      <c r="E55" s="5">
        <v>461</v>
      </c>
      <c r="F55" s="5">
        <v>0</v>
      </c>
      <c r="G55" s="5">
        <v>447</v>
      </c>
      <c r="H55" s="5">
        <v>0</v>
      </c>
      <c r="I55" s="5">
        <v>0</v>
      </c>
      <c r="J55" s="5">
        <v>0</v>
      </c>
      <c r="K55" s="5">
        <v>15</v>
      </c>
      <c r="L55" s="5">
        <v>0</v>
      </c>
      <c r="M55" s="5">
        <v>0</v>
      </c>
      <c r="N55" s="5">
        <v>0</v>
      </c>
      <c r="O55" s="5">
        <v>0</v>
      </c>
      <c r="P55" s="5">
        <v>0</v>
      </c>
    </row>
    <row r="56" spans="1:16">
      <c r="A56" s="5">
        <v>1384</v>
      </c>
      <c r="B56" s="5">
        <v>4</v>
      </c>
      <c r="C56" s="5" t="s">
        <v>258</v>
      </c>
      <c r="D56" s="5" t="s">
        <v>257</v>
      </c>
      <c r="E56" s="5">
        <v>461</v>
      </c>
      <c r="F56" s="5">
        <v>0</v>
      </c>
      <c r="G56" s="5">
        <v>447</v>
      </c>
      <c r="H56" s="5">
        <v>0</v>
      </c>
      <c r="I56" s="5">
        <v>0</v>
      </c>
      <c r="J56" s="5">
        <v>0</v>
      </c>
      <c r="K56" s="5">
        <v>15</v>
      </c>
      <c r="L56" s="5">
        <v>0</v>
      </c>
      <c r="M56" s="5">
        <v>0</v>
      </c>
      <c r="N56" s="5">
        <v>0</v>
      </c>
      <c r="O56" s="5">
        <v>0</v>
      </c>
      <c r="P56" s="5">
        <v>0</v>
      </c>
    </row>
    <row r="57" spans="1:16">
      <c r="A57" s="5">
        <v>1384</v>
      </c>
      <c r="B57" s="5">
        <v>2</v>
      </c>
      <c r="C57" s="5" t="s">
        <v>259</v>
      </c>
      <c r="D57" s="5" t="s">
        <v>260</v>
      </c>
      <c r="E57" s="5">
        <v>6989</v>
      </c>
      <c r="F57" s="5">
        <v>0</v>
      </c>
      <c r="G57" s="5">
        <v>3</v>
      </c>
      <c r="H57" s="5">
        <v>0</v>
      </c>
      <c r="I57" s="5">
        <v>0</v>
      </c>
      <c r="J57" s="5">
        <v>1489</v>
      </c>
      <c r="K57" s="5">
        <v>3180</v>
      </c>
      <c r="L57" s="5">
        <v>0</v>
      </c>
      <c r="M57" s="5">
        <v>0</v>
      </c>
      <c r="N57" s="5">
        <v>0</v>
      </c>
      <c r="O57" s="5">
        <v>0</v>
      </c>
      <c r="P57" s="5">
        <v>2317</v>
      </c>
    </row>
    <row r="58" spans="1:16">
      <c r="A58" s="5">
        <v>1384</v>
      </c>
      <c r="B58" s="5">
        <v>3</v>
      </c>
      <c r="C58" s="5" t="s">
        <v>261</v>
      </c>
      <c r="D58" s="5" t="s">
        <v>262</v>
      </c>
      <c r="E58" s="5">
        <v>293</v>
      </c>
      <c r="F58" s="5">
        <v>0</v>
      </c>
      <c r="G58" s="5">
        <v>0</v>
      </c>
      <c r="H58" s="5">
        <v>0</v>
      </c>
      <c r="I58" s="5">
        <v>0</v>
      </c>
      <c r="J58" s="5">
        <v>231</v>
      </c>
      <c r="K58" s="5">
        <v>62</v>
      </c>
      <c r="L58" s="5">
        <v>0</v>
      </c>
      <c r="M58" s="5">
        <v>0</v>
      </c>
      <c r="N58" s="5">
        <v>0</v>
      </c>
      <c r="O58" s="5">
        <v>0</v>
      </c>
      <c r="P58" s="5">
        <v>0</v>
      </c>
    </row>
    <row r="59" spans="1:16">
      <c r="A59" s="5">
        <v>1384</v>
      </c>
      <c r="B59" s="5">
        <v>4</v>
      </c>
      <c r="C59" s="5" t="s">
        <v>263</v>
      </c>
      <c r="D59" s="5" t="s">
        <v>262</v>
      </c>
      <c r="E59" s="5">
        <v>293</v>
      </c>
      <c r="F59" s="5">
        <v>0</v>
      </c>
      <c r="G59" s="5">
        <v>0</v>
      </c>
      <c r="H59" s="5">
        <v>0</v>
      </c>
      <c r="I59" s="5">
        <v>0</v>
      </c>
      <c r="J59" s="5">
        <v>231</v>
      </c>
      <c r="K59" s="5">
        <v>62</v>
      </c>
      <c r="L59" s="5">
        <v>0</v>
      </c>
      <c r="M59" s="5">
        <v>0</v>
      </c>
      <c r="N59" s="5">
        <v>0</v>
      </c>
      <c r="O59" s="5">
        <v>0</v>
      </c>
      <c r="P59" s="5">
        <v>0</v>
      </c>
    </row>
    <row r="60" spans="1:16">
      <c r="A60" s="5">
        <v>1384</v>
      </c>
      <c r="B60" s="5">
        <v>3</v>
      </c>
      <c r="C60" s="5" t="s">
        <v>264</v>
      </c>
      <c r="D60" s="5" t="s">
        <v>265</v>
      </c>
      <c r="E60" s="5">
        <v>6696</v>
      </c>
      <c r="F60" s="5">
        <v>0</v>
      </c>
      <c r="G60" s="5">
        <v>3</v>
      </c>
      <c r="H60" s="5">
        <v>0</v>
      </c>
      <c r="I60" s="5">
        <v>0</v>
      </c>
      <c r="J60" s="5">
        <v>1258</v>
      </c>
      <c r="K60" s="5">
        <v>3118</v>
      </c>
      <c r="L60" s="5">
        <v>0</v>
      </c>
      <c r="M60" s="5">
        <v>0</v>
      </c>
      <c r="N60" s="5">
        <v>0</v>
      </c>
      <c r="O60" s="5">
        <v>0</v>
      </c>
      <c r="P60" s="5">
        <v>2317</v>
      </c>
    </row>
    <row r="61" spans="1:16">
      <c r="A61" s="5">
        <v>1384</v>
      </c>
      <c r="B61" s="5">
        <v>4</v>
      </c>
      <c r="C61" s="5" t="s">
        <v>266</v>
      </c>
      <c r="D61" s="5" t="s">
        <v>267</v>
      </c>
      <c r="E61" s="5">
        <v>4605</v>
      </c>
      <c r="F61" s="5">
        <v>0</v>
      </c>
      <c r="G61" s="5">
        <v>3</v>
      </c>
      <c r="H61" s="5">
        <v>0</v>
      </c>
      <c r="I61" s="5">
        <v>0</v>
      </c>
      <c r="J61" s="5">
        <v>313</v>
      </c>
      <c r="K61" s="5">
        <v>2018</v>
      </c>
      <c r="L61" s="5">
        <v>0</v>
      </c>
      <c r="M61" s="5">
        <v>0</v>
      </c>
      <c r="N61" s="5">
        <v>0</v>
      </c>
      <c r="O61" s="5">
        <v>0</v>
      </c>
      <c r="P61" s="5">
        <v>2271</v>
      </c>
    </row>
    <row r="62" spans="1:16">
      <c r="A62" s="5">
        <v>1384</v>
      </c>
      <c r="B62" s="5">
        <v>4</v>
      </c>
      <c r="C62" s="5" t="s">
        <v>268</v>
      </c>
      <c r="D62" s="5" t="s">
        <v>269</v>
      </c>
      <c r="E62" s="5">
        <v>991</v>
      </c>
      <c r="F62" s="5">
        <v>0</v>
      </c>
      <c r="G62" s="5">
        <v>0</v>
      </c>
      <c r="H62" s="5">
        <v>0</v>
      </c>
      <c r="I62" s="5">
        <v>0</v>
      </c>
      <c r="J62" s="5">
        <v>945</v>
      </c>
      <c r="K62" s="5">
        <v>0</v>
      </c>
      <c r="L62" s="5">
        <v>0</v>
      </c>
      <c r="M62" s="5">
        <v>0</v>
      </c>
      <c r="N62" s="5">
        <v>0</v>
      </c>
      <c r="O62" s="5">
        <v>0</v>
      </c>
      <c r="P62" s="5">
        <v>46</v>
      </c>
    </row>
    <row r="63" spans="1:16">
      <c r="A63" s="5">
        <v>1384</v>
      </c>
      <c r="B63" s="5">
        <v>4</v>
      </c>
      <c r="C63" s="5" t="s">
        <v>270</v>
      </c>
      <c r="D63" s="5" t="s">
        <v>271</v>
      </c>
      <c r="E63" s="5">
        <v>1100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5">
        <v>1100</v>
      </c>
      <c r="L63" s="5">
        <v>0</v>
      </c>
      <c r="M63" s="5">
        <v>0</v>
      </c>
      <c r="N63" s="5">
        <v>0</v>
      </c>
      <c r="O63" s="5">
        <v>0</v>
      </c>
      <c r="P63" s="5">
        <v>0</v>
      </c>
    </row>
    <row r="64" spans="1:16">
      <c r="A64" s="5">
        <v>1384</v>
      </c>
      <c r="B64" s="5">
        <v>4</v>
      </c>
      <c r="C64" s="5" t="s">
        <v>272</v>
      </c>
      <c r="D64" s="5" t="s">
        <v>273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5">
        <v>0</v>
      </c>
      <c r="N64" s="5">
        <v>0</v>
      </c>
      <c r="O64" s="5">
        <v>0</v>
      </c>
      <c r="P64" s="5">
        <v>0</v>
      </c>
    </row>
    <row r="65" spans="1:16">
      <c r="A65" s="5">
        <v>1384</v>
      </c>
      <c r="B65" s="5">
        <v>2</v>
      </c>
      <c r="C65" s="5" t="s">
        <v>274</v>
      </c>
      <c r="D65" s="5" t="s">
        <v>275</v>
      </c>
      <c r="E65" s="5">
        <v>42943</v>
      </c>
      <c r="F65" s="5">
        <v>0</v>
      </c>
      <c r="G65" s="5">
        <v>1500</v>
      </c>
      <c r="H65" s="5">
        <v>347</v>
      </c>
      <c r="I65" s="5">
        <v>0</v>
      </c>
      <c r="J65" s="5">
        <v>6019</v>
      </c>
      <c r="K65" s="5">
        <v>11350</v>
      </c>
      <c r="L65" s="5">
        <v>0</v>
      </c>
      <c r="M65" s="5">
        <v>0</v>
      </c>
      <c r="N65" s="5">
        <v>0</v>
      </c>
      <c r="O65" s="5">
        <v>0</v>
      </c>
      <c r="P65" s="5">
        <v>23726</v>
      </c>
    </row>
    <row r="66" spans="1:16">
      <c r="A66" s="5">
        <v>1384</v>
      </c>
      <c r="B66" s="5">
        <v>3</v>
      </c>
      <c r="C66" s="5" t="s">
        <v>276</v>
      </c>
      <c r="D66" s="5" t="s">
        <v>275</v>
      </c>
      <c r="E66" s="5">
        <v>42943</v>
      </c>
      <c r="F66" s="5">
        <v>0</v>
      </c>
      <c r="G66" s="5">
        <v>1500</v>
      </c>
      <c r="H66" s="5">
        <v>347</v>
      </c>
      <c r="I66" s="5">
        <v>0</v>
      </c>
      <c r="J66" s="5">
        <v>6019</v>
      </c>
      <c r="K66" s="5">
        <v>11350</v>
      </c>
      <c r="L66" s="5">
        <v>0</v>
      </c>
      <c r="M66" s="5">
        <v>0</v>
      </c>
      <c r="N66" s="5">
        <v>0</v>
      </c>
      <c r="O66" s="5">
        <v>0</v>
      </c>
      <c r="P66" s="5">
        <v>23726</v>
      </c>
    </row>
    <row r="67" spans="1:16">
      <c r="A67" s="5">
        <v>1384</v>
      </c>
      <c r="B67" s="5">
        <v>4</v>
      </c>
      <c r="C67" s="5" t="s">
        <v>277</v>
      </c>
      <c r="D67" s="5" t="s">
        <v>278</v>
      </c>
      <c r="E67" s="5">
        <v>31243</v>
      </c>
      <c r="F67" s="5">
        <v>0</v>
      </c>
      <c r="G67" s="5">
        <v>1206</v>
      </c>
      <c r="H67" s="5">
        <v>340</v>
      </c>
      <c r="I67" s="5">
        <v>0</v>
      </c>
      <c r="J67" s="5">
        <v>5985</v>
      </c>
      <c r="K67" s="5">
        <v>0</v>
      </c>
      <c r="L67" s="5">
        <v>0</v>
      </c>
      <c r="M67" s="5">
        <v>0</v>
      </c>
      <c r="N67" s="5">
        <v>0</v>
      </c>
      <c r="O67" s="5">
        <v>0</v>
      </c>
      <c r="P67" s="5">
        <v>23712</v>
      </c>
    </row>
    <row r="68" spans="1:16">
      <c r="A68" s="5">
        <v>1384</v>
      </c>
      <c r="B68" s="5">
        <v>4</v>
      </c>
      <c r="C68" s="5" t="s">
        <v>279</v>
      </c>
      <c r="D68" s="5" t="s">
        <v>280</v>
      </c>
      <c r="E68" s="5">
        <v>1374</v>
      </c>
      <c r="F68" s="5">
        <v>0</v>
      </c>
      <c r="G68" s="5">
        <v>166</v>
      </c>
      <c r="H68" s="5">
        <v>0</v>
      </c>
      <c r="I68" s="5">
        <v>0</v>
      </c>
      <c r="J68" s="5">
        <v>0</v>
      </c>
      <c r="K68" s="5">
        <v>1199</v>
      </c>
      <c r="L68" s="5">
        <v>0</v>
      </c>
      <c r="M68" s="5">
        <v>0</v>
      </c>
      <c r="N68" s="5">
        <v>0</v>
      </c>
      <c r="O68" s="5">
        <v>0</v>
      </c>
      <c r="P68" s="5">
        <v>8</v>
      </c>
    </row>
    <row r="69" spans="1:16">
      <c r="A69" s="5">
        <v>1384</v>
      </c>
      <c r="B69" s="5">
        <v>4</v>
      </c>
      <c r="C69" s="5" t="s">
        <v>281</v>
      </c>
      <c r="D69" s="5" t="s">
        <v>282</v>
      </c>
      <c r="E69" s="5">
        <v>10326</v>
      </c>
      <c r="F69" s="5">
        <v>0</v>
      </c>
      <c r="G69" s="5">
        <v>128</v>
      </c>
      <c r="H69" s="5">
        <v>7</v>
      </c>
      <c r="I69" s="5">
        <v>0</v>
      </c>
      <c r="J69" s="5">
        <v>34</v>
      </c>
      <c r="K69" s="5">
        <v>10150</v>
      </c>
      <c r="L69" s="5">
        <v>0</v>
      </c>
      <c r="M69" s="5">
        <v>0</v>
      </c>
      <c r="N69" s="5">
        <v>0</v>
      </c>
      <c r="O69" s="5">
        <v>0</v>
      </c>
      <c r="P69" s="5">
        <v>6</v>
      </c>
    </row>
    <row r="70" spans="1:16">
      <c r="A70" s="5">
        <v>1384</v>
      </c>
      <c r="B70" s="5">
        <v>2</v>
      </c>
      <c r="C70" s="5" t="s">
        <v>283</v>
      </c>
      <c r="D70" s="5" t="s">
        <v>284</v>
      </c>
      <c r="E70" s="5">
        <v>5787</v>
      </c>
      <c r="F70" s="5">
        <v>3</v>
      </c>
      <c r="G70" s="5">
        <v>826</v>
      </c>
      <c r="H70" s="5">
        <v>0</v>
      </c>
      <c r="I70" s="5">
        <v>0</v>
      </c>
      <c r="J70" s="5">
        <v>6</v>
      </c>
      <c r="K70" s="5">
        <v>41</v>
      </c>
      <c r="L70" s="5">
        <v>0</v>
      </c>
      <c r="M70" s="5">
        <v>0</v>
      </c>
      <c r="N70" s="5">
        <v>0</v>
      </c>
      <c r="O70" s="5">
        <v>159</v>
      </c>
      <c r="P70" s="5">
        <v>4752</v>
      </c>
    </row>
    <row r="71" spans="1:16">
      <c r="A71" s="5">
        <v>1384</v>
      </c>
      <c r="B71" s="5">
        <v>7</v>
      </c>
      <c r="C71" s="5" t="s">
        <v>285</v>
      </c>
      <c r="D71" s="5" t="s">
        <v>286</v>
      </c>
      <c r="E71" s="5">
        <v>5787</v>
      </c>
      <c r="F71" s="5">
        <v>3</v>
      </c>
      <c r="G71" s="5">
        <v>826</v>
      </c>
      <c r="H71" s="5">
        <v>0</v>
      </c>
      <c r="I71" s="5">
        <v>0</v>
      </c>
      <c r="J71" s="5">
        <v>6</v>
      </c>
      <c r="K71" s="5">
        <v>41</v>
      </c>
      <c r="L71" s="5">
        <v>0</v>
      </c>
      <c r="M71" s="5">
        <v>0</v>
      </c>
      <c r="N71" s="5">
        <v>0</v>
      </c>
      <c r="O71" s="5">
        <v>159</v>
      </c>
      <c r="P71" s="5">
        <v>4752</v>
      </c>
    </row>
    <row r="72" spans="1:16">
      <c r="A72" s="5">
        <v>1384</v>
      </c>
      <c r="B72" s="5">
        <v>4</v>
      </c>
      <c r="C72" s="5" t="s">
        <v>287</v>
      </c>
      <c r="D72" s="5" t="s">
        <v>288</v>
      </c>
      <c r="E72" s="5">
        <v>5013</v>
      </c>
      <c r="F72" s="5">
        <v>3</v>
      </c>
      <c r="G72" s="5">
        <v>173</v>
      </c>
      <c r="H72" s="5">
        <v>0</v>
      </c>
      <c r="I72" s="5">
        <v>0</v>
      </c>
      <c r="J72" s="5">
        <v>6</v>
      </c>
      <c r="K72" s="5">
        <v>17</v>
      </c>
      <c r="L72" s="5">
        <v>0</v>
      </c>
      <c r="M72" s="5">
        <v>0</v>
      </c>
      <c r="N72" s="5">
        <v>0</v>
      </c>
      <c r="O72" s="5">
        <v>159</v>
      </c>
      <c r="P72" s="5">
        <v>4654</v>
      </c>
    </row>
    <row r="73" spans="1:16">
      <c r="A73" s="5">
        <v>1384</v>
      </c>
      <c r="B73" s="5">
        <v>9</v>
      </c>
      <c r="C73" s="5" t="s">
        <v>289</v>
      </c>
      <c r="D73" s="5" t="s">
        <v>290</v>
      </c>
      <c r="E73" s="5">
        <v>774</v>
      </c>
      <c r="F73" s="5">
        <v>0</v>
      </c>
      <c r="G73" s="5">
        <v>653</v>
      </c>
      <c r="H73" s="5">
        <v>0</v>
      </c>
      <c r="I73" s="5">
        <v>0</v>
      </c>
      <c r="J73" s="5">
        <v>0</v>
      </c>
      <c r="K73" s="5">
        <v>24</v>
      </c>
      <c r="L73" s="5">
        <v>0</v>
      </c>
      <c r="M73" s="5">
        <v>0</v>
      </c>
      <c r="N73" s="5">
        <v>0</v>
      </c>
      <c r="O73" s="5">
        <v>0</v>
      </c>
      <c r="P73" s="5">
        <v>98</v>
      </c>
    </row>
    <row r="74" spans="1:16">
      <c r="A74" s="5">
        <v>1384</v>
      </c>
      <c r="B74" s="5">
        <v>2</v>
      </c>
      <c r="C74" s="5" t="s">
        <v>291</v>
      </c>
      <c r="D74" s="5" t="s">
        <v>292</v>
      </c>
      <c r="E74" s="5">
        <v>178348</v>
      </c>
      <c r="F74" s="5">
        <v>25</v>
      </c>
      <c r="G74" s="5">
        <v>36</v>
      </c>
      <c r="H74" s="5">
        <v>2695</v>
      </c>
      <c r="I74" s="5">
        <v>538</v>
      </c>
      <c r="J74" s="5">
        <v>881</v>
      </c>
      <c r="K74" s="5">
        <v>65</v>
      </c>
      <c r="L74" s="5">
        <v>0</v>
      </c>
      <c r="M74" s="5">
        <v>1329</v>
      </c>
      <c r="N74" s="5">
        <v>1864</v>
      </c>
      <c r="O74" s="5">
        <v>0</v>
      </c>
      <c r="P74" s="5">
        <v>170914</v>
      </c>
    </row>
    <row r="75" spans="1:16">
      <c r="A75" s="5">
        <v>1384</v>
      </c>
      <c r="B75" s="5">
        <v>3</v>
      </c>
      <c r="C75" s="5" t="s">
        <v>293</v>
      </c>
      <c r="D75" s="5" t="s">
        <v>294</v>
      </c>
      <c r="E75" s="5">
        <v>15</v>
      </c>
      <c r="F75" s="5">
        <v>0</v>
      </c>
      <c r="G75" s="5">
        <v>0</v>
      </c>
      <c r="H75" s="5">
        <v>0</v>
      </c>
      <c r="I75" s="5">
        <v>0</v>
      </c>
      <c r="J75" s="5">
        <v>0</v>
      </c>
      <c r="K75" s="5">
        <v>15</v>
      </c>
      <c r="L75" s="5">
        <v>0</v>
      </c>
      <c r="M75" s="5">
        <v>0</v>
      </c>
      <c r="N75" s="5">
        <v>0</v>
      </c>
      <c r="O75" s="5">
        <v>0</v>
      </c>
      <c r="P75" s="5">
        <v>0</v>
      </c>
    </row>
    <row r="76" spans="1:16">
      <c r="A76" s="5">
        <v>1384</v>
      </c>
      <c r="B76" s="5">
        <v>4</v>
      </c>
      <c r="C76" s="5" t="s">
        <v>295</v>
      </c>
      <c r="D76" s="5" t="s">
        <v>296</v>
      </c>
      <c r="E76" s="5">
        <v>15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15</v>
      </c>
      <c r="L76" s="5">
        <v>0</v>
      </c>
      <c r="M76" s="5">
        <v>0</v>
      </c>
      <c r="N76" s="5">
        <v>0</v>
      </c>
      <c r="O76" s="5">
        <v>0</v>
      </c>
      <c r="P76" s="5">
        <v>0</v>
      </c>
    </row>
    <row r="77" spans="1:16">
      <c r="A77" s="5">
        <v>1384</v>
      </c>
      <c r="B77" s="5">
        <v>3</v>
      </c>
      <c r="C77" s="5" t="s">
        <v>297</v>
      </c>
      <c r="D77" s="5" t="s">
        <v>298</v>
      </c>
      <c r="E77" s="5">
        <v>178333</v>
      </c>
      <c r="F77" s="5">
        <v>25</v>
      </c>
      <c r="G77" s="5">
        <v>36</v>
      </c>
      <c r="H77" s="5">
        <v>2695</v>
      </c>
      <c r="I77" s="5">
        <v>538</v>
      </c>
      <c r="J77" s="5">
        <v>881</v>
      </c>
      <c r="K77" s="5">
        <v>50</v>
      </c>
      <c r="L77" s="5">
        <v>0</v>
      </c>
      <c r="M77" s="5">
        <v>1329</v>
      </c>
      <c r="N77" s="5">
        <v>1864</v>
      </c>
      <c r="O77" s="5">
        <v>0</v>
      </c>
      <c r="P77" s="5">
        <v>170914</v>
      </c>
    </row>
    <row r="78" spans="1:16">
      <c r="A78" s="5">
        <v>1384</v>
      </c>
      <c r="B78" s="5">
        <v>4</v>
      </c>
      <c r="C78" s="5" t="s">
        <v>299</v>
      </c>
      <c r="D78" s="5" t="s">
        <v>298</v>
      </c>
      <c r="E78" s="5">
        <v>178333</v>
      </c>
      <c r="F78" s="5">
        <v>25</v>
      </c>
      <c r="G78" s="5">
        <v>36</v>
      </c>
      <c r="H78" s="5">
        <v>2695</v>
      </c>
      <c r="I78" s="5">
        <v>538</v>
      </c>
      <c r="J78" s="5">
        <v>881</v>
      </c>
      <c r="K78" s="5">
        <v>50</v>
      </c>
      <c r="L78" s="5">
        <v>0</v>
      </c>
      <c r="M78" s="5">
        <v>1329</v>
      </c>
      <c r="N78" s="5">
        <v>1864</v>
      </c>
      <c r="O78" s="5">
        <v>0</v>
      </c>
      <c r="P78" s="5">
        <v>170914</v>
      </c>
    </row>
    <row r="79" spans="1:16">
      <c r="A79" s="5">
        <v>1384</v>
      </c>
      <c r="B79" s="5">
        <v>2</v>
      </c>
      <c r="C79" s="5" t="s">
        <v>300</v>
      </c>
      <c r="D79" s="5" t="s">
        <v>301</v>
      </c>
      <c r="E79" s="5">
        <v>263692</v>
      </c>
      <c r="F79" s="5">
        <v>3339</v>
      </c>
      <c r="G79" s="5">
        <v>2809</v>
      </c>
      <c r="H79" s="5">
        <v>824</v>
      </c>
      <c r="I79" s="5">
        <v>1615</v>
      </c>
      <c r="J79" s="5">
        <v>2076</v>
      </c>
      <c r="K79" s="5">
        <v>1142</v>
      </c>
      <c r="L79" s="5">
        <v>105</v>
      </c>
      <c r="M79" s="5">
        <v>0</v>
      </c>
      <c r="N79" s="5">
        <v>872</v>
      </c>
      <c r="O79" s="5">
        <v>0</v>
      </c>
      <c r="P79" s="5">
        <v>250910</v>
      </c>
    </row>
    <row r="80" spans="1:16">
      <c r="A80" s="5">
        <v>1384</v>
      </c>
      <c r="B80" s="5">
        <v>3</v>
      </c>
      <c r="C80" s="5" t="s">
        <v>302</v>
      </c>
      <c r="D80" s="5" t="s">
        <v>303</v>
      </c>
      <c r="E80" s="5">
        <v>154746</v>
      </c>
      <c r="F80" s="5">
        <v>1631</v>
      </c>
      <c r="G80" s="5">
        <v>789</v>
      </c>
      <c r="H80" s="5">
        <v>549</v>
      </c>
      <c r="I80" s="5">
        <v>1585</v>
      </c>
      <c r="J80" s="5">
        <v>999</v>
      </c>
      <c r="K80" s="5">
        <v>567</v>
      </c>
      <c r="L80" s="5">
        <v>105</v>
      </c>
      <c r="M80" s="5">
        <v>0</v>
      </c>
      <c r="N80" s="5">
        <v>774</v>
      </c>
      <c r="O80" s="5">
        <v>0</v>
      </c>
      <c r="P80" s="5">
        <v>147748</v>
      </c>
    </row>
    <row r="81" spans="1:16">
      <c r="A81" s="5">
        <v>1384</v>
      </c>
      <c r="B81" s="5">
        <v>4</v>
      </c>
      <c r="C81" s="5" t="s">
        <v>304</v>
      </c>
      <c r="D81" s="5" t="s">
        <v>305</v>
      </c>
      <c r="E81" s="5">
        <v>39328</v>
      </c>
      <c r="F81" s="5">
        <v>1624</v>
      </c>
      <c r="G81" s="5">
        <v>635</v>
      </c>
      <c r="H81" s="5">
        <v>549</v>
      </c>
      <c r="I81" s="5">
        <v>0</v>
      </c>
      <c r="J81" s="5">
        <v>999</v>
      </c>
      <c r="K81" s="5">
        <v>450</v>
      </c>
      <c r="L81" s="5">
        <v>0</v>
      </c>
      <c r="M81" s="5">
        <v>0</v>
      </c>
      <c r="N81" s="5">
        <v>80</v>
      </c>
      <c r="O81" s="5">
        <v>0</v>
      </c>
      <c r="P81" s="5">
        <v>34991</v>
      </c>
    </row>
    <row r="82" spans="1:16">
      <c r="A82" s="5">
        <v>1384</v>
      </c>
      <c r="B82" s="5">
        <v>4</v>
      </c>
      <c r="C82" s="5" t="s">
        <v>306</v>
      </c>
      <c r="D82" s="5" t="s">
        <v>307</v>
      </c>
      <c r="E82" s="5">
        <v>9209</v>
      </c>
      <c r="F82" s="5">
        <v>0</v>
      </c>
      <c r="G82" s="5">
        <v>10</v>
      </c>
      <c r="H82" s="5">
        <v>0</v>
      </c>
      <c r="I82" s="5">
        <v>1585</v>
      </c>
      <c r="J82" s="5">
        <v>0</v>
      </c>
      <c r="K82" s="5">
        <v>40</v>
      </c>
      <c r="L82" s="5">
        <v>105</v>
      </c>
      <c r="M82" s="5">
        <v>0</v>
      </c>
      <c r="N82" s="5">
        <v>683</v>
      </c>
      <c r="O82" s="5">
        <v>0</v>
      </c>
      <c r="P82" s="5">
        <v>6786</v>
      </c>
    </row>
    <row r="83" spans="1:16">
      <c r="A83" s="5">
        <v>1384</v>
      </c>
      <c r="B83" s="5">
        <v>4</v>
      </c>
      <c r="C83" s="5" t="s">
        <v>308</v>
      </c>
      <c r="D83" s="5" t="s">
        <v>309</v>
      </c>
      <c r="E83" s="5">
        <v>106210</v>
      </c>
      <c r="F83" s="5">
        <v>8</v>
      </c>
      <c r="G83" s="5">
        <v>144</v>
      </c>
      <c r="H83" s="5">
        <v>0</v>
      </c>
      <c r="I83" s="5">
        <v>0</v>
      </c>
      <c r="J83" s="5">
        <v>0</v>
      </c>
      <c r="K83" s="5">
        <v>77</v>
      </c>
      <c r="L83" s="5">
        <v>0</v>
      </c>
      <c r="M83" s="5">
        <v>0</v>
      </c>
      <c r="N83" s="5">
        <v>10</v>
      </c>
      <c r="O83" s="5">
        <v>0</v>
      </c>
      <c r="P83" s="5">
        <v>105971</v>
      </c>
    </row>
    <row r="84" spans="1:16">
      <c r="A84" s="5">
        <v>1384</v>
      </c>
      <c r="B84" s="5">
        <v>3</v>
      </c>
      <c r="C84" s="5" t="s">
        <v>310</v>
      </c>
      <c r="D84" s="5" t="s">
        <v>311</v>
      </c>
      <c r="E84" s="5">
        <v>108363</v>
      </c>
      <c r="F84" s="5">
        <v>1707</v>
      </c>
      <c r="G84" s="5">
        <v>1452</v>
      </c>
      <c r="H84" s="5">
        <v>275</v>
      </c>
      <c r="I84" s="5">
        <v>30</v>
      </c>
      <c r="J84" s="5">
        <v>1077</v>
      </c>
      <c r="K84" s="5">
        <v>569</v>
      </c>
      <c r="L84" s="5">
        <v>0</v>
      </c>
      <c r="M84" s="5">
        <v>0</v>
      </c>
      <c r="N84" s="5">
        <v>98</v>
      </c>
      <c r="O84" s="5">
        <v>0</v>
      </c>
      <c r="P84" s="5">
        <v>103154</v>
      </c>
    </row>
    <row r="85" spans="1:16">
      <c r="A85" s="5">
        <v>1384</v>
      </c>
      <c r="B85" s="5">
        <v>4</v>
      </c>
      <c r="C85" s="5" t="s">
        <v>312</v>
      </c>
      <c r="D85" s="5" t="s">
        <v>313</v>
      </c>
      <c r="E85" s="5">
        <v>507</v>
      </c>
      <c r="F85" s="5">
        <v>7</v>
      </c>
      <c r="G85" s="5">
        <v>300</v>
      </c>
      <c r="H85" s="5">
        <v>200</v>
      </c>
      <c r="I85" s="5">
        <v>0</v>
      </c>
      <c r="J85" s="5">
        <v>0</v>
      </c>
      <c r="K85" s="5">
        <v>0</v>
      </c>
      <c r="L85" s="5">
        <v>0</v>
      </c>
      <c r="M85" s="5">
        <v>0</v>
      </c>
      <c r="N85" s="5">
        <v>0</v>
      </c>
      <c r="O85" s="5">
        <v>0</v>
      </c>
      <c r="P85" s="5">
        <v>0</v>
      </c>
    </row>
    <row r="86" spans="1:16">
      <c r="A86" s="5">
        <v>1384</v>
      </c>
      <c r="B86" s="5">
        <v>4</v>
      </c>
      <c r="C86" s="5" t="s">
        <v>314</v>
      </c>
      <c r="D86" s="5" t="s">
        <v>315</v>
      </c>
      <c r="E86" s="5">
        <v>811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415</v>
      </c>
      <c r="L86" s="5">
        <v>0</v>
      </c>
      <c r="M86" s="5">
        <v>0</v>
      </c>
      <c r="N86" s="5">
        <v>86</v>
      </c>
      <c r="O86" s="5">
        <v>0</v>
      </c>
      <c r="P86" s="5">
        <v>310</v>
      </c>
    </row>
    <row r="87" spans="1:16">
      <c r="A87" s="5">
        <v>1384</v>
      </c>
      <c r="B87" s="5">
        <v>4</v>
      </c>
      <c r="C87" s="5" t="s">
        <v>316</v>
      </c>
      <c r="D87" s="5" t="s">
        <v>317</v>
      </c>
      <c r="E87" s="5">
        <v>102151</v>
      </c>
      <c r="F87" s="5">
        <v>0</v>
      </c>
      <c r="G87" s="5">
        <v>194</v>
      </c>
      <c r="H87" s="5">
        <v>0</v>
      </c>
      <c r="I87" s="5">
        <v>30</v>
      </c>
      <c r="J87" s="5">
        <v>131</v>
      </c>
      <c r="K87" s="5">
        <v>150</v>
      </c>
      <c r="L87" s="5">
        <v>0</v>
      </c>
      <c r="M87" s="5">
        <v>0</v>
      </c>
      <c r="N87" s="5">
        <v>11</v>
      </c>
      <c r="O87" s="5">
        <v>0</v>
      </c>
      <c r="P87" s="5">
        <v>101635</v>
      </c>
    </row>
    <row r="88" spans="1:16">
      <c r="A88" s="5">
        <v>1384</v>
      </c>
      <c r="B88" s="5">
        <v>4</v>
      </c>
      <c r="C88" s="5" t="s">
        <v>318</v>
      </c>
      <c r="D88" s="5" t="s">
        <v>319</v>
      </c>
      <c r="E88" s="5">
        <v>4893</v>
      </c>
      <c r="F88" s="5">
        <v>1700</v>
      </c>
      <c r="G88" s="5">
        <v>958</v>
      </c>
      <c r="H88" s="5">
        <v>75</v>
      </c>
      <c r="I88" s="5">
        <v>0</v>
      </c>
      <c r="J88" s="5">
        <v>946</v>
      </c>
      <c r="K88" s="5">
        <v>3</v>
      </c>
      <c r="L88" s="5">
        <v>0</v>
      </c>
      <c r="M88" s="5">
        <v>0</v>
      </c>
      <c r="N88" s="5">
        <v>0</v>
      </c>
      <c r="O88" s="5">
        <v>0</v>
      </c>
      <c r="P88" s="5">
        <v>1210</v>
      </c>
    </row>
    <row r="89" spans="1:16">
      <c r="A89" s="5">
        <v>1384</v>
      </c>
      <c r="B89" s="5">
        <v>3</v>
      </c>
      <c r="C89" s="5" t="s">
        <v>320</v>
      </c>
      <c r="D89" s="5" t="s">
        <v>321</v>
      </c>
      <c r="E89" s="5">
        <v>583</v>
      </c>
      <c r="F89" s="5">
        <v>0</v>
      </c>
      <c r="G89" s="5">
        <v>568</v>
      </c>
      <c r="H89" s="5">
        <v>0</v>
      </c>
      <c r="I89" s="5">
        <v>0</v>
      </c>
      <c r="J89" s="5">
        <v>0</v>
      </c>
      <c r="K89" s="5">
        <v>7</v>
      </c>
      <c r="L89" s="5">
        <v>0</v>
      </c>
      <c r="M89" s="5">
        <v>0</v>
      </c>
      <c r="N89" s="5">
        <v>0</v>
      </c>
      <c r="O89" s="5">
        <v>0</v>
      </c>
      <c r="P89" s="5">
        <v>8</v>
      </c>
    </row>
    <row r="90" spans="1:16">
      <c r="A90" s="5">
        <v>1384</v>
      </c>
      <c r="B90" s="5">
        <v>4</v>
      </c>
      <c r="C90" s="5" t="s">
        <v>322</v>
      </c>
      <c r="D90" s="5" t="s">
        <v>321</v>
      </c>
      <c r="E90" s="5">
        <v>583</v>
      </c>
      <c r="F90" s="5">
        <v>0</v>
      </c>
      <c r="G90" s="5">
        <v>568</v>
      </c>
      <c r="H90" s="5">
        <v>0</v>
      </c>
      <c r="I90" s="5">
        <v>0</v>
      </c>
      <c r="J90" s="5">
        <v>0</v>
      </c>
      <c r="K90" s="5">
        <v>7</v>
      </c>
      <c r="L90" s="5">
        <v>0</v>
      </c>
      <c r="M90" s="5">
        <v>0</v>
      </c>
      <c r="N90" s="5">
        <v>0</v>
      </c>
      <c r="O90" s="5">
        <v>0</v>
      </c>
      <c r="P90" s="5">
        <v>8</v>
      </c>
    </row>
    <row r="91" spans="1:16">
      <c r="A91" s="5">
        <v>1384</v>
      </c>
      <c r="B91" s="5">
        <v>2</v>
      </c>
      <c r="C91" s="5" t="s">
        <v>323</v>
      </c>
      <c r="D91" s="5" t="s">
        <v>324</v>
      </c>
      <c r="E91" s="5">
        <v>16545</v>
      </c>
      <c r="F91" s="5">
        <v>462</v>
      </c>
      <c r="G91" s="5">
        <v>242</v>
      </c>
      <c r="H91" s="5">
        <v>240</v>
      </c>
      <c r="I91" s="5">
        <v>0</v>
      </c>
      <c r="J91" s="5">
        <v>5</v>
      </c>
      <c r="K91" s="5">
        <v>61</v>
      </c>
      <c r="L91" s="5">
        <v>0</v>
      </c>
      <c r="M91" s="5">
        <v>0</v>
      </c>
      <c r="N91" s="5">
        <v>49</v>
      </c>
      <c r="O91" s="5">
        <v>0</v>
      </c>
      <c r="P91" s="5">
        <v>15485</v>
      </c>
    </row>
    <row r="92" spans="1:16">
      <c r="A92" s="5">
        <v>1384</v>
      </c>
      <c r="B92" s="5">
        <v>3</v>
      </c>
      <c r="C92" s="5" t="s">
        <v>325</v>
      </c>
      <c r="D92" s="5" t="s">
        <v>324</v>
      </c>
      <c r="E92" s="5">
        <v>16545</v>
      </c>
      <c r="F92" s="5">
        <v>462</v>
      </c>
      <c r="G92" s="5">
        <v>242</v>
      </c>
      <c r="H92" s="5">
        <v>240</v>
      </c>
      <c r="I92" s="5">
        <v>0</v>
      </c>
      <c r="J92" s="5">
        <v>5</v>
      </c>
      <c r="K92" s="5">
        <v>61</v>
      </c>
      <c r="L92" s="5">
        <v>0</v>
      </c>
      <c r="M92" s="5">
        <v>0</v>
      </c>
      <c r="N92" s="5">
        <v>49</v>
      </c>
      <c r="O92" s="5">
        <v>0</v>
      </c>
      <c r="P92" s="5">
        <v>15485</v>
      </c>
    </row>
    <row r="93" spans="1:16">
      <c r="A93" s="5">
        <v>1384</v>
      </c>
      <c r="B93" s="5">
        <v>4</v>
      </c>
      <c r="C93" s="5" t="s">
        <v>326</v>
      </c>
      <c r="D93" s="5" t="s">
        <v>324</v>
      </c>
      <c r="E93" s="5">
        <v>16545</v>
      </c>
      <c r="F93" s="5">
        <v>462</v>
      </c>
      <c r="G93" s="5">
        <v>242</v>
      </c>
      <c r="H93" s="5">
        <v>240</v>
      </c>
      <c r="I93" s="5">
        <v>0</v>
      </c>
      <c r="J93" s="5">
        <v>5</v>
      </c>
      <c r="K93" s="5">
        <v>61</v>
      </c>
      <c r="L93" s="5">
        <v>0</v>
      </c>
      <c r="M93" s="5">
        <v>0</v>
      </c>
      <c r="N93" s="5">
        <v>49</v>
      </c>
      <c r="O93" s="5">
        <v>0</v>
      </c>
      <c r="P93" s="5">
        <v>15485</v>
      </c>
    </row>
    <row r="94" spans="1:16">
      <c r="A94" s="5">
        <v>1384</v>
      </c>
      <c r="B94" s="5">
        <v>2</v>
      </c>
      <c r="C94" s="5" t="s">
        <v>327</v>
      </c>
      <c r="D94" s="5" t="s">
        <v>328</v>
      </c>
      <c r="E94" s="5">
        <v>27954</v>
      </c>
      <c r="F94" s="5">
        <v>765</v>
      </c>
      <c r="G94" s="5">
        <v>422</v>
      </c>
      <c r="H94" s="5">
        <v>83</v>
      </c>
      <c r="I94" s="5">
        <v>0</v>
      </c>
      <c r="J94" s="5">
        <v>1191</v>
      </c>
      <c r="K94" s="5">
        <v>12730</v>
      </c>
      <c r="L94" s="5">
        <v>0</v>
      </c>
      <c r="M94" s="5">
        <v>0</v>
      </c>
      <c r="N94" s="5">
        <v>114</v>
      </c>
      <c r="O94" s="5">
        <v>0</v>
      </c>
      <c r="P94" s="5">
        <v>12648</v>
      </c>
    </row>
    <row r="95" spans="1:16">
      <c r="A95" s="5">
        <v>1384</v>
      </c>
      <c r="B95" s="5">
        <v>3</v>
      </c>
      <c r="C95" s="5" t="s">
        <v>329</v>
      </c>
      <c r="D95" s="5" t="s">
        <v>330</v>
      </c>
      <c r="E95" s="5">
        <v>7832</v>
      </c>
      <c r="F95" s="5">
        <v>276</v>
      </c>
      <c r="G95" s="5">
        <v>144</v>
      </c>
      <c r="H95" s="5">
        <v>83</v>
      </c>
      <c r="I95" s="5">
        <v>0</v>
      </c>
      <c r="J95" s="5">
        <v>92</v>
      </c>
      <c r="K95" s="5">
        <v>253</v>
      </c>
      <c r="L95" s="5">
        <v>0</v>
      </c>
      <c r="M95" s="5">
        <v>0</v>
      </c>
      <c r="N95" s="5">
        <v>3</v>
      </c>
      <c r="O95" s="5">
        <v>0</v>
      </c>
      <c r="P95" s="5">
        <v>6981</v>
      </c>
    </row>
    <row r="96" spans="1:16">
      <c r="A96" s="5">
        <v>1384</v>
      </c>
      <c r="B96" s="5">
        <v>4</v>
      </c>
      <c r="C96" s="5" t="s">
        <v>331</v>
      </c>
      <c r="D96" s="5" t="s">
        <v>332</v>
      </c>
      <c r="E96" s="5">
        <v>7040</v>
      </c>
      <c r="F96" s="5">
        <v>0</v>
      </c>
      <c r="G96" s="5">
        <v>132</v>
      </c>
      <c r="H96" s="5">
        <v>83</v>
      </c>
      <c r="I96" s="5">
        <v>0</v>
      </c>
      <c r="J96" s="5">
        <v>75</v>
      </c>
      <c r="K96" s="5">
        <v>3</v>
      </c>
      <c r="L96" s="5">
        <v>0</v>
      </c>
      <c r="M96" s="5">
        <v>0</v>
      </c>
      <c r="N96" s="5">
        <v>3</v>
      </c>
      <c r="O96" s="5">
        <v>0</v>
      </c>
      <c r="P96" s="5">
        <v>6743</v>
      </c>
    </row>
    <row r="97" spans="1:16">
      <c r="A97" s="5">
        <v>1384</v>
      </c>
      <c r="B97" s="5">
        <v>4</v>
      </c>
      <c r="C97" s="5" t="s">
        <v>333</v>
      </c>
      <c r="D97" s="5" t="s">
        <v>334</v>
      </c>
      <c r="E97" s="5">
        <v>792</v>
      </c>
      <c r="F97" s="5">
        <v>276</v>
      </c>
      <c r="G97" s="5">
        <v>12</v>
      </c>
      <c r="H97" s="5">
        <v>0</v>
      </c>
      <c r="I97" s="5">
        <v>0</v>
      </c>
      <c r="J97" s="5">
        <v>17</v>
      </c>
      <c r="K97" s="5">
        <v>250</v>
      </c>
      <c r="L97" s="5">
        <v>0</v>
      </c>
      <c r="M97" s="5">
        <v>0</v>
      </c>
      <c r="N97" s="5">
        <v>0</v>
      </c>
      <c r="O97" s="5">
        <v>0</v>
      </c>
      <c r="P97" s="5">
        <v>238</v>
      </c>
    </row>
    <row r="98" spans="1:16">
      <c r="A98" s="5">
        <v>1384</v>
      </c>
      <c r="B98" s="5">
        <v>3</v>
      </c>
      <c r="C98" s="5" t="s">
        <v>335</v>
      </c>
      <c r="D98" s="5" t="s">
        <v>336</v>
      </c>
      <c r="E98" s="5">
        <v>20121</v>
      </c>
      <c r="F98" s="5">
        <v>489</v>
      </c>
      <c r="G98" s="5">
        <v>277</v>
      </c>
      <c r="H98" s="5">
        <v>0</v>
      </c>
      <c r="I98" s="5">
        <v>0</v>
      </c>
      <c r="J98" s="5">
        <v>1099</v>
      </c>
      <c r="K98" s="5">
        <v>12477</v>
      </c>
      <c r="L98" s="5">
        <v>0</v>
      </c>
      <c r="M98" s="5">
        <v>0</v>
      </c>
      <c r="N98" s="5">
        <v>112</v>
      </c>
      <c r="O98" s="5">
        <v>0</v>
      </c>
      <c r="P98" s="5">
        <v>5667</v>
      </c>
    </row>
    <row r="99" spans="1:16">
      <c r="A99" s="5">
        <v>1384</v>
      </c>
      <c r="B99" s="5">
        <v>4</v>
      </c>
      <c r="C99" s="5" t="s">
        <v>337</v>
      </c>
      <c r="D99" s="5" t="s">
        <v>336</v>
      </c>
      <c r="E99" s="5">
        <v>20121</v>
      </c>
      <c r="F99" s="5">
        <v>489</v>
      </c>
      <c r="G99" s="5">
        <v>277</v>
      </c>
      <c r="H99" s="5">
        <v>0</v>
      </c>
      <c r="I99" s="5">
        <v>0</v>
      </c>
      <c r="J99" s="5">
        <v>1099</v>
      </c>
      <c r="K99" s="5">
        <v>12477</v>
      </c>
      <c r="L99" s="5">
        <v>0</v>
      </c>
      <c r="M99" s="5">
        <v>0</v>
      </c>
      <c r="N99" s="5">
        <v>112</v>
      </c>
      <c r="O99" s="5">
        <v>0</v>
      </c>
      <c r="P99" s="5">
        <v>5667</v>
      </c>
    </row>
    <row r="100" spans="1:16">
      <c r="A100" s="5">
        <v>1384</v>
      </c>
      <c r="B100" s="5">
        <v>2</v>
      </c>
      <c r="C100" s="5" t="s">
        <v>338</v>
      </c>
      <c r="D100" s="5" t="s">
        <v>339</v>
      </c>
      <c r="E100" s="5">
        <v>274118</v>
      </c>
      <c r="F100" s="5">
        <v>783</v>
      </c>
      <c r="G100" s="5">
        <v>5732</v>
      </c>
      <c r="H100" s="5">
        <v>27134</v>
      </c>
      <c r="I100" s="5">
        <v>216</v>
      </c>
      <c r="J100" s="5">
        <v>84986</v>
      </c>
      <c r="K100" s="5">
        <v>12006</v>
      </c>
      <c r="L100" s="5">
        <v>12</v>
      </c>
      <c r="M100" s="5">
        <v>323</v>
      </c>
      <c r="N100" s="5">
        <v>359</v>
      </c>
      <c r="O100" s="5">
        <v>0</v>
      </c>
      <c r="P100" s="5">
        <v>142566</v>
      </c>
    </row>
    <row r="101" spans="1:16">
      <c r="A101" s="5">
        <v>1384</v>
      </c>
      <c r="B101" s="5">
        <v>3</v>
      </c>
      <c r="C101" s="5" t="s">
        <v>340</v>
      </c>
      <c r="D101" s="5" t="s">
        <v>341</v>
      </c>
      <c r="E101" s="5">
        <v>1466</v>
      </c>
      <c r="F101" s="5">
        <v>0</v>
      </c>
      <c r="G101" s="5">
        <v>408</v>
      </c>
      <c r="H101" s="5">
        <v>0</v>
      </c>
      <c r="I101" s="5">
        <v>0</v>
      </c>
      <c r="J101" s="5">
        <v>0</v>
      </c>
      <c r="K101" s="5">
        <v>26</v>
      </c>
      <c r="L101" s="5">
        <v>0</v>
      </c>
      <c r="M101" s="5">
        <v>323</v>
      </c>
      <c r="N101" s="5">
        <v>111</v>
      </c>
      <c r="O101" s="5">
        <v>0</v>
      </c>
      <c r="P101" s="5">
        <v>598</v>
      </c>
    </row>
    <row r="102" spans="1:16">
      <c r="A102" s="5">
        <v>1384</v>
      </c>
      <c r="B102" s="5">
        <v>4</v>
      </c>
      <c r="C102" s="5" t="s">
        <v>342</v>
      </c>
      <c r="D102" s="5" t="s">
        <v>341</v>
      </c>
      <c r="E102" s="5">
        <v>1466</v>
      </c>
      <c r="F102" s="5">
        <v>0</v>
      </c>
      <c r="G102" s="5">
        <v>408</v>
      </c>
      <c r="H102" s="5">
        <v>0</v>
      </c>
      <c r="I102" s="5">
        <v>0</v>
      </c>
      <c r="J102" s="5">
        <v>0</v>
      </c>
      <c r="K102" s="5">
        <v>26</v>
      </c>
      <c r="L102" s="5">
        <v>0</v>
      </c>
      <c r="M102" s="5">
        <v>323</v>
      </c>
      <c r="N102" s="5">
        <v>111</v>
      </c>
      <c r="O102" s="5">
        <v>0</v>
      </c>
      <c r="P102" s="5">
        <v>598</v>
      </c>
    </row>
    <row r="103" spans="1:16">
      <c r="A103" s="5">
        <v>1384</v>
      </c>
      <c r="B103" s="5">
        <v>3</v>
      </c>
      <c r="C103" s="5" t="s">
        <v>343</v>
      </c>
      <c r="D103" s="5" t="s">
        <v>344</v>
      </c>
      <c r="E103" s="5">
        <v>272652</v>
      </c>
      <c r="F103" s="5">
        <v>783</v>
      </c>
      <c r="G103" s="5">
        <v>5325</v>
      </c>
      <c r="H103" s="5">
        <v>27134</v>
      </c>
      <c r="I103" s="5">
        <v>216</v>
      </c>
      <c r="J103" s="5">
        <v>84986</v>
      </c>
      <c r="K103" s="5">
        <v>11981</v>
      </c>
      <c r="L103" s="5">
        <v>12</v>
      </c>
      <c r="M103" s="5">
        <v>0</v>
      </c>
      <c r="N103" s="5">
        <v>248</v>
      </c>
      <c r="O103" s="5">
        <v>0</v>
      </c>
      <c r="P103" s="5">
        <v>141968</v>
      </c>
    </row>
    <row r="104" spans="1:16">
      <c r="A104" s="5">
        <v>1384</v>
      </c>
      <c r="B104" s="5">
        <v>4</v>
      </c>
      <c r="C104" s="5" t="s">
        <v>345</v>
      </c>
      <c r="D104" s="5" t="s">
        <v>346</v>
      </c>
      <c r="E104" s="5">
        <v>1148</v>
      </c>
      <c r="F104" s="5">
        <v>0</v>
      </c>
      <c r="G104" s="5">
        <v>1</v>
      </c>
      <c r="H104" s="5">
        <v>451</v>
      </c>
      <c r="I104" s="5">
        <v>0</v>
      </c>
      <c r="J104" s="5">
        <v>0</v>
      </c>
      <c r="K104" s="5">
        <v>0</v>
      </c>
      <c r="L104" s="5">
        <v>0</v>
      </c>
      <c r="M104" s="5">
        <v>0</v>
      </c>
      <c r="N104" s="5">
        <v>0</v>
      </c>
      <c r="O104" s="5">
        <v>0</v>
      </c>
      <c r="P104" s="5">
        <v>695</v>
      </c>
    </row>
    <row r="105" spans="1:16">
      <c r="A105" s="5">
        <v>1384</v>
      </c>
      <c r="B105" s="5">
        <v>4</v>
      </c>
      <c r="C105" s="5" t="s">
        <v>347</v>
      </c>
      <c r="D105" s="5" t="s">
        <v>348</v>
      </c>
      <c r="E105" s="5">
        <v>53619</v>
      </c>
      <c r="F105" s="5">
        <v>53</v>
      </c>
      <c r="G105" s="5">
        <v>1227</v>
      </c>
      <c r="H105" s="5">
        <v>7037</v>
      </c>
      <c r="I105" s="5">
        <v>200</v>
      </c>
      <c r="J105" s="5">
        <v>37003</v>
      </c>
      <c r="K105" s="5">
        <v>5368</v>
      </c>
      <c r="L105" s="5">
        <v>0</v>
      </c>
      <c r="M105" s="5">
        <v>0</v>
      </c>
      <c r="N105" s="5">
        <v>52</v>
      </c>
      <c r="O105" s="5">
        <v>0</v>
      </c>
      <c r="P105" s="5">
        <v>2680</v>
      </c>
    </row>
    <row r="106" spans="1:16">
      <c r="A106" s="5">
        <v>1384</v>
      </c>
      <c r="B106" s="5">
        <v>4</v>
      </c>
      <c r="C106" s="5" t="s">
        <v>349</v>
      </c>
      <c r="D106" s="5" t="s">
        <v>350</v>
      </c>
      <c r="E106" s="5">
        <v>568</v>
      </c>
      <c r="F106" s="5">
        <v>0</v>
      </c>
      <c r="G106" s="5">
        <v>242</v>
      </c>
      <c r="H106" s="5">
        <v>300</v>
      </c>
      <c r="I106" s="5">
        <v>0</v>
      </c>
      <c r="J106" s="5">
        <v>0</v>
      </c>
      <c r="K106" s="5">
        <v>26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</row>
    <row r="107" spans="1:16">
      <c r="A107" s="5">
        <v>1384</v>
      </c>
      <c r="B107" s="5">
        <v>4</v>
      </c>
      <c r="C107" s="5" t="s">
        <v>351</v>
      </c>
      <c r="D107" s="5" t="s">
        <v>352</v>
      </c>
      <c r="E107" s="5">
        <v>116926</v>
      </c>
      <c r="F107" s="5">
        <v>0</v>
      </c>
      <c r="G107" s="5">
        <v>963</v>
      </c>
      <c r="H107" s="5">
        <v>525</v>
      </c>
      <c r="I107" s="5">
        <v>0</v>
      </c>
      <c r="J107" s="5">
        <v>1800</v>
      </c>
      <c r="K107" s="5">
        <v>629</v>
      </c>
      <c r="L107" s="5">
        <v>12</v>
      </c>
      <c r="M107" s="5">
        <v>0</v>
      </c>
      <c r="N107" s="5">
        <v>0</v>
      </c>
      <c r="O107" s="5">
        <v>0</v>
      </c>
      <c r="P107" s="5">
        <v>112996</v>
      </c>
    </row>
    <row r="108" spans="1:16">
      <c r="A108" s="5">
        <v>1384</v>
      </c>
      <c r="B108" s="5">
        <v>4</v>
      </c>
      <c r="C108" s="5" t="s">
        <v>353</v>
      </c>
      <c r="D108" s="5" t="s">
        <v>354</v>
      </c>
      <c r="E108" s="5">
        <v>70303</v>
      </c>
      <c r="F108" s="5">
        <v>578</v>
      </c>
      <c r="G108" s="5">
        <v>1708</v>
      </c>
      <c r="H108" s="5">
        <v>18660</v>
      </c>
      <c r="I108" s="5">
        <v>0</v>
      </c>
      <c r="J108" s="5">
        <v>40145</v>
      </c>
      <c r="K108" s="5">
        <v>121</v>
      </c>
      <c r="L108" s="5">
        <v>0</v>
      </c>
      <c r="M108" s="5">
        <v>0</v>
      </c>
      <c r="N108" s="5">
        <v>195</v>
      </c>
      <c r="O108" s="5">
        <v>0</v>
      </c>
      <c r="P108" s="5">
        <v>8896</v>
      </c>
    </row>
    <row r="109" spans="1:16">
      <c r="A109" s="5">
        <v>1384</v>
      </c>
      <c r="B109" s="5">
        <v>4</v>
      </c>
      <c r="C109" s="5" t="s">
        <v>355</v>
      </c>
      <c r="D109" s="5" t="s">
        <v>356</v>
      </c>
      <c r="E109" s="5">
        <v>3782</v>
      </c>
      <c r="F109" s="5">
        <v>32</v>
      </c>
      <c r="G109" s="5">
        <v>30</v>
      </c>
      <c r="H109" s="5">
        <v>62</v>
      </c>
      <c r="I109" s="5">
        <v>16</v>
      </c>
      <c r="J109" s="5">
        <v>274</v>
      </c>
      <c r="K109" s="5">
        <v>3327</v>
      </c>
      <c r="L109" s="5">
        <v>0</v>
      </c>
      <c r="M109" s="5">
        <v>0</v>
      </c>
      <c r="N109" s="5">
        <v>0</v>
      </c>
      <c r="O109" s="5">
        <v>0</v>
      </c>
      <c r="P109" s="5">
        <v>41</v>
      </c>
    </row>
    <row r="110" spans="1:16">
      <c r="A110" s="5">
        <v>1384</v>
      </c>
      <c r="B110" s="5">
        <v>4</v>
      </c>
      <c r="C110" s="5" t="s">
        <v>357</v>
      </c>
      <c r="D110" s="5" t="s">
        <v>358</v>
      </c>
      <c r="E110" s="5">
        <v>26306</v>
      </c>
      <c r="F110" s="5">
        <v>120</v>
      </c>
      <c r="G110" s="5">
        <v>1153</v>
      </c>
      <c r="H110" s="5">
        <v>98</v>
      </c>
      <c r="I110" s="5">
        <v>0</v>
      </c>
      <c r="J110" s="5">
        <v>5763</v>
      </c>
      <c r="K110" s="5">
        <v>2510</v>
      </c>
      <c r="L110" s="5">
        <v>0</v>
      </c>
      <c r="M110" s="5">
        <v>0</v>
      </c>
      <c r="N110" s="5">
        <v>1</v>
      </c>
      <c r="O110" s="5">
        <v>0</v>
      </c>
      <c r="P110" s="5">
        <v>16660</v>
      </c>
    </row>
    <row r="111" spans="1:16">
      <c r="A111" s="5">
        <v>1384</v>
      </c>
      <c r="B111" s="5">
        <v>2</v>
      </c>
      <c r="C111" s="5" t="s">
        <v>359</v>
      </c>
      <c r="D111" s="5" t="s">
        <v>360</v>
      </c>
      <c r="E111" s="5">
        <v>232948</v>
      </c>
      <c r="F111" s="5">
        <v>21229</v>
      </c>
      <c r="G111" s="5">
        <v>1739</v>
      </c>
      <c r="H111" s="5">
        <v>2749</v>
      </c>
      <c r="I111" s="5">
        <v>0</v>
      </c>
      <c r="J111" s="5">
        <v>6473</v>
      </c>
      <c r="K111" s="5">
        <v>16813</v>
      </c>
      <c r="L111" s="5">
        <v>380</v>
      </c>
      <c r="M111" s="5">
        <v>10</v>
      </c>
      <c r="N111" s="5">
        <v>16</v>
      </c>
      <c r="O111" s="5">
        <v>0</v>
      </c>
      <c r="P111" s="5">
        <v>183540</v>
      </c>
    </row>
    <row r="112" spans="1:16">
      <c r="A112" s="5">
        <v>1384</v>
      </c>
      <c r="B112" s="5">
        <v>3</v>
      </c>
      <c r="C112" s="5" t="s">
        <v>361</v>
      </c>
      <c r="D112" s="5" t="s">
        <v>362</v>
      </c>
      <c r="E112" s="5">
        <v>203746</v>
      </c>
      <c r="F112" s="5">
        <v>1572</v>
      </c>
      <c r="G112" s="5">
        <v>261</v>
      </c>
      <c r="H112" s="5">
        <v>1475</v>
      </c>
      <c r="I112" s="5">
        <v>0</v>
      </c>
      <c r="J112" s="5">
        <v>4851</v>
      </c>
      <c r="K112" s="5">
        <v>14191</v>
      </c>
      <c r="L112" s="5">
        <v>0</v>
      </c>
      <c r="M112" s="5">
        <v>0</v>
      </c>
      <c r="N112" s="5">
        <v>0</v>
      </c>
      <c r="O112" s="5">
        <v>0</v>
      </c>
      <c r="P112" s="5">
        <v>181396</v>
      </c>
    </row>
    <row r="113" spans="1:16">
      <c r="A113" s="5">
        <v>1384</v>
      </c>
      <c r="B113" s="5">
        <v>4</v>
      </c>
      <c r="C113" s="5" t="s">
        <v>363</v>
      </c>
      <c r="D113" s="5" t="s">
        <v>362</v>
      </c>
      <c r="E113" s="5">
        <v>203746</v>
      </c>
      <c r="F113" s="5">
        <v>1572</v>
      </c>
      <c r="G113" s="5">
        <v>261</v>
      </c>
      <c r="H113" s="5">
        <v>1475</v>
      </c>
      <c r="I113" s="5">
        <v>0</v>
      </c>
      <c r="J113" s="5">
        <v>4851</v>
      </c>
      <c r="K113" s="5">
        <v>14191</v>
      </c>
      <c r="L113" s="5">
        <v>0</v>
      </c>
      <c r="M113" s="5">
        <v>0</v>
      </c>
      <c r="N113" s="5">
        <v>0</v>
      </c>
      <c r="O113" s="5">
        <v>0</v>
      </c>
      <c r="P113" s="5">
        <v>181396</v>
      </c>
    </row>
    <row r="114" spans="1:16">
      <c r="A114" s="5">
        <v>1384</v>
      </c>
      <c r="B114" s="5">
        <v>3</v>
      </c>
      <c r="C114" s="5" t="s">
        <v>364</v>
      </c>
      <c r="D114" s="5" t="s">
        <v>365</v>
      </c>
      <c r="E114" s="5">
        <v>23983</v>
      </c>
      <c r="F114" s="5">
        <v>19657</v>
      </c>
      <c r="G114" s="5">
        <v>1273</v>
      </c>
      <c r="H114" s="5">
        <v>321</v>
      </c>
      <c r="I114" s="5">
        <v>0</v>
      </c>
      <c r="J114" s="5">
        <v>1271</v>
      </c>
      <c r="K114" s="5">
        <v>121</v>
      </c>
      <c r="L114" s="5">
        <v>0</v>
      </c>
      <c r="M114" s="5">
        <v>10</v>
      </c>
      <c r="N114" s="5">
        <v>16</v>
      </c>
      <c r="O114" s="5">
        <v>0</v>
      </c>
      <c r="P114" s="5">
        <v>1314</v>
      </c>
    </row>
    <row r="115" spans="1:16">
      <c r="A115" s="5">
        <v>1384</v>
      </c>
      <c r="B115" s="5">
        <v>4</v>
      </c>
      <c r="C115" s="5" t="s">
        <v>366</v>
      </c>
      <c r="D115" s="5" t="s">
        <v>365</v>
      </c>
      <c r="E115" s="5">
        <v>23983</v>
      </c>
      <c r="F115" s="5">
        <v>19657</v>
      </c>
      <c r="G115" s="5">
        <v>1273</v>
      </c>
      <c r="H115" s="5">
        <v>321</v>
      </c>
      <c r="I115" s="5">
        <v>0</v>
      </c>
      <c r="J115" s="5">
        <v>1271</v>
      </c>
      <c r="K115" s="5">
        <v>121</v>
      </c>
      <c r="L115" s="5">
        <v>0</v>
      </c>
      <c r="M115" s="5">
        <v>10</v>
      </c>
      <c r="N115" s="5">
        <v>16</v>
      </c>
      <c r="O115" s="5">
        <v>0</v>
      </c>
      <c r="P115" s="5">
        <v>1314</v>
      </c>
    </row>
    <row r="116" spans="1:16">
      <c r="A116" s="5">
        <v>1384</v>
      </c>
      <c r="B116" s="5">
        <v>3</v>
      </c>
      <c r="C116" s="5" t="s">
        <v>367</v>
      </c>
      <c r="D116" s="5" t="s">
        <v>368</v>
      </c>
      <c r="E116" s="5">
        <v>5219</v>
      </c>
      <c r="F116" s="5">
        <v>0</v>
      </c>
      <c r="G116" s="5">
        <v>205</v>
      </c>
      <c r="H116" s="5">
        <v>953</v>
      </c>
      <c r="I116" s="5">
        <v>0</v>
      </c>
      <c r="J116" s="5">
        <v>350</v>
      </c>
      <c r="K116" s="5">
        <v>2501</v>
      </c>
      <c r="L116" s="5">
        <v>380</v>
      </c>
      <c r="M116" s="5">
        <v>0</v>
      </c>
      <c r="N116" s="5">
        <v>0</v>
      </c>
      <c r="O116" s="5">
        <v>0</v>
      </c>
      <c r="P116" s="5">
        <v>830</v>
      </c>
    </row>
    <row r="117" spans="1:16">
      <c r="A117" s="5">
        <v>1384</v>
      </c>
      <c r="B117" s="5">
        <v>4</v>
      </c>
      <c r="C117" s="5" t="s">
        <v>369</v>
      </c>
      <c r="D117" s="5" t="s">
        <v>370</v>
      </c>
      <c r="E117" s="5">
        <v>5144</v>
      </c>
      <c r="F117" s="5">
        <v>0</v>
      </c>
      <c r="G117" s="5">
        <v>181</v>
      </c>
      <c r="H117" s="5">
        <v>953</v>
      </c>
      <c r="I117" s="5">
        <v>0</v>
      </c>
      <c r="J117" s="5">
        <v>350</v>
      </c>
      <c r="K117" s="5">
        <v>2461</v>
      </c>
      <c r="L117" s="5">
        <v>380</v>
      </c>
      <c r="M117" s="5">
        <v>0</v>
      </c>
      <c r="N117" s="5">
        <v>0</v>
      </c>
      <c r="O117" s="5">
        <v>0</v>
      </c>
      <c r="P117" s="5">
        <v>819</v>
      </c>
    </row>
    <row r="118" spans="1:16">
      <c r="A118" s="5">
        <v>1384</v>
      </c>
      <c r="B118" s="5">
        <v>4</v>
      </c>
      <c r="C118" s="5" t="s">
        <v>371</v>
      </c>
      <c r="D118" s="5" t="s">
        <v>372</v>
      </c>
      <c r="E118" s="5">
        <v>75</v>
      </c>
      <c r="F118" s="5">
        <v>0</v>
      </c>
      <c r="G118" s="5">
        <v>24</v>
      </c>
      <c r="H118" s="5">
        <v>0</v>
      </c>
      <c r="I118" s="5">
        <v>0</v>
      </c>
      <c r="J118" s="5">
        <v>0</v>
      </c>
      <c r="K118" s="5">
        <v>40</v>
      </c>
      <c r="L118" s="5">
        <v>0</v>
      </c>
      <c r="M118" s="5">
        <v>0</v>
      </c>
      <c r="N118" s="5">
        <v>0</v>
      </c>
      <c r="O118" s="5">
        <v>0</v>
      </c>
      <c r="P118" s="5">
        <v>11</v>
      </c>
    </row>
    <row r="119" spans="1:16">
      <c r="A119" s="5">
        <v>1384</v>
      </c>
      <c r="B119" s="5">
        <v>2</v>
      </c>
      <c r="C119" s="5" t="s">
        <v>373</v>
      </c>
      <c r="D119" s="5" t="s">
        <v>374</v>
      </c>
      <c r="E119" s="5">
        <v>55350</v>
      </c>
      <c r="F119" s="5">
        <v>1472</v>
      </c>
      <c r="G119" s="5">
        <v>13989</v>
      </c>
      <c r="H119" s="5">
        <v>1020</v>
      </c>
      <c r="I119" s="5">
        <v>0</v>
      </c>
      <c r="J119" s="5">
        <v>1635</v>
      </c>
      <c r="K119" s="5">
        <v>6418</v>
      </c>
      <c r="L119" s="5">
        <v>0</v>
      </c>
      <c r="M119" s="5">
        <v>53</v>
      </c>
      <c r="N119" s="5">
        <v>129</v>
      </c>
      <c r="O119" s="5">
        <v>17</v>
      </c>
      <c r="P119" s="5">
        <v>30616</v>
      </c>
    </row>
    <row r="120" spans="1:16">
      <c r="A120" s="5">
        <v>1384</v>
      </c>
      <c r="B120" s="5">
        <v>3</v>
      </c>
      <c r="C120" s="5" t="s">
        <v>375</v>
      </c>
      <c r="D120" s="5" t="s">
        <v>376</v>
      </c>
      <c r="E120" s="5">
        <v>25733</v>
      </c>
      <c r="F120" s="5">
        <v>1135</v>
      </c>
      <c r="G120" s="5">
        <v>2952</v>
      </c>
      <c r="H120" s="5">
        <v>806</v>
      </c>
      <c r="I120" s="5">
        <v>0</v>
      </c>
      <c r="J120" s="5">
        <v>0</v>
      </c>
      <c r="K120" s="5">
        <v>1185</v>
      </c>
      <c r="L120" s="5">
        <v>0</v>
      </c>
      <c r="M120" s="5">
        <v>5</v>
      </c>
      <c r="N120" s="5">
        <v>129</v>
      </c>
      <c r="O120" s="5">
        <v>0</v>
      </c>
      <c r="P120" s="5">
        <v>19521</v>
      </c>
    </row>
    <row r="121" spans="1:16">
      <c r="A121" s="5">
        <v>1384</v>
      </c>
      <c r="B121" s="5">
        <v>4</v>
      </c>
      <c r="C121" s="5" t="s">
        <v>377</v>
      </c>
      <c r="D121" s="5" t="s">
        <v>378</v>
      </c>
      <c r="E121" s="5">
        <v>22108</v>
      </c>
      <c r="F121" s="5">
        <v>989</v>
      </c>
      <c r="G121" s="5">
        <v>1290</v>
      </c>
      <c r="H121" s="5">
        <v>625</v>
      </c>
      <c r="I121" s="5">
        <v>0</v>
      </c>
      <c r="J121" s="5">
        <v>0</v>
      </c>
      <c r="K121" s="5">
        <v>371</v>
      </c>
      <c r="L121" s="5">
        <v>0</v>
      </c>
      <c r="M121" s="5">
        <v>5</v>
      </c>
      <c r="N121" s="5">
        <v>129</v>
      </c>
      <c r="O121" s="5">
        <v>0</v>
      </c>
      <c r="P121" s="5">
        <v>18700</v>
      </c>
    </row>
    <row r="122" spans="1:16">
      <c r="A122" s="5">
        <v>1384</v>
      </c>
      <c r="B122" s="5">
        <v>4</v>
      </c>
      <c r="C122" s="5" t="s">
        <v>379</v>
      </c>
      <c r="D122" s="5" t="s">
        <v>380</v>
      </c>
      <c r="E122" s="5">
        <v>3625</v>
      </c>
      <c r="F122" s="5">
        <v>146</v>
      </c>
      <c r="G122" s="5">
        <v>1663</v>
      </c>
      <c r="H122" s="5">
        <v>181</v>
      </c>
      <c r="I122" s="5">
        <v>0</v>
      </c>
      <c r="J122" s="5">
        <v>0</v>
      </c>
      <c r="K122" s="5">
        <v>815</v>
      </c>
      <c r="L122" s="5">
        <v>0</v>
      </c>
      <c r="M122" s="5">
        <v>0</v>
      </c>
      <c r="N122" s="5">
        <v>0</v>
      </c>
      <c r="O122" s="5">
        <v>0</v>
      </c>
      <c r="P122" s="5">
        <v>821</v>
      </c>
    </row>
    <row r="123" spans="1:16">
      <c r="A123" s="5">
        <v>1384</v>
      </c>
      <c r="B123" s="5">
        <v>4</v>
      </c>
      <c r="C123" s="5" t="s">
        <v>381</v>
      </c>
      <c r="D123" s="5" t="s">
        <v>382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5">
        <v>0</v>
      </c>
      <c r="M123" s="5">
        <v>0</v>
      </c>
      <c r="N123" s="5">
        <v>0</v>
      </c>
      <c r="O123" s="5">
        <v>0</v>
      </c>
      <c r="P123" s="5">
        <v>0</v>
      </c>
    </row>
    <row r="124" spans="1:16">
      <c r="A124" s="5">
        <v>1384</v>
      </c>
      <c r="B124" s="5">
        <v>3</v>
      </c>
      <c r="C124" s="5" t="s">
        <v>383</v>
      </c>
      <c r="D124" s="5" t="s">
        <v>384</v>
      </c>
      <c r="E124" s="5">
        <v>29617</v>
      </c>
      <c r="F124" s="5">
        <v>337</v>
      </c>
      <c r="G124" s="5">
        <v>11037</v>
      </c>
      <c r="H124" s="5">
        <v>214</v>
      </c>
      <c r="I124" s="5">
        <v>0</v>
      </c>
      <c r="J124" s="5">
        <v>1635</v>
      </c>
      <c r="K124" s="5">
        <v>5233</v>
      </c>
      <c r="L124" s="5">
        <v>0</v>
      </c>
      <c r="M124" s="5">
        <v>48</v>
      </c>
      <c r="N124" s="5">
        <v>0</v>
      </c>
      <c r="O124" s="5">
        <v>17</v>
      </c>
      <c r="P124" s="5">
        <v>11096</v>
      </c>
    </row>
    <row r="125" spans="1:16">
      <c r="A125" s="5">
        <v>1384</v>
      </c>
      <c r="B125" s="5">
        <v>4</v>
      </c>
      <c r="C125" s="5" t="s">
        <v>385</v>
      </c>
      <c r="D125" s="5" t="s">
        <v>386</v>
      </c>
      <c r="E125" s="5">
        <v>0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5">
        <v>0</v>
      </c>
      <c r="M125" s="5">
        <v>0</v>
      </c>
      <c r="N125" s="5">
        <v>0</v>
      </c>
      <c r="O125" s="5">
        <v>0</v>
      </c>
      <c r="P125" s="5">
        <v>0</v>
      </c>
    </row>
    <row r="126" spans="1:16">
      <c r="A126" s="5">
        <v>1384</v>
      </c>
      <c r="B126" s="5">
        <v>4</v>
      </c>
      <c r="C126" s="5" t="s">
        <v>387</v>
      </c>
      <c r="D126" s="5" t="s">
        <v>388</v>
      </c>
      <c r="E126" s="5">
        <v>1961</v>
      </c>
      <c r="F126" s="5">
        <v>329</v>
      </c>
      <c r="G126" s="5">
        <v>0</v>
      </c>
      <c r="H126" s="5">
        <v>37</v>
      </c>
      <c r="I126" s="5">
        <v>0</v>
      </c>
      <c r="J126" s="5">
        <v>2</v>
      </c>
      <c r="K126" s="5">
        <v>780</v>
      </c>
      <c r="L126" s="5">
        <v>0</v>
      </c>
      <c r="M126" s="5">
        <v>0</v>
      </c>
      <c r="N126" s="5">
        <v>0</v>
      </c>
      <c r="O126" s="5">
        <v>17</v>
      </c>
      <c r="P126" s="5">
        <v>796</v>
      </c>
    </row>
    <row r="127" spans="1:16">
      <c r="A127" s="5">
        <v>1384</v>
      </c>
      <c r="B127" s="5">
        <v>4</v>
      </c>
      <c r="C127" s="5" t="s">
        <v>389</v>
      </c>
      <c r="D127" s="5" t="s">
        <v>390</v>
      </c>
      <c r="E127" s="5">
        <v>1079</v>
      </c>
      <c r="F127" s="5">
        <v>0</v>
      </c>
      <c r="G127" s="5">
        <v>217</v>
      </c>
      <c r="H127" s="5">
        <v>90</v>
      </c>
      <c r="I127" s="5">
        <v>0</v>
      </c>
      <c r="J127" s="5">
        <v>0</v>
      </c>
      <c r="K127" s="5">
        <v>6</v>
      </c>
      <c r="L127" s="5">
        <v>0</v>
      </c>
      <c r="M127" s="5">
        <v>0</v>
      </c>
      <c r="N127" s="5">
        <v>0</v>
      </c>
      <c r="O127" s="5">
        <v>0</v>
      </c>
      <c r="P127" s="5">
        <v>766</v>
      </c>
    </row>
    <row r="128" spans="1:16">
      <c r="A128" s="5">
        <v>1384</v>
      </c>
      <c r="B128" s="5">
        <v>4</v>
      </c>
      <c r="C128" s="5" t="s">
        <v>391</v>
      </c>
      <c r="D128" s="5" t="s">
        <v>392</v>
      </c>
      <c r="E128" s="5">
        <v>26576</v>
      </c>
      <c r="F128" s="5">
        <v>8</v>
      </c>
      <c r="G128" s="5">
        <v>10820</v>
      </c>
      <c r="H128" s="5">
        <v>87</v>
      </c>
      <c r="I128" s="5">
        <v>0</v>
      </c>
      <c r="J128" s="5">
        <v>1633</v>
      </c>
      <c r="K128" s="5">
        <v>4447</v>
      </c>
      <c r="L128" s="5">
        <v>0</v>
      </c>
      <c r="M128" s="5">
        <v>48</v>
      </c>
      <c r="N128" s="5">
        <v>0</v>
      </c>
      <c r="O128" s="5">
        <v>0</v>
      </c>
      <c r="P128" s="5">
        <v>9534</v>
      </c>
    </row>
    <row r="129" spans="1:16">
      <c r="A129" s="5">
        <v>1384</v>
      </c>
      <c r="B129" s="5">
        <v>2</v>
      </c>
      <c r="C129" s="5" t="s">
        <v>393</v>
      </c>
      <c r="D129" s="5" t="s">
        <v>394</v>
      </c>
      <c r="E129" s="5">
        <v>128400</v>
      </c>
      <c r="F129" s="5">
        <v>457</v>
      </c>
      <c r="G129" s="5">
        <v>412</v>
      </c>
      <c r="H129" s="5">
        <v>122</v>
      </c>
      <c r="I129" s="5">
        <v>0</v>
      </c>
      <c r="J129" s="5">
        <v>4</v>
      </c>
      <c r="K129" s="5">
        <v>994</v>
      </c>
      <c r="L129" s="5">
        <v>0</v>
      </c>
      <c r="M129" s="5">
        <v>2273</v>
      </c>
      <c r="N129" s="5">
        <v>0</v>
      </c>
      <c r="O129" s="5">
        <v>0</v>
      </c>
      <c r="P129" s="5">
        <v>124137</v>
      </c>
    </row>
    <row r="130" spans="1:16">
      <c r="A130" s="5">
        <v>1384</v>
      </c>
      <c r="B130" s="5">
        <v>3</v>
      </c>
      <c r="C130" s="5" t="s">
        <v>395</v>
      </c>
      <c r="D130" s="5" t="s">
        <v>396</v>
      </c>
      <c r="E130" s="5">
        <v>107319</v>
      </c>
      <c r="F130" s="5">
        <v>0</v>
      </c>
      <c r="G130" s="5">
        <v>106</v>
      </c>
      <c r="H130" s="5">
        <v>0</v>
      </c>
      <c r="I130" s="5">
        <v>0</v>
      </c>
      <c r="J130" s="5">
        <v>0</v>
      </c>
      <c r="K130" s="5">
        <v>2</v>
      </c>
      <c r="L130" s="5">
        <v>0</v>
      </c>
      <c r="M130" s="5">
        <v>2065</v>
      </c>
      <c r="N130" s="5">
        <v>0</v>
      </c>
      <c r="O130" s="5">
        <v>0</v>
      </c>
      <c r="P130" s="5">
        <v>105146</v>
      </c>
    </row>
    <row r="131" spans="1:16">
      <c r="A131" s="5">
        <v>1384</v>
      </c>
      <c r="B131" s="5">
        <v>4</v>
      </c>
      <c r="C131" s="5" t="s">
        <v>397</v>
      </c>
      <c r="D131" s="5" t="s">
        <v>396</v>
      </c>
      <c r="E131" s="5">
        <v>107319</v>
      </c>
      <c r="F131" s="5">
        <v>0</v>
      </c>
      <c r="G131" s="5">
        <v>106</v>
      </c>
      <c r="H131" s="5">
        <v>0</v>
      </c>
      <c r="I131" s="5">
        <v>0</v>
      </c>
      <c r="J131" s="5">
        <v>0</v>
      </c>
      <c r="K131" s="5">
        <v>2</v>
      </c>
      <c r="L131" s="5">
        <v>0</v>
      </c>
      <c r="M131" s="5">
        <v>2065</v>
      </c>
      <c r="N131" s="5">
        <v>0</v>
      </c>
      <c r="O131" s="5">
        <v>0</v>
      </c>
      <c r="P131" s="5">
        <v>105146</v>
      </c>
    </row>
    <row r="132" spans="1:16">
      <c r="A132" s="5">
        <v>1384</v>
      </c>
      <c r="B132" s="5">
        <v>3</v>
      </c>
      <c r="C132" s="5" t="s">
        <v>398</v>
      </c>
      <c r="D132" s="5" t="s">
        <v>399</v>
      </c>
      <c r="E132" s="5">
        <v>9847</v>
      </c>
      <c r="F132" s="5">
        <v>0</v>
      </c>
      <c r="G132" s="5">
        <v>94</v>
      </c>
      <c r="H132" s="5">
        <v>0</v>
      </c>
      <c r="I132" s="5">
        <v>0</v>
      </c>
      <c r="J132" s="5">
        <v>0</v>
      </c>
      <c r="K132" s="5">
        <v>0</v>
      </c>
      <c r="L132" s="5">
        <v>0</v>
      </c>
      <c r="M132" s="5">
        <v>172</v>
      </c>
      <c r="N132" s="5">
        <v>0</v>
      </c>
      <c r="O132" s="5">
        <v>0</v>
      </c>
      <c r="P132" s="5">
        <v>9581</v>
      </c>
    </row>
    <row r="133" spans="1:16">
      <c r="A133" s="5">
        <v>1384</v>
      </c>
      <c r="B133" s="5">
        <v>4</v>
      </c>
      <c r="C133" s="5" t="s">
        <v>400</v>
      </c>
      <c r="D133" s="5" t="s">
        <v>399</v>
      </c>
      <c r="E133" s="5">
        <v>9847</v>
      </c>
      <c r="F133" s="5">
        <v>0</v>
      </c>
      <c r="G133" s="5">
        <v>94</v>
      </c>
      <c r="H133" s="5">
        <v>0</v>
      </c>
      <c r="I133" s="5">
        <v>0</v>
      </c>
      <c r="J133" s="5">
        <v>0</v>
      </c>
      <c r="K133" s="5">
        <v>0</v>
      </c>
      <c r="L133" s="5">
        <v>0</v>
      </c>
      <c r="M133" s="5">
        <v>172</v>
      </c>
      <c r="N133" s="5">
        <v>0</v>
      </c>
      <c r="O133" s="5">
        <v>0</v>
      </c>
      <c r="P133" s="5">
        <v>9581</v>
      </c>
    </row>
    <row r="134" spans="1:16">
      <c r="A134" s="5">
        <v>1384</v>
      </c>
      <c r="B134" s="5">
        <v>3</v>
      </c>
      <c r="C134" s="5" t="s">
        <v>401</v>
      </c>
      <c r="D134" s="5" t="s">
        <v>402</v>
      </c>
      <c r="E134" s="5">
        <v>8727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5">
        <v>987</v>
      </c>
      <c r="L134" s="5">
        <v>0</v>
      </c>
      <c r="M134" s="5">
        <v>14</v>
      </c>
      <c r="N134" s="5">
        <v>0</v>
      </c>
      <c r="O134" s="5">
        <v>0</v>
      </c>
      <c r="P134" s="5">
        <v>7726</v>
      </c>
    </row>
    <row r="135" spans="1:16">
      <c r="A135" s="5">
        <v>1384</v>
      </c>
      <c r="B135" s="5">
        <v>4</v>
      </c>
      <c r="C135" s="5" t="s">
        <v>403</v>
      </c>
      <c r="D135" s="5" t="s">
        <v>402</v>
      </c>
      <c r="E135" s="5">
        <v>8727</v>
      </c>
      <c r="F135" s="5">
        <v>0</v>
      </c>
      <c r="G135" s="5">
        <v>0</v>
      </c>
      <c r="H135" s="5">
        <v>0</v>
      </c>
      <c r="I135" s="5">
        <v>0</v>
      </c>
      <c r="J135" s="5">
        <v>0</v>
      </c>
      <c r="K135" s="5">
        <v>987</v>
      </c>
      <c r="L135" s="5">
        <v>0</v>
      </c>
      <c r="M135" s="5">
        <v>14</v>
      </c>
      <c r="N135" s="5">
        <v>0</v>
      </c>
      <c r="O135" s="5">
        <v>0</v>
      </c>
      <c r="P135" s="5">
        <v>7726</v>
      </c>
    </row>
    <row r="136" spans="1:16">
      <c r="A136" s="5">
        <v>1384</v>
      </c>
      <c r="B136" s="5">
        <v>3</v>
      </c>
      <c r="C136" s="5" t="s">
        <v>404</v>
      </c>
      <c r="D136" s="5" t="s">
        <v>405</v>
      </c>
      <c r="E136" s="5">
        <v>0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5">
        <v>0</v>
      </c>
      <c r="M136" s="5">
        <v>0</v>
      </c>
      <c r="N136" s="5">
        <v>0</v>
      </c>
      <c r="O136" s="5">
        <v>0</v>
      </c>
      <c r="P136" s="5">
        <v>0</v>
      </c>
    </row>
    <row r="137" spans="1:16">
      <c r="A137" s="5">
        <v>1384</v>
      </c>
      <c r="B137" s="5">
        <v>4</v>
      </c>
      <c r="C137" s="5" t="s">
        <v>406</v>
      </c>
      <c r="D137" s="5" t="s">
        <v>405</v>
      </c>
      <c r="E137" s="5">
        <v>0</v>
      </c>
      <c r="F137" s="5">
        <v>0</v>
      </c>
      <c r="G137" s="5">
        <v>0</v>
      </c>
      <c r="H137" s="5">
        <v>0</v>
      </c>
      <c r="I137" s="5">
        <v>0</v>
      </c>
      <c r="J137" s="5">
        <v>0</v>
      </c>
      <c r="K137" s="5">
        <v>0</v>
      </c>
      <c r="L137" s="5">
        <v>0</v>
      </c>
      <c r="M137" s="5">
        <v>0</v>
      </c>
      <c r="N137" s="5">
        <v>0</v>
      </c>
      <c r="O137" s="5">
        <v>0</v>
      </c>
      <c r="P137" s="5">
        <v>0</v>
      </c>
    </row>
    <row r="138" spans="1:16">
      <c r="A138" s="5">
        <v>1384</v>
      </c>
      <c r="B138" s="5">
        <v>3</v>
      </c>
      <c r="C138" s="5" t="s">
        <v>407</v>
      </c>
      <c r="D138" s="5" t="s">
        <v>408</v>
      </c>
      <c r="E138" s="5">
        <v>2465</v>
      </c>
      <c r="F138" s="5">
        <v>457</v>
      </c>
      <c r="G138" s="5">
        <v>211</v>
      </c>
      <c r="H138" s="5">
        <v>122</v>
      </c>
      <c r="I138" s="5">
        <v>0</v>
      </c>
      <c r="J138" s="5">
        <v>4</v>
      </c>
      <c r="K138" s="5">
        <v>6</v>
      </c>
      <c r="L138" s="5">
        <v>0</v>
      </c>
      <c r="M138" s="5">
        <v>0</v>
      </c>
      <c r="N138" s="5">
        <v>0</v>
      </c>
      <c r="O138" s="5">
        <v>0</v>
      </c>
      <c r="P138" s="5">
        <v>1665</v>
      </c>
    </row>
    <row r="139" spans="1:16">
      <c r="A139" s="5">
        <v>1384</v>
      </c>
      <c r="B139" s="5">
        <v>4</v>
      </c>
      <c r="C139" s="5" t="s">
        <v>409</v>
      </c>
      <c r="D139" s="5" t="s">
        <v>410</v>
      </c>
      <c r="E139" s="5">
        <v>2421</v>
      </c>
      <c r="F139" s="5">
        <v>457</v>
      </c>
      <c r="G139" s="5">
        <v>211</v>
      </c>
      <c r="H139" s="5">
        <v>122</v>
      </c>
      <c r="I139" s="5">
        <v>0</v>
      </c>
      <c r="J139" s="5">
        <v>4</v>
      </c>
      <c r="K139" s="5">
        <v>6</v>
      </c>
      <c r="L139" s="5">
        <v>0</v>
      </c>
      <c r="M139" s="5">
        <v>0</v>
      </c>
      <c r="N139" s="5">
        <v>0</v>
      </c>
      <c r="O139" s="5">
        <v>0</v>
      </c>
      <c r="P139" s="5">
        <v>1621</v>
      </c>
    </row>
    <row r="140" spans="1:16">
      <c r="A140" s="5">
        <v>1384</v>
      </c>
      <c r="B140" s="5">
        <v>4</v>
      </c>
      <c r="C140" s="5" t="s">
        <v>411</v>
      </c>
      <c r="D140" s="5" t="s">
        <v>412</v>
      </c>
      <c r="E140" s="5">
        <v>44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5">
        <v>0</v>
      </c>
      <c r="M140" s="5">
        <v>0</v>
      </c>
      <c r="N140" s="5">
        <v>0</v>
      </c>
      <c r="O140" s="5">
        <v>0</v>
      </c>
      <c r="P140" s="5">
        <v>44</v>
      </c>
    </row>
    <row r="141" spans="1:16">
      <c r="A141" s="5">
        <v>1384</v>
      </c>
      <c r="B141" s="5">
        <v>3</v>
      </c>
      <c r="C141" s="5" t="s">
        <v>413</v>
      </c>
      <c r="D141" s="5" t="s">
        <v>414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</row>
    <row r="142" spans="1:16">
      <c r="A142" s="5">
        <v>1384</v>
      </c>
      <c r="B142" s="5">
        <v>4</v>
      </c>
      <c r="C142" s="5" t="s">
        <v>415</v>
      </c>
      <c r="D142" s="5" t="s">
        <v>414</v>
      </c>
      <c r="E142" s="5">
        <v>0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</row>
    <row r="143" spans="1:16">
      <c r="A143" s="5">
        <v>1384</v>
      </c>
      <c r="B143" s="5">
        <v>7</v>
      </c>
      <c r="C143" s="5" t="s">
        <v>416</v>
      </c>
      <c r="D143" s="5" t="s">
        <v>417</v>
      </c>
      <c r="E143" s="5">
        <v>42</v>
      </c>
      <c r="F143" s="5">
        <v>0</v>
      </c>
      <c r="G143" s="5">
        <v>0</v>
      </c>
      <c r="H143" s="5">
        <v>0</v>
      </c>
      <c r="I143" s="5">
        <v>0</v>
      </c>
      <c r="J143" s="5">
        <v>0</v>
      </c>
      <c r="K143" s="5">
        <v>0</v>
      </c>
      <c r="L143" s="5">
        <v>0</v>
      </c>
      <c r="M143" s="5">
        <v>23</v>
      </c>
      <c r="N143" s="5">
        <v>0</v>
      </c>
      <c r="O143" s="5">
        <v>0</v>
      </c>
      <c r="P143" s="5">
        <v>19</v>
      </c>
    </row>
    <row r="144" spans="1:16">
      <c r="A144" s="5">
        <v>1384</v>
      </c>
      <c r="B144" s="5">
        <v>9</v>
      </c>
      <c r="C144" s="5" t="s">
        <v>418</v>
      </c>
      <c r="D144" s="5" t="s">
        <v>417</v>
      </c>
      <c r="E144" s="5">
        <v>42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5">
        <v>0</v>
      </c>
      <c r="M144" s="5">
        <v>23</v>
      </c>
      <c r="N144" s="5">
        <v>0</v>
      </c>
      <c r="O144" s="5">
        <v>0</v>
      </c>
      <c r="P144" s="5">
        <v>19</v>
      </c>
    </row>
    <row r="145" spans="1:16">
      <c r="A145" s="5">
        <v>1384</v>
      </c>
      <c r="B145" s="5">
        <v>2</v>
      </c>
      <c r="C145" s="5" t="s">
        <v>419</v>
      </c>
      <c r="D145" s="5" t="s">
        <v>420</v>
      </c>
      <c r="E145" s="5">
        <v>25718</v>
      </c>
      <c r="F145" s="5">
        <v>2325</v>
      </c>
      <c r="G145" s="5">
        <v>3874</v>
      </c>
      <c r="H145" s="5">
        <v>20</v>
      </c>
      <c r="I145" s="5">
        <v>0</v>
      </c>
      <c r="J145" s="5">
        <v>263</v>
      </c>
      <c r="K145" s="5">
        <v>11501</v>
      </c>
      <c r="L145" s="5">
        <v>0</v>
      </c>
      <c r="M145" s="5">
        <v>17</v>
      </c>
      <c r="N145" s="5">
        <v>246</v>
      </c>
      <c r="O145" s="5">
        <v>0</v>
      </c>
      <c r="P145" s="5">
        <v>7473</v>
      </c>
    </row>
    <row r="146" spans="1:16">
      <c r="A146" s="5">
        <v>1384</v>
      </c>
      <c r="B146" s="5">
        <v>3</v>
      </c>
      <c r="C146" s="5" t="s">
        <v>421</v>
      </c>
      <c r="D146" s="5" t="s">
        <v>422</v>
      </c>
      <c r="E146" s="5">
        <v>9188</v>
      </c>
      <c r="F146" s="5">
        <v>0</v>
      </c>
      <c r="G146" s="5">
        <v>1834</v>
      </c>
      <c r="H146" s="5">
        <v>20</v>
      </c>
      <c r="I146" s="5">
        <v>0</v>
      </c>
      <c r="J146" s="5">
        <v>0</v>
      </c>
      <c r="K146" s="5">
        <v>1301</v>
      </c>
      <c r="L146" s="5">
        <v>0</v>
      </c>
      <c r="M146" s="5">
        <v>0</v>
      </c>
      <c r="N146" s="5">
        <v>0</v>
      </c>
      <c r="O146" s="5">
        <v>0</v>
      </c>
      <c r="P146" s="5">
        <v>6032</v>
      </c>
    </row>
    <row r="147" spans="1:16">
      <c r="A147" s="5">
        <v>1384</v>
      </c>
      <c r="B147" s="5">
        <v>4</v>
      </c>
      <c r="C147" s="5" t="s">
        <v>423</v>
      </c>
      <c r="D147" s="5" t="s">
        <v>422</v>
      </c>
      <c r="E147" s="5">
        <v>9188</v>
      </c>
      <c r="F147" s="5">
        <v>0</v>
      </c>
      <c r="G147" s="5">
        <v>1834</v>
      </c>
      <c r="H147" s="5">
        <v>20</v>
      </c>
      <c r="I147" s="5">
        <v>0</v>
      </c>
      <c r="J147" s="5">
        <v>0</v>
      </c>
      <c r="K147" s="5">
        <v>1301</v>
      </c>
      <c r="L147" s="5">
        <v>0</v>
      </c>
      <c r="M147" s="5">
        <v>0</v>
      </c>
      <c r="N147" s="5">
        <v>0</v>
      </c>
      <c r="O147" s="5">
        <v>0</v>
      </c>
      <c r="P147" s="5">
        <v>6032</v>
      </c>
    </row>
    <row r="148" spans="1:16">
      <c r="A148" s="5">
        <v>1384</v>
      </c>
      <c r="B148" s="5">
        <v>3</v>
      </c>
      <c r="C148" s="5" t="s">
        <v>424</v>
      </c>
      <c r="D148" s="5" t="s">
        <v>425</v>
      </c>
      <c r="E148" s="5">
        <v>329</v>
      </c>
      <c r="F148" s="5">
        <v>0</v>
      </c>
      <c r="G148" s="5">
        <v>300</v>
      </c>
      <c r="H148" s="5">
        <v>0</v>
      </c>
      <c r="I148" s="5">
        <v>0</v>
      </c>
      <c r="J148" s="5">
        <v>0</v>
      </c>
      <c r="K148" s="5">
        <v>29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</row>
    <row r="149" spans="1:16">
      <c r="A149" s="5">
        <v>1384</v>
      </c>
      <c r="B149" s="5">
        <v>4</v>
      </c>
      <c r="C149" s="5" t="s">
        <v>426</v>
      </c>
      <c r="D149" s="5" t="s">
        <v>425</v>
      </c>
      <c r="E149" s="5">
        <v>329</v>
      </c>
      <c r="F149" s="5">
        <v>0</v>
      </c>
      <c r="G149" s="5">
        <v>300</v>
      </c>
      <c r="H149" s="5">
        <v>0</v>
      </c>
      <c r="I149" s="5">
        <v>0</v>
      </c>
      <c r="J149" s="5">
        <v>0</v>
      </c>
      <c r="K149" s="5">
        <v>29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</row>
    <row r="150" spans="1:16">
      <c r="A150" s="5">
        <v>1384</v>
      </c>
      <c r="B150" s="5">
        <v>3</v>
      </c>
      <c r="C150" s="5" t="s">
        <v>427</v>
      </c>
      <c r="D150" s="5" t="s">
        <v>428</v>
      </c>
      <c r="E150" s="5">
        <v>2215</v>
      </c>
      <c r="F150" s="5">
        <v>896</v>
      </c>
      <c r="G150" s="5">
        <v>510</v>
      </c>
      <c r="H150" s="5">
        <v>0</v>
      </c>
      <c r="I150" s="5">
        <v>0</v>
      </c>
      <c r="J150" s="5">
        <v>263</v>
      </c>
      <c r="K150" s="5">
        <v>466</v>
      </c>
      <c r="L150" s="5">
        <v>0</v>
      </c>
      <c r="M150" s="5">
        <v>0</v>
      </c>
      <c r="N150" s="5">
        <v>40</v>
      </c>
      <c r="O150" s="5">
        <v>0</v>
      </c>
      <c r="P150" s="5">
        <v>40</v>
      </c>
    </row>
    <row r="151" spans="1:16">
      <c r="A151" s="5">
        <v>1384</v>
      </c>
      <c r="B151" s="5">
        <v>14</v>
      </c>
      <c r="C151" s="5" t="s">
        <v>429</v>
      </c>
      <c r="D151" s="5" t="s">
        <v>430</v>
      </c>
      <c r="E151" s="5">
        <v>2215</v>
      </c>
      <c r="F151" s="5">
        <v>896</v>
      </c>
      <c r="G151" s="5">
        <v>510</v>
      </c>
      <c r="H151" s="5">
        <v>0</v>
      </c>
      <c r="I151" s="5">
        <v>0</v>
      </c>
      <c r="J151" s="5">
        <v>263</v>
      </c>
      <c r="K151" s="5">
        <v>466</v>
      </c>
      <c r="L151" s="5">
        <v>0</v>
      </c>
      <c r="M151" s="5">
        <v>0</v>
      </c>
      <c r="N151" s="5">
        <v>40</v>
      </c>
      <c r="O151" s="5">
        <v>0</v>
      </c>
      <c r="P151" s="5">
        <v>40</v>
      </c>
    </row>
    <row r="152" spans="1:16">
      <c r="A152" s="5">
        <v>1384</v>
      </c>
      <c r="B152" s="5">
        <v>3</v>
      </c>
      <c r="C152" s="5" t="s">
        <v>431</v>
      </c>
      <c r="D152" s="5" t="s">
        <v>432</v>
      </c>
      <c r="E152" s="5">
        <v>11114</v>
      </c>
      <c r="F152" s="5">
        <v>1354</v>
      </c>
      <c r="G152" s="5">
        <v>27</v>
      </c>
      <c r="H152" s="5">
        <v>0</v>
      </c>
      <c r="I152" s="5">
        <v>0</v>
      </c>
      <c r="J152" s="5">
        <v>0</v>
      </c>
      <c r="K152" s="5">
        <v>9601</v>
      </c>
      <c r="L152" s="5">
        <v>0</v>
      </c>
      <c r="M152" s="5">
        <v>0</v>
      </c>
      <c r="N152" s="5">
        <v>0</v>
      </c>
      <c r="O152" s="5">
        <v>0</v>
      </c>
      <c r="P152" s="5">
        <v>133</v>
      </c>
    </row>
    <row r="153" spans="1:16">
      <c r="A153" s="5">
        <v>1384</v>
      </c>
      <c r="B153" s="5">
        <v>4</v>
      </c>
      <c r="C153" s="5" t="s">
        <v>433</v>
      </c>
      <c r="D153" s="5" t="s">
        <v>432</v>
      </c>
      <c r="E153" s="5">
        <v>11114</v>
      </c>
      <c r="F153" s="5">
        <v>1354</v>
      </c>
      <c r="G153" s="5">
        <v>27</v>
      </c>
      <c r="H153" s="5">
        <v>0</v>
      </c>
      <c r="I153" s="5">
        <v>0</v>
      </c>
      <c r="J153" s="5">
        <v>0</v>
      </c>
      <c r="K153" s="5">
        <v>9601</v>
      </c>
      <c r="L153" s="5">
        <v>0</v>
      </c>
      <c r="M153" s="5">
        <v>0</v>
      </c>
      <c r="N153" s="5">
        <v>0</v>
      </c>
      <c r="O153" s="5">
        <v>0</v>
      </c>
      <c r="P153" s="5">
        <v>133</v>
      </c>
    </row>
    <row r="154" spans="1:16">
      <c r="A154" s="5">
        <v>1384</v>
      </c>
      <c r="B154" s="5">
        <v>3</v>
      </c>
      <c r="C154" s="5" t="s">
        <v>434</v>
      </c>
      <c r="D154" s="5" t="s">
        <v>435</v>
      </c>
      <c r="E154" s="5">
        <v>2867</v>
      </c>
      <c r="F154" s="5">
        <v>75</v>
      </c>
      <c r="G154" s="5">
        <v>1203</v>
      </c>
      <c r="H154" s="5">
        <v>0</v>
      </c>
      <c r="I154" s="5">
        <v>0</v>
      </c>
      <c r="J154" s="5">
        <v>0</v>
      </c>
      <c r="K154" s="5">
        <v>98</v>
      </c>
      <c r="L154" s="5">
        <v>0</v>
      </c>
      <c r="M154" s="5">
        <v>17</v>
      </c>
      <c r="N154" s="5">
        <v>207</v>
      </c>
      <c r="O154" s="5">
        <v>0</v>
      </c>
      <c r="P154" s="5">
        <v>1268</v>
      </c>
    </row>
    <row r="155" spans="1:16">
      <c r="A155" s="5">
        <v>1384</v>
      </c>
      <c r="B155" s="5">
        <v>4</v>
      </c>
      <c r="C155" s="5" t="s">
        <v>436</v>
      </c>
      <c r="D155" s="5" t="s">
        <v>435</v>
      </c>
      <c r="E155" s="5">
        <v>2867</v>
      </c>
      <c r="F155" s="5">
        <v>75</v>
      </c>
      <c r="G155" s="5">
        <v>1203</v>
      </c>
      <c r="H155" s="5">
        <v>0</v>
      </c>
      <c r="I155" s="5">
        <v>0</v>
      </c>
      <c r="J155" s="5">
        <v>0</v>
      </c>
      <c r="K155" s="5">
        <v>98</v>
      </c>
      <c r="L155" s="5">
        <v>0</v>
      </c>
      <c r="M155" s="5">
        <v>17</v>
      </c>
      <c r="N155" s="5">
        <v>207</v>
      </c>
      <c r="O155" s="5">
        <v>0</v>
      </c>
      <c r="P155" s="5">
        <v>1268</v>
      </c>
    </row>
    <row r="156" spans="1:16">
      <c r="A156" s="5">
        <v>1384</v>
      </c>
      <c r="B156" s="5">
        <v>3</v>
      </c>
      <c r="C156" s="5" t="s">
        <v>437</v>
      </c>
      <c r="D156" s="5" t="s">
        <v>438</v>
      </c>
      <c r="E156" s="5">
        <v>5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5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</row>
    <row r="157" spans="1:16">
      <c r="A157" s="5">
        <v>1384</v>
      </c>
      <c r="B157" s="5">
        <v>4</v>
      </c>
      <c r="C157" s="5" t="s">
        <v>439</v>
      </c>
      <c r="D157" s="5" t="s">
        <v>438</v>
      </c>
      <c r="E157" s="5">
        <v>5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5</v>
      </c>
      <c r="L157" s="5">
        <v>0</v>
      </c>
      <c r="M157" s="5">
        <v>0</v>
      </c>
      <c r="N157" s="5">
        <v>0</v>
      </c>
      <c r="O157" s="5">
        <v>0</v>
      </c>
      <c r="P157" s="5">
        <v>0</v>
      </c>
    </row>
    <row r="158" spans="1:16">
      <c r="A158" s="5">
        <v>1384</v>
      </c>
      <c r="B158" s="5">
        <v>2</v>
      </c>
      <c r="C158" s="5" t="s">
        <v>440</v>
      </c>
      <c r="D158" s="5" t="s">
        <v>441</v>
      </c>
      <c r="E158" s="5">
        <v>148425</v>
      </c>
      <c r="F158" s="5">
        <v>11848</v>
      </c>
      <c r="G158" s="5">
        <v>985</v>
      </c>
      <c r="H158" s="5">
        <v>158</v>
      </c>
      <c r="I158" s="5">
        <v>0</v>
      </c>
      <c r="J158" s="5">
        <v>53</v>
      </c>
      <c r="K158" s="5">
        <v>721</v>
      </c>
      <c r="L158" s="5">
        <v>0</v>
      </c>
      <c r="M158" s="5">
        <v>297</v>
      </c>
      <c r="N158" s="5">
        <v>345</v>
      </c>
      <c r="O158" s="5">
        <v>7</v>
      </c>
      <c r="P158" s="5">
        <v>134011</v>
      </c>
    </row>
    <row r="159" spans="1:16">
      <c r="A159" s="5">
        <v>1384</v>
      </c>
      <c r="B159" s="5">
        <v>3</v>
      </c>
      <c r="C159" s="5" t="s">
        <v>442</v>
      </c>
      <c r="D159" s="5" t="s">
        <v>443</v>
      </c>
      <c r="E159" s="5">
        <v>138873</v>
      </c>
      <c r="F159" s="5">
        <v>6628</v>
      </c>
      <c r="G159" s="5">
        <v>809</v>
      </c>
      <c r="H159" s="5">
        <v>144</v>
      </c>
      <c r="I159" s="5">
        <v>0</v>
      </c>
      <c r="J159" s="5">
        <v>51</v>
      </c>
      <c r="K159" s="5">
        <v>260</v>
      </c>
      <c r="L159" s="5">
        <v>0</v>
      </c>
      <c r="M159" s="5">
        <v>132</v>
      </c>
      <c r="N159" s="5">
        <v>120</v>
      </c>
      <c r="O159" s="5">
        <v>7</v>
      </c>
      <c r="P159" s="5">
        <v>130722</v>
      </c>
    </row>
    <row r="160" spans="1:16">
      <c r="A160" s="5">
        <v>1384</v>
      </c>
      <c r="B160" s="5">
        <v>4</v>
      </c>
      <c r="C160" s="5" t="s">
        <v>444</v>
      </c>
      <c r="D160" s="5" t="s">
        <v>445</v>
      </c>
      <c r="E160" s="5">
        <v>121872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13</v>
      </c>
      <c r="L160" s="5">
        <v>0</v>
      </c>
      <c r="M160" s="5">
        <v>0</v>
      </c>
      <c r="N160" s="5">
        <v>0</v>
      </c>
      <c r="O160" s="5">
        <v>0</v>
      </c>
      <c r="P160" s="5">
        <v>121859</v>
      </c>
    </row>
    <row r="161" spans="1:16">
      <c r="A161" s="5">
        <v>1384</v>
      </c>
      <c r="B161" s="5">
        <v>4</v>
      </c>
      <c r="C161" s="5" t="s">
        <v>446</v>
      </c>
      <c r="D161" s="5" t="s">
        <v>447</v>
      </c>
      <c r="E161" s="5">
        <v>53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53</v>
      </c>
    </row>
    <row r="162" spans="1:16">
      <c r="A162" s="5">
        <v>1384</v>
      </c>
      <c r="B162" s="5">
        <v>4</v>
      </c>
      <c r="C162" s="5" t="s">
        <v>448</v>
      </c>
      <c r="D162" s="5" t="s">
        <v>449</v>
      </c>
      <c r="E162" s="5">
        <v>12697</v>
      </c>
      <c r="F162" s="5">
        <v>4701</v>
      </c>
      <c r="G162" s="5">
        <v>362</v>
      </c>
      <c r="H162" s="5">
        <v>0</v>
      </c>
      <c r="I162" s="5">
        <v>0</v>
      </c>
      <c r="J162" s="5">
        <v>8</v>
      </c>
      <c r="K162" s="5">
        <v>34</v>
      </c>
      <c r="L162" s="5">
        <v>0</v>
      </c>
      <c r="M162" s="5">
        <v>2</v>
      </c>
      <c r="N162" s="5">
        <v>106</v>
      </c>
      <c r="O162" s="5">
        <v>0</v>
      </c>
      <c r="P162" s="5">
        <v>7485</v>
      </c>
    </row>
    <row r="163" spans="1:16">
      <c r="A163" s="5">
        <v>1384</v>
      </c>
      <c r="B163" s="5">
        <v>4</v>
      </c>
      <c r="C163" s="5" t="s">
        <v>450</v>
      </c>
      <c r="D163" s="5" t="s">
        <v>451</v>
      </c>
      <c r="E163" s="5">
        <v>2275</v>
      </c>
      <c r="F163" s="5">
        <v>1927</v>
      </c>
      <c r="G163" s="5">
        <v>34</v>
      </c>
      <c r="H163" s="5">
        <v>0</v>
      </c>
      <c r="I163" s="5">
        <v>0</v>
      </c>
      <c r="J163" s="5">
        <v>0</v>
      </c>
      <c r="K163" s="5">
        <v>183</v>
      </c>
      <c r="L163" s="5">
        <v>0</v>
      </c>
      <c r="M163" s="5">
        <v>1</v>
      </c>
      <c r="N163" s="5">
        <v>14</v>
      </c>
      <c r="O163" s="5">
        <v>7</v>
      </c>
      <c r="P163" s="5">
        <v>108</v>
      </c>
    </row>
    <row r="164" spans="1:16">
      <c r="A164" s="5">
        <v>1384</v>
      </c>
      <c r="B164" s="5">
        <v>4</v>
      </c>
      <c r="C164" s="5" t="s">
        <v>452</v>
      </c>
      <c r="D164" s="5" t="s">
        <v>453</v>
      </c>
      <c r="E164" s="5">
        <v>79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2</v>
      </c>
      <c r="L164" s="5">
        <v>0</v>
      </c>
      <c r="M164" s="5">
        <v>77</v>
      </c>
      <c r="N164" s="5">
        <v>0</v>
      </c>
      <c r="O164" s="5">
        <v>0</v>
      </c>
      <c r="P164" s="5">
        <v>0</v>
      </c>
    </row>
    <row r="165" spans="1:16">
      <c r="A165" s="5">
        <v>1384</v>
      </c>
      <c r="B165" s="5">
        <v>4</v>
      </c>
      <c r="C165" s="5" t="s">
        <v>454</v>
      </c>
      <c r="D165" s="5" t="s">
        <v>455</v>
      </c>
      <c r="E165" s="5">
        <v>752</v>
      </c>
      <c r="F165" s="5">
        <v>0</v>
      </c>
      <c r="G165" s="5">
        <v>34</v>
      </c>
      <c r="H165" s="5">
        <v>0</v>
      </c>
      <c r="I165" s="5">
        <v>0</v>
      </c>
      <c r="J165" s="5">
        <v>0</v>
      </c>
      <c r="K165" s="5">
        <v>1</v>
      </c>
      <c r="L165" s="5">
        <v>0</v>
      </c>
      <c r="M165" s="5">
        <v>0</v>
      </c>
      <c r="N165" s="5">
        <v>0</v>
      </c>
      <c r="O165" s="5">
        <v>0</v>
      </c>
      <c r="P165" s="5">
        <v>717</v>
      </c>
    </row>
    <row r="166" spans="1:16">
      <c r="A166" s="5">
        <v>1384</v>
      </c>
      <c r="B166" s="5">
        <v>4</v>
      </c>
      <c r="C166" s="5" t="s">
        <v>456</v>
      </c>
      <c r="D166" s="5" t="s">
        <v>457</v>
      </c>
      <c r="E166" s="5">
        <v>0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  <c r="L166" s="5">
        <v>0</v>
      </c>
      <c r="M166" s="5">
        <v>0</v>
      </c>
      <c r="N166" s="5">
        <v>0</v>
      </c>
      <c r="O166" s="5">
        <v>0</v>
      </c>
      <c r="P166" s="5">
        <v>0</v>
      </c>
    </row>
    <row r="167" spans="1:16">
      <c r="A167" s="5">
        <v>1384</v>
      </c>
      <c r="B167" s="5">
        <v>9</v>
      </c>
      <c r="C167" s="5" t="s">
        <v>458</v>
      </c>
      <c r="D167" s="5" t="s">
        <v>459</v>
      </c>
      <c r="E167" s="5">
        <v>1144</v>
      </c>
      <c r="F167" s="5">
        <v>0</v>
      </c>
      <c r="G167" s="5">
        <v>378</v>
      </c>
      <c r="H167" s="5">
        <v>144</v>
      </c>
      <c r="I167" s="5">
        <v>0</v>
      </c>
      <c r="J167" s="5">
        <v>44</v>
      </c>
      <c r="K167" s="5">
        <v>27</v>
      </c>
      <c r="L167" s="5">
        <v>0</v>
      </c>
      <c r="M167" s="5">
        <v>52</v>
      </c>
      <c r="N167" s="5">
        <v>0</v>
      </c>
      <c r="O167" s="5">
        <v>0</v>
      </c>
      <c r="P167" s="5">
        <v>499</v>
      </c>
    </row>
    <row r="168" spans="1:16">
      <c r="A168" s="5">
        <v>1384</v>
      </c>
      <c r="B168" s="5">
        <v>3</v>
      </c>
      <c r="C168" s="5" t="s">
        <v>460</v>
      </c>
      <c r="D168" s="5" t="s">
        <v>461</v>
      </c>
      <c r="E168" s="5">
        <v>9552</v>
      </c>
      <c r="F168" s="5">
        <v>5220</v>
      </c>
      <c r="G168" s="5">
        <v>177</v>
      </c>
      <c r="H168" s="5">
        <v>14</v>
      </c>
      <c r="I168" s="5">
        <v>0</v>
      </c>
      <c r="J168" s="5">
        <v>1</v>
      </c>
      <c r="K168" s="5">
        <v>461</v>
      </c>
      <c r="L168" s="5">
        <v>0</v>
      </c>
      <c r="M168" s="5">
        <v>165</v>
      </c>
      <c r="N168" s="5">
        <v>225</v>
      </c>
      <c r="O168" s="5">
        <v>0</v>
      </c>
      <c r="P168" s="5">
        <v>3289</v>
      </c>
    </row>
    <row r="169" spans="1:16">
      <c r="A169" s="5">
        <v>1384</v>
      </c>
      <c r="B169" s="5">
        <v>4</v>
      </c>
      <c r="C169" s="5" t="s">
        <v>462</v>
      </c>
      <c r="D169" s="5" t="s">
        <v>463</v>
      </c>
      <c r="E169" s="5">
        <v>7678</v>
      </c>
      <c r="F169" s="5">
        <v>5220</v>
      </c>
      <c r="G169" s="5">
        <v>133</v>
      </c>
      <c r="H169" s="5">
        <v>14</v>
      </c>
      <c r="I169" s="5">
        <v>0</v>
      </c>
      <c r="J169" s="5">
        <v>1</v>
      </c>
      <c r="K169" s="5">
        <v>6</v>
      </c>
      <c r="L169" s="5">
        <v>0</v>
      </c>
      <c r="M169" s="5">
        <v>0</v>
      </c>
      <c r="N169" s="5">
        <v>0</v>
      </c>
      <c r="O169" s="5">
        <v>0</v>
      </c>
      <c r="P169" s="5">
        <v>2303</v>
      </c>
    </row>
    <row r="170" spans="1:16">
      <c r="A170" s="5">
        <v>1384</v>
      </c>
      <c r="B170" s="5">
        <v>4</v>
      </c>
      <c r="C170" s="5" t="s">
        <v>464</v>
      </c>
      <c r="D170" s="5" t="s">
        <v>465</v>
      </c>
      <c r="E170" s="5">
        <v>284</v>
      </c>
      <c r="F170" s="5">
        <v>0</v>
      </c>
      <c r="G170" s="5">
        <v>9</v>
      </c>
      <c r="H170" s="5">
        <v>0</v>
      </c>
      <c r="I170" s="5">
        <v>0</v>
      </c>
      <c r="J170" s="5">
        <v>0</v>
      </c>
      <c r="K170" s="5">
        <v>11</v>
      </c>
      <c r="L170" s="5">
        <v>0</v>
      </c>
      <c r="M170" s="5">
        <v>0</v>
      </c>
      <c r="N170" s="5">
        <v>0</v>
      </c>
      <c r="O170" s="5">
        <v>0</v>
      </c>
      <c r="P170" s="5">
        <v>264</v>
      </c>
    </row>
    <row r="171" spans="1:16">
      <c r="A171" s="5">
        <v>1384</v>
      </c>
      <c r="B171" s="5">
        <v>4</v>
      </c>
      <c r="C171" s="5" t="s">
        <v>466</v>
      </c>
      <c r="D171" s="5" t="s">
        <v>467</v>
      </c>
      <c r="E171" s="5">
        <v>0</v>
      </c>
      <c r="F171" s="5">
        <v>0</v>
      </c>
      <c r="G171" s="5">
        <v>0</v>
      </c>
      <c r="H171" s="5">
        <v>0</v>
      </c>
      <c r="I171" s="5">
        <v>0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</row>
    <row r="172" spans="1:16">
      <c r="A172" s="5">
        <v>1384</v>
      </c>
      <c r="B172" s="5">
        <v>4</v>
      </c>
      <c r="C172" s="5" t="s">
        <v>468</v>
      </c>
      <c r="D172" s="5" t="s">
        <v>469</v>
      </c>
      <c r="E172" s="5">
        <v>1375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5">
        <v>428</v>
      </c>
      <c r="L172" s="5">
        <v>0</v>
      </c>
      <c r="M172" s="5">
        <v>165</v>
      </c>
      <c r="N172" s="5">
        <v>225</v>
      </c>
      <c r="O172" s="5">
        <v>0</v>
      </c>
      <c r="P172" s="5">
        <v>558</v>
      </c>
    </row>
    <row r="173" spans="1:16">
      <c r="A173" s="5">
        <v>1384</v>
      </c>
      <c r="B173" s="5">
        <v>4</v>
      </c>
      <c r="C173" s="5" t="s">
        <v>470</v>
      </c>
      <c r="D173" s="5" t="s">
        <v>471</v>
      </c>
      <c r="E173" s="5">
        <v>183</v>
      </c>
      <c r="F173" s="5">
        <v>0</v>
      </c>
      <c r="G173" s="5">
        <v>29</v>
      </c>
      <c r="H173" s="5">
        <v>0</v>
      </c>
      <c r="I173" s="5">
        <v>0</v>
      </c>
      <c r="J173" s="5">
        <v>0</v>
      </c>
      <c r="K173" s="5">
        <v>16</v>
      </c>
      <c r="L173" s="5">
        <v>0</v>
      </c>
      <c r="M173" s="5">
        <v>0</v>
      </c>
      <c r="N173" s="5">
        <v>0</v>
      </c>
      <c r="O173" s="5">
        <v>0</v>
      </c>
      <c r="P173" s="5">
        <v>139</v>
      </c>
    </row>
    <row r="174" spans="1:16">
      <c r="A174" s="5">
        <v>1384</v>
      </c>
      <c r="B174" s="5">
        <v>4</v>
      </c>
      <c r="C174" s="5" t="s">
        <v>472</v>
      </c>
      <c r="D174" s="5" t="s">
        <v>473</v>
      </c>
      <c r="E174" s="5">
        <v>25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25</v>
      </c>
    </row>
    <row r="175" spans="1:16">
      <c r="A175" s="5">
        <v>1384</v>
      </c>
      <c r="B175" s="5">
        <v>4</v>
      </c>
      <c r="C175" s="5" t="s">
        <v>474</v>
      </c>
      <c r="D175" s="5" t="s">
        <v>475</v>
      </c>
      <c r="E175" s="5">
        <v>6</v>
      </c>
      <c r="F175" s="5">
        <v>0</v>
      </c>
      <c r="G175" s="5">
        <v>6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0</v>
      </c>
      <c r="N175" s="5">
        <v>0</v>
      </c>
      <c r="O175" s="5">
        <v>0</v>
      </c>
      <c r="P175" s="5">
        <v>0</v>
      </c>
    </row>
    <row r="176" spans="1:16">
      <c r="A176" s="5">
        <v>1384</v>
      </c>
      <c r="B176" s="5">
        <v>2</v>
      </c>
      <c r="C176" s="5" t="s">
        <v>476</v>
      </c>
      <c r="D176" s="5" t="s">
        <v>477</v>
      </c>
      <c r="E176" s="5">
        <v>413005</v>
      </c>
      <c r="F176" s="5">
        <v>85370</v>
      </c>
      <c r="G176" s="5">
        <v>4748</v>
      </c>
      <c r="H176" s="5">
        <v>1189</v>
      </c>
      <c r="I176" s="5">
        <v>0</v>
      </c>
      <c r="J176" s="5">
        <v>385</v>
      </c>
      <c r="K176" s="5">
        <v>41591</v>
      </c>
      <c r="L176" s="5">
        <v>92</v>
      </c>
      <c r="M176" s="5">
        <v>272</v>
      </c>
      <c r="N176" s="5">
        <v>158</v>
      </c>
      <c r="O176" s="5">
        <v>0</v>
      </c>
      <c r="P176" s="5">
        <v>279199</v>
      </c>
    </row>
    <row r="177" spans="1:16">
      <c r="A177" s="5">
        <v>1384</v>
      </c>
      <c r="B177" s="5">
        <v>3</v>
      </c>
      <c r="C177" s="5" t="s">
        <v>478</v>
      </c>
      <c r="D177" s="5" t="s">
        <v>479</v>
      </c>
      <c r="E177" s="5">
        <v>278988</v>
      </c>
      <c r="F177" s="5">
        <v>0</v>
      </c>
      <c r="G177" s="5">
        <v>1596</v>
      </c>
      <c r="H177" s="5">
        <v>0</v>
      </c>
      <c r="I177" s="5">
        <v>0</v>
      </c>
      <c r="J177" s="5">
        <v>0</v>
      </c>
      <c r="K177" s="5">
        <v>40504</v>
      </c>
      <c r="L177" s="5">
        <v>0</v>
      </c>
      <c r="M177" s="5">
        <v>180</v>
      </c>
      <c r="N177" s="5">
        <v>0</v>
      </c>
      <c r="O177" s="5">
        <v>0</v>
      </c>
      <c r="P177" s="5">
        <v>236708</v>
      </c>
    </row>
    <row r="178" spans="1:16">
      <c r="A178" s="5">
        <v>1384</v>
      </c>
      <c r="B178" s="5">
        <v>4</v>
      </c>
      <c r="C178" s="5" t="s">
        <v>480</v>
      </c>
      <c r="D178" s="5" t="s">
        <v>479</v>
      </c>
      <c r="E178" s="5">
        <v>278988</v>
      </c>
      <c r="F178" s="5">
        <v>0</v>
      </c>
      <c r="G178" s="5">
        <v>1596</v>
      </c>
      <c r="H178" s="5">
        <v>0</v>
      </c>
      <c r="I178" s="5">
        <v>0</v>
      </c>
      <c r="J178" s="5">
        <v>0</v>
      </c>
      <c r="K178" s="5">
        <v>40504</v>
      </c>
      <c r="L178" s="5">
        <v>0</v>
      </c>
      <c r="M178" s="5">
        <v>180</v>
      </c>
      <c r="N178" s="5">
        <v>0</v>
      </c>
      <c r="O178" s="5">
        <v>0</v>
      </c>
      <c r="P178" s="5">
        <v>236708</v>
      </c>
    </row>
    <row r="179" spans="1:16">
      <c r="A179" s="5">
        <v>1384</v>
      </c>
      <c r="B179" s="5">
        <v>3</v>
      </c>
      <c r="C179" s="5" t="s">
        <v>481</v>
      </c>
      <c r="D179" s="5" t="s">
        <v>482</v>
      </c>
      <c r="E179" s="5">
        <v>89156</v>
      </c>
      <c r="F179" s="5">
        <v>85333</v>
      </c>
      <c r="G179" s="5">
        <v>0</v>
      </c>
      <c r="H179" s="5">
        <v>0</v>
      </c>
      <c r="I179" s="5">
        <v>0</v>
      </c>
      <c r="J179" s="5">
        <v>0</v>
      </c>
      <c r="K179" s="5">
        <v>142</v>
      </c>
      <c r="L179" s="5">
        <v>0</v>
      </c>
      <c r="M179" s="5">
        <v>0</v>
      </c>
      <c r="N179" s="5">
        <v>0</v>
      </c>
      <c r="O179" s="5">
        <v>0</v>
      </c>
      <c r="P179" s="5">
        <v>3680</v>
      </c>
    </row>
    <row r="180" spans="1:16">
      <c r="A180" s="5">
        <v>1384</v>
      </c>
      <c r="B180" s="5">
        <v>4</v>
      </c>
      <c r="C180" s="5" t="s">
        <v>483</v>
      </c>
      <c r="D180" s="5" t="s">
        <v>482</v>
      </c>
      <c r="E180" s="5">
        <v>89156</v>
      </c>
      <c r="F180" s="5">
        <v>85333</v>
      </c>
      <c r="G180" s="5">
        <v>0</v>
      </c>
      <c r="H180" s="5">
        <v>0</v>
      </c>
      <c r="I180" s="5">
        <v>0</v>
      </c>
      <c r="J180" s="5">
        <v>0</v>
      </c>
      <c r="K180" s="5">
        <v>142</v>
      </c>
      <c r="L180" s="5">
        <v>0</v>
      </c>
      <c r="M180" s="5">
        <v>0</v>
      </c>
      <c r="N180" s="5">
        <v>0</v>
      </c>
      <c r="O180" s="5">
        <v>0</v>
      </c>
      <c r="P180" s="5">
        <v>3680</v>
      </c>
    </row>
    <row r="181" spans="1:16">
      <c r="A181" s="5">
        <v>1384</v>
      </c>
      <c r="B181" s="5">
        <v>3</v>
      </c>
      <c r="C181" s="5" t="s">
        <v>484</v>
      </c>
      <c r="D181" s="5" t="s">
        <v>485</v>
      </c>
      <c r="E181" s="5">
        <v>44862</v>
      </c>
      <c r="F181" s="5">
        <v>37</v>
      </c>
      <c r="G181" s="5">
        <v>3152</v>
      </c>
      <c r="H181" s="5">
        <v>1189</v>
      </c>
      <c r="I181" s="5">
        <v>0</v>
      </c>
      <c r="J181" s="5">
        <v>385</v>
      </c>
      <c r="K181" s="5">
        <v>945</v>
      </c>
      <c r="L181" s="5">
        <v>92</v>
      </c>
      <c r="M181" s="5">
        <v>92</v>
      </c>
      <c r="N181" s="5">
        <v>158</v>
      </c>
      <c r="O181" s="5">
        <v>0</v>
      </c>
      <c r="P181" s="5">
        <v>38811</v>
      </c>
    </row>
    <row r="182" spans="1:16">
      <c r="A182" s="5">
        <v>1384</v>
      </c>
      <c r="B182" s="5">
        <v>4</v>
      </c>
      <c r="C182" s="5" t="s">
        <v>486</v>
      </c>
      <c r="D182" s="5" t="s">
        <v>485</v>
      </c>
      <c r="E182" s="5">
        <v>44862</v>
      </c>
      <c r="F182" s="5">
        <v>37</v>
      </c>
      <c r="G182" s="5">
        <v>3152</v>
      </c>
      <c r="H182" s="5">
        <v>1189</v>
      </c>
      <c r="I182" s="5">
        <v>0</v>
      </c>
      <c r="J182" s="5">
        <v>385</v>
      </c>
      <c r="K182" s="5">
        <v>945</v>
      </c>
      <c r="L182" s="5">
        <v>92</v>
      </c>
      <c r="M182" s="5">
        <v>92</v>
      </c>
      <c r="N182" s="5">
        <v>158</v>
      </c>
      <c r="O182" s="5">
        <v>0</v>
      </c>
      <c r="P182" s="5">
        <v>38811</v>
      </c>
    </row>
    <row r="183" spans="1:16">
      <c r="A183" s="5">
        <v>1384</v>
      </c>
      <c r="B183" s="5">
        <v>2</v>
      </c>
      <c r="C183" s="5" t="s">
        <v>487</v>
      </c>
      <c r="D183" s="5" t="s">
        <v>488</v>
      </c>
      <c r="E183" s="5">
        <v>9956</v>
      </c>
      <c r="F183" s="5">
        <v>0</v>
      </c>
      <c r="G183" s="5">
        <v>2718</v>
      </c>
      <c r="H183" s="5">
        <v>0</v>
      </c>
      <c r="I183" s="5">
        <v>211</v>
      </c>
      <c r="J183" s="5">
        <v>1237</v>
      </c>
      <c r="K183" s="5">
        <v>6</v>
      </c>
      <c r="L183" s="5">
        <v>0</v>
      </c>
      <c r="M183" s="5">
        <v>0</v>
      </c>
      <c r="N183" s="5">
        <v>0</v>
      </c>
      <c r="O183" s="5">
        <v>0</v>
      </c>
      <c r="P183" s="5">
        <v>5784</v>
      </c>
    </row>
    <row r="184" spans="1:16">
      <c r="A184" s="5">
        <v>1384</v>
      </c>
      <c r="B184" s="5">
        <v>3</v>
      </c>
      <c r="C184" s="5" t="s">
        <v>489</v>
      </c>
      <c r="D184" s="5" t="s">
        <v>490</v>
      </c>
      <c r="E184" s="5">
        <v>5995</v>
      </c>
      <c r="F184" s="5">
        <v>0</v>
      </c>
      <c r="G184" s="5">
        <v>0</v>
      </c>
      <c r="H184" s="5">
        <v>0</v>
      </c>
      <c r="I184" s="5">
        <v>211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5784</v>
      </c>
    </row>
    <row r="185" spans="1:16">
      <c r="A185" s="5">
        <v>1384</v>
      </c>
      <c r="B185" s="5">
        <v>4</v>
      </c>
      <c r="C185" s="5" t="s">
        <v>491</v>
      </c>
      <c r="D185" s="5" t="s">
        <v>492</v>
      </c>
      <c r="E185" s="5">
        <v>5995</v>
      </c>
      <c r="F185" s="5">
        <v>0</v>
      </c>
      <c r="G185" s="5">
        <v>0</v>
      </c>
      <c r="H185" s="5">
        <v>0</v>
      </c>
      <c r="I185" s="5">
        <v>211</v>
      </c>
      <c r="J185" s="5">
        <v>0</v>
      </c>
      <c r="K185" s="5">
        <v>0</v>
      </c>
      <c r="L185" s="5">
        <v>0</v>
      </c>
      <c r="M185" s="5">
        <v>0</v>
      </c>
      <c r="N185" s="5">
        <v>0</v>
      </c>
      <c r="O185" s="5">
        <v>0</v>
      </c>
      <c r="P185" s="5">
        <v>5784</v>
      </c>
    </row>
    <row r="186" spans="1:16">
      <c r="A186" s="5">
        <v>1384</v>
      </c>
      <c r="B186" s="5">
        <v>4</v>
      </c>
      <c r="C186" s="5" t="s">
        <v>493</v>
      </c>
      <c r="D186" s="5" t="s">
        <v>494</v>
      </c>
      <c r="E186" s="5">
        <v>0</v>
      </c>
      <c r="F186" s="5">
        <v>0</v>
      </c>
      <c r="G186" s="5">
        <v>0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  <c r="P186" s="5">
        <v>0</v>
      </c>
    </row>
    <row r="187" spans="1:16">
      <c r="A187" s="5">
        <v>1384</v>
      </c>
      <c r="B187" s="5">
        <v>3</v>
      </c>
      <c r="C187" s="5" t="s">
        <v>495</v>
      </c>
      <c r="D187" s="5" t="s">
        <v>496</v>
      </c>
      <c r="E187" s="5">
        <v>2657</v>
      </c>
      <c r="F187" s="5">
        <v>0</v>
      </c>
      <c r="G187" s="5">
        <v>2657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</row>
    <row r="188" spans="1:16">
      <c r="A188" s="5">
        <v>1384</v>
      </c>
      <c r="B188" s="5">
        <v>4</v>
      </c>
      <c r="C188" s="5" t="s">
        <v>497</v>
      </c>
      <c r="D188" s="5" t="s">
        <v>496</v>
      </c>
      <c r="E188" s="5">
        <v>2657</v>
      </c>
      <c r="F188" s="5">
        <v>0</v>
      </c>
      <c r="G188" s="5">
        <v>2657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</row>
    <row r="189" spans="1:16">
      <c r="A189" s="5">
        <v>1384</v>
      </c>
      <c r="B189" s="5">
        <v>3</v>
      </c>
      <c r="C189" s="5" t="s">
        <v>498</v>
      </c>
      <c r="D189" s="5" t="s">
        <v>499</v>
      </c>
      <c r="E189" s="5">
        <v>1304</v>
      </c>
      <c r="F189" s="5">
        <v>0</v>
      </c>
      <c r="G189" s="5">
        <v>61</v>
      </c>
      <c r="H189" s="5">
        <v>0</v>
      </c>
      <c r="I189" s="5">
        <v>0</v>
      </c>
      <c r="J189" s="5">
        <v>1237</v>
      </c>
      <c r="K189" s="5">
        <v>6</v>
      </c>
      <c r="L189" s="5">
        <v>0</v>
      </c>
      <c r="M189" s="5">
        <v>0</v>
      </c>
      <c r="N189" s="5">
        <v>0</v>
      </c>
      <c r="O189" s="5">
        <v>0</v>
      </c>
      <c r="P189" s="5">
        <v>0</v>
      </c>
    </row>
    <row r="190" spans="1:16">
      <c r="A190" s="5">
        <v>1384</v>
      </c>
      <c r="B190" s="5">
        <v>4</v>
      </c>
      <c r="C190" s="5" t="s">
        <v>500</v>
      </c>
      <c r="D190" s="5" t="s">
        <v>501</v>
      </c>
      <c r="E190" s="5">
        <v>1304</v>
      </c>
      <c r="F190" s="5">
        <v>0</v>
      </c>
      <c r="G190" s="5">
        <v>61</v>
      </c>
      <c r="H190" s="5">
        <v>0</v>
      </c>
      <c r="I190" s="5">
        <v>0</v>
      </c>
      <c r="J190" s="5">
        <v>1237</v>
      </c>
      <c r="K190" s="5">
        <v>6</v>
      </c>
      <c r="L190" s="5">
        <v>0</v>
      </c>
      <c r="M190" s="5">
        <v>0</v>
      </c>
      <c r="N190" s="5">
        <v>0</v>
      </c>
      <c r="O190" s="5">
        <v>0</v>
      </c>
      <c r="P190" s="5">
        <v>0</v>
      </c>
    </row>
    <row r="191" spans="1:16">
      <c r="A191" s="5">
        <v>1384</v>
      </c>
      <c r="B191" s="5">
        <v>4</v>
      </c>
      <c r="C191" s="5" t="s">
        <v>502</v>
      </c>
      <c r="D191" s="5" t="s">
        <v>503</v>
      </c>
      <c r="E191" s="5">
        <v>0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5">
        <v>0</v>
      </c>
    </row>
    <row r="192" spans="1:16">
      <c r="A192" s="5">
        <v>1384</v>
      </c>
      <c r="B192" s="5">
        <v>4</v>
      </c>
      <c r="C192" s="5" t="s">
        <v>504</v>
      </c>
      <c r="D192" s="5" t="s">
        <v>499</v>
      </c>
      <c r="E192" s="5">
        <v>0</v>
      </c>
      <c r="F192" s="5">
        <v>0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</row>
    <row r="193" spans="1:16">
      <c r="A193" s="5">
        <v>1384</v>
      </c>
      <c r="B193" s="5">
        <v>2</v>
      </c>
      <c r="C193" s="5" t="s">
        <v>505</v>
      </c>
      <c r="D193" s="5" t="s">
        <v>506</v>
      </c>
      <c r="E193" s="5">
        <v>3692</v>
      </c>
      <c r="F193" s="5">
        <v>2052</v>
      </c>
      <c r="G193" s="5">
        <v>434</v>
      </c>
      <c r="H193" s="5">
        <v>300</v>
      </c>
      <c r="I193" s="5">
        <v>0</v>
      </c>
      <c r="J193" s="5">
        <v>666</v>
      </c>
      <c r="K193" s="5">
        <v>217</v>
      </c>
      <c r="L193" s="5">
        <v>0</v>
      </c>
      <c r="M193" s="5">
        <v>0</v>
      </c>
      <c r="N193" s="5">
        <v>0</v>
      </c>
      <c r="O193" s="5">
        <v>0</v>
      </c>
      <c r="P193" s="5">
        <v>24</v>
      </c>
    </row>
    <row r="194" spans="1:16">
      <c r="A194" s="5">
        <v>1384</v>
      </c>
      <c r="B194" s="5">
        <v>3</v>
      </c>
      <c r="C194" s="5" t="s">
        <v>507</v>
      </c>
      <c r="D194" s="5" t="s">
        <v>506</v>
      </c>
      <c r="E194" s="5">
        <v>3692</v>
      </c>
      <c r="F194" s="5">
        <v>2052</v>
      </c>
      <c r="G194" s="5">
        <v>434</v>
      </c>
      <c r="H194" s="5">
        <v>300</v>
      </c>
      <c r="I194" s="5">
        <v>0</v>
      </c>
      <c r="J194" s="5">
        <v>666</v>
      </c>
      <c r="K194" s="5">
        <v>217</v>
      </c>
      <c r="L194" s="5">
        <v>0</v>
      </c>
      <c r="M194" s="5">
        <v>0</v>
      </c>
      <c r="N194" s="5">
        <v>0</v>
      </c>
      <c r="O194" s="5">
        <v>0</v>
      </c>
      <c r="P194" s="5">
        <v>24</v>
      </c>
    </row>
    <row r="195" spans="1:16">
      <c r="A195" s="5">
        <v>1384</v>
      </c>
      <c r="B195" s="5">
        <v>4</v>
      </c>
      <c r="C195" s="5" t="s">
        <v>508</v>
      </c>
      <c r="D195" s="5" t="s">
        <v>506</v>
      </c>
      <c r="E195" s="5">
        <v>3692</v>
      </c>
      <c r="F195" s="5">
        <v>2052</v>
      </c>
      <c r="G195" s="5">
        <v>434</v>
      </c>
      <c r="H195" s="5">
        <v>300</v>
      </c>
      <c r="I195" s="5">
        <v>0</v>
      </c>
      <c r="J195" s="5">
        <v>666</v>
      </c>
      <c r="K195" s="5">
        <v>217</v>
      </c>
      <c r="L195" s="5">
        <v>0</v>
      </c>
      <c r="M195" s="5">
        <v>0</v>
      </c>
      <c r="N195" s="5">
        <v>0</v>
      </c>
      <c r="O195" s="5">
        <v>0</v>
      </c>
      <c r="P195" s="5">
        <v>24</v>
      </c>
    </row>
    <row r="196" spans="1:16">
      <c r="A196" s="5">
        <v>1384</v>
      </c>
      <c r="B196" s="5">
        <v>2</v>
      </c>
      <c r="C196" s="5" t="s">
        <v>509</v>
      </c>
      <c r="D196" s="5" t="s">
        <v>510</v>
      </c>
      <c r="E196" s="5">
        <v>1052</v>
      </c>
      <c r="F196" s="5">
        <v>0</v>
      </c>
      <c r="G196" s="5">
        <v>55</v>
      </c>
      <c r="H196" s="5">
        <v>0</v>
      </c>
      <c r="I196" s="5">
        <v>0</v>
      </c>
      <c r="J196" s="5">
        <v>57</v>
      </c>
      <c r="K196" s="5">
        <v>33</v>
      </c>
      <c r="L196" s="5">
        <v>0</v>
      </c>
      <c r="M196" s="5">
        <v>0</v>
      </c>
      <c r="N196" s="5">
        <v>847</v>
      </c>
      <c r="O196" s="5">
        <v>0</v>
      </c>
      <c r="P196" s="5">
        <v>59</v>
      </c>
    </row>
    <row r="197" spans="1:16">
      <c r="A197" s="5">
        <v>1384</v>
      </c>
      <c r="B197" s="5">
        <v>3</v>
      </c>
      <c r="C197" s="5" t="s">
        <v>511</v>
      </c>
      <c r="D197" s="5" t="s">
        <v>512</v>
      </c>
      <c r="E197" s="5">
        <v>0</v>
      </c>
      <c r="F197" s="5">
        <v>0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5">
        <v>0</v>
      </c>
      <c r="M197" s="5">
        <v>0</v>
      </c>
      <c r="N197" s="5">
        <v>0</v>
      </c>
      <c r="O197" s="5">
        <v>0</v>
      </c>
      <c r="P197" s="5">
        <v>0</v>
      </c>
    </row>
    <row r="198" spans="1:16">
      <c r="A198" s="5">
        <v>1384</v>
      </c>
      <c r="B198" s="5">
        <v>9</v>
      </c>
      <c r="C198" s="5" t="s">
        <v>513</v>
      </c>
      <c r="D198" s="5" t="s">
        <v>514</v>
      </c>
      <c r="E198" s="5">
        <v>0</v>
      </c>
      <c r="F198" s="5">
        <v>0</v>
      </c>
      <c r="G198" s="5">
        <v>0</v>
      </c>
      <c r="H198" s="5">
        <v>0</v>
      </c>
      <c r="I198" s="5">
        <v>0</v>
      </c>
      <c r="J198" s="5">
        <v>0</v>
      </c>
      <c r="K198" s="5">
        <v>0</v>
      </c>
      <c r="L198" s="5">
        <v>0</v>
      </c>
      <c r="M198" s="5">
        <v>0</v>
      </c>
      <c r="N198" s="5">
        <v>0</v>
      </c>
      <c r="O198" s="5">
        <v>0</v>
      </c>
      <c r="P198" s="5">
        <v>0</v>
      </c>
    </row>
    <row r="199" spans="1:16">
      <c r="A199" s="5">
        <v>1384</v>
      </c>
      <c r="B199" s="5">
        <v>3</v>
      </c>
      <c r="C199" s="5" t="s">
        <v>515</v>
      </c>
      <c r="D199" s="5" t="s">
        <v>516</v>
      </c>
      <c r="E199" s="5">
        <v>11</v>
      </c>
      <c r="F199" s="5">
        <v>0</v>
      </c>
      <c r="G199" s="5">
        <v>0</v>
      </c>
      <c r="H199" s="5">
        <v>0</v>
      </c>
      <c r="I199" s="5">
        <v>0</v>
      </c>
      <c r="J199" s="5">
        <v>0</v>
      </c>
      <c r="K199" s="5">
        <v>0</v>
      </c>
      <c r="L199" s="5">
        <v>0</v>
      </c>
      <c r="M199" s="5">
        <v>0</v>
      </c>
      <c r="N199" s="5">
        <v>11</v>
      </c>
      <c r="O199" s="5">
        <v>0</v>
      </c>
      <c r="P199" s="5">
        <v>0</v>
      </c>
    </row>
    <row r="200" spans="1:16">
      <c r="A200" s="5">
        <v>1384</v>
      </c>
      <c r="B200" s="5">
        <v>4</v>
      </c>
      <c r="C200" s="5" t="s">
        <v>517</v>
      </c>
      <c r="D200" s="5" t="s">
        <v>516</v>
      </c>
      <c r="E200" s="5">
        <v>11</v>
      </c>
      <c r="F200" s="5">
        <v>0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5">
        <v>0</v>
      </c>
      <c r="M200" s="5">
        <v>0</v>
      </c>
      <c r="N200" s="5">
        <v>11</v>
      </c>
      <c r="O200" s="5">
        <v>0</v>
      </c>
      <c r="P200" s="5">
        <v>0</v>
      </c>
    </row>
    <row r="201" spans="1:16">
      <c r="A201" s="5">
        <v>1384</v>
      </c>
      <c r="B201" s="5">
        <v>3</v>
      </c>
      <c r="C201" s="5" t="s">
        <v>518</v>
      </c>
      <c r="D201" s="5" t="s">
        <v>519</v>
      </c>
      <c r="E201" s="5">
        <v>0</v>
      </c>
      <c r="F201" s="5">
        <v>0</v>
      </c>
      <c r="G201" s="5">
        <v>0</v>
      </c>
      <c r="H201" s="5">
        <v>0</v>
      </c>
      <c r="I201" s="5">
        <v>0</v>
      </c>
      <c r="J201" s="5">
        <v>0</v>
      </c>
      <c r="K201" s="5">
        <v>0</v>
      </c>
      <c r="L201" s="5">
        <v>0</v>
      </c>
      <c r="M201" s="5">
        <v>0</v>
      </c>
      <c r="N201" s="5">
        <v>0</v>
      </c>
      <c r="O201" s="5">
        <v>0</v>
      </c>
      <c r="P201" s="5">
        <v>0</v>
      </c>
    </row>
    <row r="202" spans="1:16">
      <c r="A202" s="5">
        <v>1384</v>
      </c>
      <c r="B202" s="5">
        <v>4</v>
      </c>
      <c r="C202" s="5" t="s">
        <v>520</v>
      </c>
      <c r="D202" s="5" t="s">
        <v>519</v>
      </c>
      <c r="E202" s="5">
        <v>0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</row>
    <row r="203" spans="1:16">
      <c r="A203" s="5">
        <v>1384</v>
      </c>
      <c r="B203" s="5">
        <v>3</v>
      </c>
      <c r="C203" s="5" t="s">
        <v>521</v>
      </c>
      <c r="D203" s="5" t="s">
        <v>522</v>
      </c>
      <c r="E203" s="5">
        <v>117</v>
      </c>
      <c r="F203" s="5">
        <v>0</v>
      </c>
      <c r="G203" s="5">
        <v>55</v>
      </c>
      <c r="H203" s="5">
        <v>0</v>
      </c>
      <c r="I203" s="5">
        <v>0</v>
      </c>
      <c r="J203" s="5">
        <v>0</v>
      </c>
      <c r="K203" s="5">
        <v>0</v>
      </c>
      <c r="L203" s="5">
        <v>0</v>
      </c>
      <c r="M203" s="5">
        <v>0</v>
      </c>
      <c r="N203" s="5">
        <v>3</v>
      </c>
      <c r="O203" s="5">
        <v>0</v>
      </c>
      <c r="P203" s="5">
        <v>59</v>
      </c>
    </row>
    <row r="204" spans="1:16">
      <c r="A204" s="5">
        <v>1384</v>
      </c>
      <c r="B204" s="5">
        <v>4</v>
      </c>
      <c r="C204" s="5" t="s">
        <v>523</v>
      </c>
      <c r="D204" s="5" t="s">
        <v>522</v>
      </c>
      <c r="E204" s="5">
        <v>117</v>
      </c>
      <c r="F204" s="5">
        <v>0</v>
      </c>
      <c r="G204" s="5">
        <v>55</v>
      </c>
      <c r="H204" s="5">
        <v>0</v>
      </c>
      <c r="I204" s="5">
        <v>0</v>
      </c>
      <c r="J204" s="5">
        <v>0</v>
      </c>
      <c r="K204" s="5">
        <v>0</v>
      </c>
      <c r="L204" s="5">
        <v>0</v>
      </c>
      <c r="M204" s="5">
        <v>0</v>
      </c>
      <c r="N204" s="5">
        <v>3</v>
      </c>
      <c r="O204" s="5">
        <v>0</v>
      </c>
      <c r="P204" s="5">
        <v>59</v>
      </c>
    </row>
    <row r="205" spans="1:16">
      <c r="A205" s="5">
        <v>1384</v>
      </c>
      <c r="B205" s="5">
        <v>7</v>
      </c>
      <c r="C205" s="5" t="s">
        <v>524</v>
      </c>
      <c r="D205" s="5" t="s">
        <v>525</v>
      </c>
      <c r="E205" s="5">
        <v>924</v>
      </c>
      <c r="F205" s="5">
        <v>0</v>
      </c>
      <c r="G205" s="5">
        <v>0</v>
      </c>
      <c r="H205" s="5">
        <v>0</v>
      </c>
      <c r="I205" s="5">
        <v>0</v>
      </c>
      <c r="J205" s="5">
        <v>57</v>
      </c>
      <c r="K205" s="5">
        <v>33</v>
      </c>
      <c r="L205" s="5">
        <v>0</v>
      </c>
      <c r="M205" s="5">
        <v>0</v>
      </c>
      <c r="N205" s="5">
        <v>833</v>
      </c>
      <c r="O205" s="5">
        <v>0</v>
      </c>
      <c r="P205" s="5">
        <v>0</v>
      </c>
    </row>
    <row r="206" spans="1:16">
      <c r="A206" s="5">
        <v>1384</v>
      </c>
      <c r="B206" s="5">
        <v>9</v>
      </c>
      <c r="C206" s="5" t="s">
        <v>526</v>
      </c>
      <c r="D206" s="5" t="s">
        <v>525</v>
      </c>
      <c r="E206" s="5">
        <v>924</v>
      </c>
      <c r="F206" s="5">
        <v>0</v>
      </c>
      <c r="G206" s="5">
        <v>0</v>
      </c>
      <c r="H206" s="5">
        <v>0</v>
      </c>
      <c r="I206" s="5">
        <v>0</v>
      </c>
      <c r="J206" s="5">
        <v>57</v>
      </c>
      <c r="K206" s="5">
        <v>33</v>
      </c>
      <c r="L206" s="5">
        <v>0</v>
      </c>
      <c r="M206" s="5">
        <v>0</v>
      </c>
      <c r="N206" s="5">
        <v>833</v>
      </c>
      <c r="O206" s="5">
        <v>0</v>
      </c>
      <c r="P206" s="5">
        <v>0</v>
      </c>
    </row>
    <row r="207" spans="1:16">
      <c r="A207" s="5">
        <v>1384</v>
      </c>
      <c r="B207" s="5">
        <v>2</v>
      </c>
      <c r="C207" s="5" t="s">
        <v>527</v>
      </c>
      <c r="D207" s="5" t="s">
        <v>528</v>
      </c>
      <c r="E207" s="5">
        <v>218</v>
      </c>
      <c r="F207" s="5">
        <v>39</v>
      </c>
      <c r="G207" s="5">
        <v>0</v>
      </c>
      <c r="H207" s="5">
        <v>0</v>
      </c>
      <c r="I207" s="5">
        <v>0</v>
      </c>
      <c r="J207" s="5">
        <v>0</v>
      </c>
      <c r="K207" s="5">
        <v>0</v>
      </c>
      <c r="L207" s="5">
        <v>0</v>
      </c>
      <c r="M207" s="5">
        <v>179</v>
      </c>
      <c r="N207" s="5">
        <v>0</v>
      </c>
      <c r="O207" s="5">
        <v>0</v>
      </c>
      <c r="P207" s="5">
        <v>0</v>
      </c>
    </row>
    <row r="208" spans="1:16">
      <c r="A208" s="5">
        <v>1384</v>
      </c>
      <c r="B208" s="5">
        <v>7</v>
      </c>
      <c r="C208" s="5" t="s">
        <v>529</v>
      </c>
      <c r="D208" s="5" t="s">
        <v>530</v>
      </c>
      <c r="E208" s="5">
        <v>218</v>
      </c>
      <c r="F208" s="5">
        <v>39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5">
        <v>0</v>
      </c>
      <c r="M208" s="5">
        <v>179</v>
      </c>
      <c r="N208" s="5">
        <v>0</v>
      </c>
      <c r="O208" s="5">
        <v>0</v>
      </c>
      <c r="P208" s="5">
        <v>0</v>
      </c>
    </row>
    <row r="209" spans="1:16">
      <c r="A209" s="5">
        <v>1384</v>
      </c>
      <c r="B209" s="5">
        <v>19</v>
      </c>
      <c r="C209" s="5" t="s">
        <v>531</v>
      </c>
      <c r="D209" s="5" t="s">
        <v>532</v>
      </c>
      <c r="E209" s="5">
        <v>179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5">
        <v>0</v>
      </c>
      <c r="M209" s="5">
        <v>179</v>
      </c>
      <c r="N209" s="5">
        <v>0</v>
      </c>
      <c r="O209" s="5">
        <v>0</v>
      </c>
      <c r="P209" s="5">
        <v>0</v>
      </c>
    </row>
    <row r="210" spans="1:16">
      <c r="A210" s="5">
        <v>1384</v>
      </c>
      <c r="B210" s="5">
        <v>4</v>
      </c>
      <c r="C210" s="5" t="s">
        <v>533</v>
      </c>
      <c r="D210" s="5" t="s">
        <v>534</v>
      </c>
      <c r="E210" s="5">
        <v>39</v>
      </c>
      <c r="F210" s="5">
        <v>39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5">
        <v>0</v>
      </c>
      <c r="M210" s="5">
        <v>0</v>
      </c>
      <c r="N210" s="5">
        <v>0</v>
      </c>
      <c r="O210" s="5">
        <v>0</v>
      </c>
      <c r="P210" s="5">
        <v>0</v>
      </c>
    </row>
    <row r="211" spans="1:16">
      <c r="A211" s="5">
        <v>1384</v>
      </c>
      <c r="B211" s="5">
        <v>4</v>
      </c>
      <c r="C211" s="5" t="s">
        <v>535</v>
      </c>
      <c r="D211" s="5" t="s">
        <v>536</v>
      </c>
      <c r="E211" s="5">
        <v>0</v>
      </c>
      <c r="F211" s="5">
        <v>0</v>
      </c>
      <c r="G211" s="5">
        <v>0</v>
      </c>
      <c r="H211" s="5">
        <v>0</v>
      </c>
      <c r="I211" s="5">
        <v>0</v>
      </c>
      <c r="J211" s="5">
        <v>0</v>
      </c>
      <c r="K211" s="5">
        <v>0</v>
      </c>
      <c r="L211" s="5">
        <v>0</v>
      </c>
      <c r="M211" s="5">
        <v>0</v>
      </c>
      <c r="N211" s="5">
        <v>0</v>
      </c>
      <c r="O211" s="5">
        <v>0</v>
      </c>
      <c r="P211" s="5">
        <v>0</v>
      </c>
    </row>
    <row r="212" spans="1:16">
      <c r="A212" s="5">
        <v>1384</v>
      </c>
      <c r="B212" s="5">
        <v>4</v>
      </c>
      <c r="C212" s="5" t="s">
        <v>537</v>
      </c>
      <c r="D212" s="5" t="s">
        <v>538</v>
      </c>
      <c r="E212" s="5">
        <v>0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5">
        <v>0</v>
      </c>
      <c r="M212" s="5">
        <v>0</v>
      </c>
      <c r="N212" s="5">
        <v>0</v>
      </c>
      <c r="O212" s="5">
        <v>0</v>
      </c>
      <c r="P212" s="5">
        <v>0</v>
      </c>
    </row>
    <row r="213" spans="1:16">
      <c r="A213" s="5">
        <v>0</v>
      </c>
      <c r="B213" s="5">
        <v>0</v>
      </c>
      <c r="C213" s="5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5">
        <v>0</v>
      </c>
      <c r="M213" s="5">
        <v>0</v>
      </c>
      <c r="N213" s="5">
        <v>0</v>
      </c>
      <c r="O213" s="5">
        <v>0</v>
      </c>
      <c r="P213" s="5">
        <v>0</v>
      </c>
    </row>
    <row r="214" spans="1:16">
      <c r="A214" s="5">
        <v>0</v>
      </c>
      <c r="B214" s="5">
        <v>0</v>
      </c>
      <c r="C214" s="5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5">
        <v>0</v>
      </c>
      <c r="M214" s="5">
        <v>0</v>
      </c>
      <c r="N214" s="5">
        <v>0</v>
      </c>
      <c r="O214" s="5">
        <v>0</v>
      </c>
      <c r="P214" s="5">
        <v>0</v>
      </c>
    </row>
    <row r="215" spans="1:16">
      <c r="A215" s="5">
        <v>0</v>
      </c>
      <c r="B215" s="5">
        <v>0</v>
      </c>
      <c r="C215" s="5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5">
        <v>0</v>
      </c>
      <c r="M215" s="5">
        <v>0</v>
      </c>
      <c r="N215" s="5">
        <v>0</v>
      </c>
      <c r="O215" s="5">
        <v>0</v>
      </c>
      <c r="P215" s="5">
        <v>0</v>
      </c>
    </row>
    <row r="216" spans="1:16">
      <c r="A216" s="5">
        <v>0</v>
      </c>
      <c r="B216" s="5">
        <v>0</v>
      </c>
      <c r="C216" s="5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5">
        <v>0</v>
      </c>
      <c r="M216" s="5">
        <v>0</v>
      </c>
      <c r="N216" s="5">
        <v>0</v>
      </c>
      <c r="O216" s="5">
        <v>0</v>
      </c>
      <c r="P216" s="5">
        <v>0</v>
      </c>
    </row>
    <row r="217" spans="1:16">
      <c r="A217" s="5">
        <v>0</v>
      </c>
      <c r="B217" s="5">
        <v>0</v>
      </c>
      <c r="C217" s="5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5">
        <v>0</v>
      </c>
      <c r="M217" s="5">
        <v>0</v>
      </c>
      <c r="N217" s="5">
        <v>0</v>
      </c>
      <c r="O217" s="5">
        <v>0</v>
      </c>
      <c r="P217" s="5">
        <v>0</v>
      </c>
    </row>
    <row r="218" spans="1:16">
      <c r="A218" s="5">
        <v>0</v>
      </c>
      <c r="B218" s="5">
        <v>0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5">
        <v>0</v>
      </c>
      <c r="M218" s="5">
        <v>0</v>
      </c>
      <c r="N218" s="5">
        <v>0</v>
      </c>
      <c r="O218" s="5">
        <v>0</v>
      </c>
      <c r="P218" s="5">
        <v>0</v>
      </c>
    </row>
    <row r="219" spans="1:16">
      <c r="A219" s="5">
        <v>0</v>
      </c>
      <c r="B219" s="5">
        <v>0</v>
      </c>
      <c r="C219" s="5">
        <v>0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5">
        <v>0</v>
      </c>
      <c r="M219" s="5">
        <v>0</v>
      </c>
      <c r="N219" s="5">
        <v>0</v>
      </c>
      <c r="O219" s="5">
        <v>0</v>
      </c>
      <c r="P219" s="5">
        <v>0</v>
      </c>
    </row>
    <row r="220" spans="1:16">
      <c r="A220" s="5">
        <v>0</v>
      </c>
      <c r="B220" s="5">
        <v>0</v>
      </c>
      <c r="C220" s="5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5">
        <v>0</v>
      </c>
      <c r="M220" s="5">
        <v>0</v>
      </c>
      <c r="N220" s="5">
        <v>0</v>
      </c>
      <c r="O220" s="5">
        <v>0</v>
      </c>
      <c r="P220" s="5">
        <v>0</v>
      </c>
    </row>
    <row r="221" spans="1:16">
      <c r="A221" s="5">
        <v>0</v>
      </c>
      <c r="B221" s="5">
        <v>0</v>
      </c>
      <c r="C221" s="5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5">
        <v>0</v>
      </c>
      <c r="M221" s="5">
        <v>0</v>
      </c>
      <c r="N221" s="5">
        <v>0</v>
      </c>
      <c r="O221" s="5">
        <v>0</v>
      </c>
      <c r="P221" s="5">
        <v>0</v>
      </c>
    </row>
    <row r="222" spans="1:16">
      <c r="A222" s="5">
        <v>0</v>
      </c>
      <c r="B222" s="5">
        <v>0</v>
      </c>
      <c r="C222" s="5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5">
        <v>0</v>
      </c>
      <c r="M222" s="5">
        <v>0</v>
      </c>
      <c r="N222" s="5">
        <v>0</v>
      </c>
      <c r="O222" s="5">
        <v>0</v>
      </c>
      <c r="P222" s="5">
        <v>0</v>
      </c>
    </row>
    <row r="223" spans="1:16">
      <c r="A223" s="5">
        <v>0</v>
      </c>
      <c r="B223" s="5">
        <v>0</v>
      </c>
      <c r="C223" s="5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5">
        <v>0</v>
      </c>
      <c r="M223" s="5">
        <v>0</v>
      </c>
      <c r="N223" s="5">
        <v>0</v>
      </c>
      <c r="O223" s="5">
        <v>0</v>
      </c>
      <c r="P223" s="5">
        <v>0</v>
      </c>
    </row>
    <row r="224" spans="1:16">
      <c r="A224" s="5">
        <v>0</v>
      </c>
      <c r="B224" s="5">
        <v>0</v>
      </c>
      <c r="C224" s="5">
        <v>0</v>
      </c>
      <c r="D224" s="5">
        <v>0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5">
        <v>0</v>
      </c>
      <c r="M224" s="5">
        <v>0</v>
      </c>
      <c r="N224" s="5">
        <v>0</v>
      </c>
      <c r="O224" s="5">
        <v>0</v>
      </c>
      <c r="P224" s="5">
        <v>0</v>
      </c>
    </row>
    <row r="225" spans="1:16">
      <c r="A225" s="5">
        <v>0</v>
      </c>
      <c r="B225" s="5">
        <v>0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0</v>
      </c>
      <c r="K225" s="5">
        <v>0</v>
      </c>
      <c r="L225" s="5">
        <v>0</v>
      </c>
      <c r="M225" s="5">
        <v>0</v>
      </c>
      <c r="N225" s="5">
        <v>0</v>
      </c>
      <c r="O225" s="5">
        <v>0</v>
      </c>
      <c r="P225" s="5">
        <v>0</v>
      </c>
    </row>
    <row r="226" spans="1:16">
      <c r="A226" s="5">
        <v>0</v>
      </c>
      <c r="B226" s="5">
        <v>0</v>
      </c>
      <c r="C226" s="5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5">
        <v>0</v>
      </c>
      <c r="M226" s="5">
        <v>0</v>
      </c>
      <c r="N226" s="5">
        <v>0</v>
      </c>
      <c r="O226" s="5">
        <v>0</v>
      </c>
      <c r="P226" s="5">
        <v>0</v>
      </c>
    </row>
    <row r="227" spans="1:16">
      <c r="A227" s="5">
        <v>0</v>
      </c>
      <c r="B227" s="5">
        <v>0</v>
      </c>
      <c r="C227" s="5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  <c r="L227" s="5">
        <v>0</v>
      </c>
      <c r="M227" s="5">
        <v>0</v>
      </c>
      <c r="N227" s="5">
        <v>0</v>
      </c>
      <c r="O227" s="5">
        <v>0</v>
      </c>
      <c r="P227" s="5">
        <v>0</v>
      </c>
    </row>
    <row r="228" spans="1:16">
      <c r="A228" s="5">
        <v>0</v>
      </c>
      <c r="B228" s="5">
        <v>0</v>
      </c>
      <c r="C228" s="5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5">
        <v>0</v>
      </c>
      <c r="M228" s="5">
        <v>0</v>
      </c>
      <c r="N228" s="5">
        <v>0</v>
      </c>
      <c r="O228" s="5">
        <v>0</v>
      </c>
      <c r="P228" s="5">
        <v>0</v>
      </c>
    </row>
    <row r="229" spans="1:16">
      <c r="A229" s="5">
        <v>0</v>
      </c>
      <c r="B229" s="5">
        <v>0</v>
      </c>
      <c r="C229" s="5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5">
        <v>0</v>
      </c>
      <c r="M229" s="5">
        <v>0</v>
      </c>
      <c r="N229" s="5">
        <v>0</v>
      </c>
      <c r="O229" s="5">
        <v>0</v>
      </c>
      <c r="P229" s="5">
        <v>0</v>
      </c>
    </row>
    <row r="230" spans="1:16">
      <c r="A230" s="5">
        <v>0</v>
      </c>
      <c r="B230" s="5">
        <v>0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0</v>
      </c>
      <c r="L230" s="5">
        <v>0</v>
      </c>
      <c r="M230" s="5">
        <v>0</v>
      </c>
      <c r="N230" s="5">
        <v>0</v>
      </c>
      <c r="O230" s="5">
        <v>0</v>
      </c>
      <c r="P230" s="5">
        <v>0</v>
      </c>
    </row>
  </sheetData>
  <mergeCells count="2">
    <mergeCell ref="C1:P1"/>
    <mergeCell ref="A1:B1"/>
  </mergeCells>
  <hyperlinks>
    <hyperlink ref="A1" location="'فهرست جداول'!A1" display="'فهرست جداول'!A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فهرست جداول</vt:lpstr>
      <vt:lpstr>T01</vt:lpstr>
      <vt:lpstr>T02</vt:lpstr>
      <vt:lpstr>T03</vt:lpstr>
      <vt:lpstr>T04</vt:lpstr>
      <vt:lpstr>T05</vt:lpstr>
      <vt:lpstr>T06</vt:lpstr>
      <vt:lpstr>T07</vt:lpstr>
      <vt:lpstr>T08</vt:lpstr>
      <vt:lpstr>T09</vt:lpstr>
      <vt:lpstr>T10</vt:lpstr>
      <vt:lpstr>T11</vt:lpstr>
      <vt:lpstr>T12</vt:lpstr>
      <vt:lpstr>T13</vt:lpstr>
      <vt:lpstr>T14</vt:lpstr>
      <vt:lpstr>T15</vt:lpstr>
      <vt:lpstr>T16</vt:lpstr>
      <vt:lpstr>T17</vt:lpstr>
      <vt:lpstr>T18</vt:lpstr>
      <vt:lpstr>T19</vt:lpstr>
      <vt:lpstr>T20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Rezaee, Alireza</dc:creator>
  <cp:lastModifiedBy>هاله اسکندری</cp:lastModifiedBy>
  <dcterms:created xsi:type="dcterms:W3CDTF">2020-06-15T05:57:32Z</dcterms:created>
  <dcterms:modified xsi:type="dcterms:W3CDTF">2021-03-08T10:27:35Z</dcterms:modified>
</cp:coreProperties>
</file>