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rs.Dorrrimanesh\dargah\kargah\99\TableSanat 81-96 سایت\"/>
    </mc:Choice>
  </mc:AlternateContent>
  <bookViews>
    <workbookView xWindow="0" yWindow="0" windowWidth="24000" windowHeight="9735" tabRatio="883"/>
  </bookViews>
  <sheets>
    <sheet name="فهرست جداول" sheetId="74" r:id="rId1"/>
    <sheet name="T01" sheetId="31" r:id="rId2"/>
    <sheet name="T02" sheetId="8" r:id="rId3"/>
    <sheet name="T03" sheetId="17" r:id="rId4"/>
    <sheet name="T04" sheetId="24" r:id="rId5"/>
    <sheet name="T05" sheetId="25" r:id="rId6"/>
    <sheet name="T06" sheetId="26" r:id="rId7"/>
    <sheet name="T07" sheetId="29" r:id="rId8"/>
    <sheet name="T08" sheetId="30" r:id="rId9"/>
    <sheet name="T09" sheetId="27" r:id="rId10"/>
    <sheet name="T10" sheetId="28" r:id="rId11"/>
    <sheet name="T11" sheetId="85" r:id="rId12"/>
    <sheet name="T12" sheetId="76" r:id="rId13"/>
    <sheet name="T13" sheetId="77" r:id="rId14"/>
    <sheet name="T14" sheetId="78" r:id="rId15"/>
    <sheet name="T15" sheetId="79" r:id="rId16"/>
    <sheet name="T16" sheetId="80" r:id="rId17"/>
    <sheet name="T17" sheetId="81" r:id="rId18"/>
    <sheet name="T18" sheetId="82" r:id="rId19"/>
    <sheet name="T19" sheetId="83" r:id="rId20"/>
    <sheet name="T20" sheetId="84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7" l="1"/>
  <c r="C1" i="84" l="1"/>
  <c r="C1" i="83"/>
  <c r="C1" i="82"/>
  <c r="C1" i="81"/>
  <c r="C1" i="80"/>
  <c r="C1" i="79"/>
  <c r="C1" i="78"/>
  <c r="C1" i="77"/>
  <c r="C1" i="76"/>
  <c r="C1" i="85"/>
  <c r="C1" i="28"/>
  <c r="C1" i="30"/>
  <c r="C1" i="29"/>
  <c r="C1" i="26"/>
  <c r="C1" i="25"/>
  <c r="C1" i="24"/>
  <c r="C1" i="17"/>
  <c r="C1" i="8"/>
  <c r="C1" i="31"/>
</calcChain>
</file>

<file path=xl/sharedStrings.xml><?xml version="1.0" encoding="utf-8"?>
<sst xmlns="http://schemas.openxmlformats.org/spreadsheetml/2006/main" count="4970" uniqueCount="570">
  <si>
    <t>کد فعالیت</t>
  </si>
  <si>
    <t xml:space="preserve"> فعالیت</t>
  </si>
  <si>
    <t>جمع</t>
  </si>
  <si>
    <t xml:space="preserve">جمع </t>
  </si>
  <si>
    <t>کل شاغلان</t>
  </si>
  <si>
    <t xml:space="preserve"> شاغلان تولیدی</t>
  </si>
  <si>
    <t xml:space="preserve"> شاغلان غیرتولیدی</t>
  </si>
  <si>
    <t>زن</t>
  </si>
  <si>
    <t>کارگران ساده</t>
  </si>
  <si>
    <t>کارگران ماهر</t>
  </si>
  <si>
    <t>مهندسین</t>
  </si>
  <si>
    <t>تعداد کارگاه</t>
  </si>
  <si>
    <t>بی سواد</t>
  </si>
  <si>
    <t>باسواد</t>
  </si>
  <si>
    <t>کمتر از دیپلم</t>
  </si>
  <si>
    <t xml:space="preserve">دیپلم </t>
  </si>
  <si>
    <t>فوق دیپلم</t>
  </si>
  <si>
    <t>لیسانس</t>
  </si>
  <si>
    <t>فوق لیسانس</t>
  </si>
  <si>
    <t>دکترا</t>
  </si>
  <si>
    <t>دریافتی</t>
  </si>
  <si>
    <t>پرداختی</t>
  </si>
  <si>
    <t>مواد خام و اولیه، لوازم بسته بندی، ابزار و وسایل کار کم دوام</t>
  </si>
  <si>
    <t>مواد مصرفی غذای طبخ شده توسط کارگاه</t>
  </si>
  <si>
    <t>سوخت مصرف شده</t>
  </si>
  <si>
    <t>برق خریداری شده</t>
  </si>
  <si>
    <t>آب خریداری شده</t>
  </si>
  <si>
    <t xml:space="preserve">پرداختی بابت خدمات صنعتی </t>
  </si>
  <si>
    <t>مواد خام و اولیه</t>
  </si>
  <si>
    <t>لوازم بسته بندی</t>
  </si>
  <si>
    <t>ابزار و وسایل کار کم دوام</t>
  </si>
  <si>
    <t>محصولات تولید شده</t>
  </si>
  <si>
    <t>ضایعات قابل فروش</t>
  </si>
  <si>
    <t>ارزش غذای طبخ شده توسط کارگاه</t>
  </si>
  <si>
    <t>برق فروخته شده</t>
  </si>
  <si>
    <t>آب فروخته شده</t>
  </si>
  <si>
    <t>تغییرات موجودی انبار کالاهای در جریان ساخت</t>
  </si>
  <si>
    <t>ساخت یا ایجاد و تعمیر اساسی اموال سرمایه ای توسط کارگاه</t>
  </si>
  <si>
    <t xml:space="preserve">دریافتی بابت خدمات صنعتی </t>
  </si>
  <si>
    <t>تفاوت ارزش خرید و فروش کالاهایی که بدون تغییر شکل به فروش رسیده اند</t>
  </si>
  <si>
    <t>نفت سفید</t>
  </si>
  <si>
    <t>گازوئیل</t>
  </si>
  <si>
    <t xml:space="preserve">گاز مایع </t>
  </si>
  <si>
    <t>گاز طبیعی</t>
  </si>
  <si>
    <t>بنزین</t>
  </si>
  <si>
    <t>نفت سیاه و نفت کوره</t>
  </si>
  <si>
    <t>زغال سنگ</t>
  </si>
  <si>
    <t>زغال چوب</t>
  </si>
  <si>
    <t>اتان</t>
  </si>
  <si>
    <t>سایر مواد سوختی</t>
  </si>
  <si>
    <t>برق</t>
  </si>
  <si>
    <t>آب</t>
  </si>
  <si>
    <t>ماشین آلات</t>
  </si>
  <si>
    <t>ابزار و وسایل کار بادوام</t>
  </si>
  <si>
    <t>لوازم و تجهیزات اداری</t>
  </si>
  <si>
    <t>وسایل نقلیه</t>
  </si>
  <si>
    <t>ساختمان و تاسیسات</t>
  </si>
  <si>
    <t>زمین</t>
  </si>
  <si>
    <t>نرم افزارهای کامپیوتری</t>
  </si>
  <si>
    <t>سخت افزارهای کامپیوتری</t>
  </si>
  <si>
    <t>ارزش ساخت، ایجاد و تعمیر</t>
  </si>
  <si>
    <t>ساختمان‌و تاسیسات</t>
  </si>
  <si>
    <t>اول فروردین</t>
  </si>
  <si>
    <t>پایان اسفند</t>
  </si>
  <si>
    <t>کالاهای تولید شده</t>
  </si>
  <si>
    <t>کالاهای در جریان ساخت</t>
  </si>
  <si>
    <t>کالاهایی که بدون تغییر شکل به فروش می رسند</t>
  </si>
  <si>
    <t>مواد خام و اولیه و ...</t>
  </si>
  <si>
    <t xml:space="preserve"> جمع</t>
  </si>
  <si>
    <t xml:space="preserve">حق العمل فروش      </t>
  </si>
  <si>
    <t xml:space="preserve">   اجاره ساختمان      </t>
  </si>
  <si>
    <t xml:space="preserve">   اجاره ماشین آلات </t>
  </si>
  <si>
    <t xml:space="preserve">  ارتباطات و مخابرات  </t>
  </si>
  <si>
    <t>حمل و نقل</t>
  </si>
  <si>
    <t xml:space="preserve"> حق بیمه پرداختی    </t>
  </si>
  <si>
    <t xml:space="preserve">  خدمات حسابرسی و حقوقی     </t>
  </si>
  <si>
    <t>خدمات آموزشی</t>
  </si>
  <si>
    <t xml:space="preserve">  هزینه تحقیقات و آزمایشگاه</t>
  </si>
  <si>
    <t>هزینه تبلیغات، آگهی،نمایشگاه و مطبوعات</t>
  </si>
  <si>
    <t xml:space="preserve"> حق ماموریت شاغلان  </t>
  </si>
  <si>
    <t xml:space="preserve"> سایر</t>
  </si>
  <si>
    <t xml:space="preserve">خسارت دریافتی </t>
  </si>
  <si>
    <t xml:space="preserve">خدمات حسابرسی و حقوقی     </t>
  </si>
  <si>
    <t xml:space="preserve">   خدمات آموزشی</t>
  </si>
  <si>
    <t xml:space="preserve">   تحقیقات و آزمایشگاه</t>
  </si>
  <si>
    <t xml:space="preserve"> تبلیغات، آگهی،نمایشگاه و مطبوعات</t>
  </si>
  <si>
    <t>تعداد شاغلان</t>
  </si>
  <si>
    <t xml:space="preserve">   ارزش افزوده فعالیت صنعتی</t>
  </si>
  <si>
    <t>ارزش خدمات غیرصنعتی</t>
  </si>
  <si>
    <t>جبران خدمات</t>
  </si>
  <si>
    <t xml:space="preserve"> مالیات غیرمستقیم و عوارض</t>
  </si>
  <si>
    <t>تشکیل سرمایه</t>
  </si>
  <si>
    <t>کل</t>
  </si>
  <si>
    <t>با مزد و حقوق</t>
  </si>
  <si>
    <t>بدون  مزد و حقوق</t>
  </si>
  <si>
    <t>ارزش تغییرات موجودی انبار</t>
  </si>
  <si>
    <t>تشکیل سرمایه ثابت</t>
  </si>
  <si>
    <t>مرد</t>
  </si>
  <si>
    <t>میلیون ریال</t>
  </si>
  <si>
    <t>معادل به هزار دلار</t>
  </si>
  <si>
    <t>جدول 1</t>
  </si>
  <si>
    <t>جدول 2</t>
  </si>
  <si>
    <t>جدول 3</t>
  </si>
  <si>
    <t>جدول 5</t>
  </si>
  <si>
    <t>جدول 6</t>
  </si>
  <si>
    <t>جدول 8</t>
  </si>
  <si>
    <t>جدول 9</t>
  </si>
  <si>
    <t>جدول 13</t>
  </si>
  <si>
    <t>جدول 14</t>
  </si>
  <si>
    <t>جدول 17</t>
  </si>
  <si>
    <t>خرید یا تحصیل اموال سرمایه‌ای (داخلی و خارجی)</t>
  </si>
  <si>
    <t>خرید یا تحصیل اموال سرمایه‌ای خارجی</t>
  </si>
  <si>
    <t>ساخت یا ایجاد و تعمیر اساسی اموال سرمایه‌ای توسط کارگاه</t>
  </si>
  <si>
    <t>تعمیرات اساسی اموال سرمایه‌ای توسط دیگران</t>
  </si>
  <si>
    <t>فروش یا انتقال اموال سرمایه‌ای</t>
  </si>
  <si>
    <t>جدول 4</t>
  </si>
  <si>
    <t>جدول 7</t>
  </si>
  <si>
    <t xml:space="preserve">جدول 11 </t>
  </si>
  <si>
    <t xml:space="preserve">جدول 10 </t>
  </si>
  <si>
    <t>جدول 16</t>
  </si>
  <si>
    <t>جدول 19</t>
  </si>
  <si>
    <t>جدول 20</t>
  </si>
  <si>
    <t xml:space="preserve"> کارمزدهای پرداختی به بانک‌ها</t>
  </si>
  <si>
    <t>تکنسین‌ها</t>
  </si>
  <si>
    <t>ارزش نهاده‌های فعالیت صنعتی</t>
  </si>
  <si>
    <t xml:space="preserve">  ارزش ستانده‌های فعالیت صنعتی</t>
  </si>
  <si>
    <t>لوازم مصرفی برای تعمیر اساسی اموال سرمایه ای توسط کارگاه</t>
  </si>
  <si>
    <t xml:space="preserve"> دفتر صنعت، معدن و زیربنایی، گروه آمارهای صنعت</t>
  </si>
  <si>
    <t>سال</t>
  </si>
  <si>
    <t>خلاصه آمار کارگاه‏ها بر حسب فعالیت</t>
  </si>
  <si>
    <t>شاغلان کارگاه‏ها بر حسب سطح مهارت و فعالیت</t>
  </si>
  <si>
    <t>شاغلان کارگاه‏ها بر حسب وضع سواد، مدرک تحصیلی و فعالیت</t>
  </si>
  <si>
    <t>ارزش نهاده‌های فعالیت صنعتی کارگاه‏ها بر حسب فعالیت</t>
  </si>
  <si>
    <t>ارزش ستانده‏های فعالیت صنعتی کارگاه‏ها‌ بر ‌حسب فعالیت</t>
  </si>
  <si>
    <t>ارزش سوخت، آب‌ و برق خریداری شده کارگاه‏ها بر حسب نوع سوخت و فعالیت</t>
  </si>
  <si>
    <t>پرداختی خدمات غیر صنعتی کارگاه‏ها بر حسب فعالیت</t>
  </si>
  <si>
    <t>دریافتی خدمات غیر صنعتی کارگاه‏ها بر حسب فعالیت</t>
  </si>
  <si>
    <t>ارزش سرمایه‌گذاری کارگاه‏ها بر حسب نوع اموال سرمایه‌ای و فعالیت</t>
  </si>
  <si>
    <t>ارزش موجودی انبار کارگاه‏ها بر حسب فعالیت</t>
  </si>
  <si>
    <t>خلاصه آمار کارگاه‏ها بر حسب استان</t>
  </si>
  <si>
    <t>شاغلان کارگاه‏ها بر حسب سطح مهارت و استان</t>
  </si>
  <si>
    <t>شاغلان کارگاه‏ها بر حسب وضع سواد، مدرک تحصیلی و استان</t>
  </si>
  <si>
    <t>ارزش نهاده‌های فعالیت صنعتی کارگاه‏ها بر حسب استان</t>
  </si>
  <si>
    <t>ارزش ستانده‏های فعالیت صنعتی کارگاه‏ها‌ بر ‌حسب استان</t>
  </si>
  <si>
    <t>ارزش سوخت، آب‌ و برق خریداری شده کارگاه‏ها بر حسب نوع سوخت و استان</t>
  </si>
  <si>
    <t>دریافتی خدمات غیر صنعتی کارگاه‏ها بر حسب استان</t>
  </si>
  <si>
    <t>پرداختی خدمات غیر صنعتی کارگاه‏ها بر حسب استان</t>
  </si>
  <si>
    <t>ارزش سرمایه‌گذاری کارگاه‏ها بر حسب نوع اموال سرمایه‌ای و استان</t>
  </si>
  <si>
    <t>جدول 12</t>
  </si>
  <si>
    <t xml:space="preserve">جدول 15 </t>
  </si>
  <si>
    <t>جدول 18</t>
  </si>
  <si>
    <t>سطح کد فعالیت</t>
  </si>
  <si>
    <t>استان</t>
  </si>
  <si>
    <t>خارجی</t>
  </si>
  <si>
    <t>ارزش مواد خام و اولیه، لوازم بسته‌بندی، ابزار و وسایل کار کم دوام</t>
  </si>
  <si>
    <t>ارزش فروش</t>
  </si>
  <si>
    <t>کل(داخلی و خارجی)</t>
  </si>
  <si>
    <t>ارزش صادرات مستقیم</t>
  </si>
  <si>
    <t>ارزش محصولات تولید شده</t>
  </si>
  <si>
    <t>بازگشت به فهرست</t>
  </si>
  <si>
    <t>ارزش موجودی انبار کارگاه‏ها بر حسب استان</t>
  </si>
  <si>
    <t>سایر موچودی‌ها</t>
  </si>
  <si>
    <t>پ</t>
  </si>
  <si>
    <t>توليد صنعتي (ساخت) ؛</t>
  </si>
  <si>
    <t>10</t>
  </si>
  <si>
    <t>توليد فراورده‌هاي غذايي</t>
  </si>
  <si>
    <t>101</t>
  </si>
  <si>
    <t>فراوري و نگهداري گوشت</t>
  </si>
  <si>
    <t>1010</t>
  </si>
  <si>
    <t>102</t>
  </si>
  <si>
    <t>فراوري و نگهداري ماهي،سخت‌پوستان و نرم‌تنان</t>
  </si>
  <si>
    <t>1020</t>
  </si>
  <si>
    <t>103</t>
  </si>
  <si>
    <t>فراوري و نگهداري ميوه و سبزيجات</t>
  </si>
  <si>
    <t>1030</t>
  </si>
  <si>
    <t>104</t>
  </si>
  <si>
    <t>توليد روغن‌ها و چربي‌هاي گياهي و حيواني- بجز روغن ذرت</t>
  </si>
  <si>
    <t>1040</t>
  </si>
  <si>
    <t>105</t>
  </si>
  <si>
    <t>توليد فرآورده‌هاي لبني</t>
  </si>
  <si>
    <t>1050</t>
  </si>
  <si>
    <t>106</t>
  </si>
  <si>
    <t>توليد فراورده‌هاي آسياب غلات( دانه آسياب‌شده)، نشاسته و فراورده‌هاي نشاسته‌اي</t>
  </si>
  <si>
    <t>1061</t>
  </si>
  <si>
    <t>توليد فراورده‌هاي آسياب غلات</t>
  </si>
  <si>
    <t>1062</t>
  </si>
  <si>
    <t>توليدنشاسته وفرآورده‌هاي نشاسته اي</t>
  </si>
  <si>
    <t>107</t>
  </si>
  <si>
    <t>توليد ساير فراورده‌هاي غذايي</t>
  </si>
  <si>
    <t>1071</t>
  </si>
  <si>
    <t>1072</t>
  </si>
  <si>
    <t>توليد قند و شکر</t>
  </si>
  <si>
    <t>1073</t>
  </si>
  <si>
    <t>توليد کاکائو، شکلات و شيريني‌هاي شكري</t>
  </si>
  <si>
    <t>1074</t>
  </si>
  <si>
    <t>توليد ماکاروني،  نودل و ورميشل وفراورده هاي نشاسته اي</t>
  </si>
  <si>
    <t>1075</t>
  </si>
  <si>
    <t>توليد غذاهاي آماده</t>
  </si>
  <si>
    <t>1079</t>
  </si>
  <si>
    <t>توليد ساير فراورده‌هاي غذايي طبقه‌بندي نشده در جاي ديگر</t>
  </si>
  <si>
    <t>108</t>
  </si>
  <si>
    <t>توليد غذاي آماده حيوانات</t>
  </si>
  <si>
    <t>1080</t>
  </si>
  <si>
    <t>11</t>
  </si>
  <si>
    <t>توليد انواع آشاميدني‌ها</t>
  </si>
  <si>
    <t>110</t>
  </si>
  <si>
    <t>1101</t>
  </si>
  <si>
    <t>تقطير، تصفيه و تركيب الکل سفيد</t>
  </si>
  <si>
    <t>1103</t>
  </si>
  <si>
    <t>توليد مالتا وماالشعير</t>
  </si>
  <si>
    <t>1104</t>
  </si>
  <si>
    <t>توليد نوشابه‌هاي بدون الکل، آب معدني و ساير آب‌هاي پرشده در بطري</t>
  </si>
  <si>
    <t>12</t>
  </si>
  <si>
    <t>توليد فراورده‌هاي توتون و تنباكو</t>
  </si>
  <si>
    <t>120</t>
  </si>
  <si>
    <t>توليد فراورده‌هاي  توتون و تنباكو</t>
  </si>
  <si>
    <t>1200</t>
  </si>
  <si>
    <t>توليد فراورده هاي توتون و تنباكو</t>
  </si>
  <si>
    <t>13</t>
  </si>
  <si>
    <t>توليد منسوجات</t>
  </si>
  <si>
    <t>131</t>
  </si>
  <si>
    <t>ريسندگي، بافندگي و تكميل منسوجات</t>
  </si>
  <si>
    <t>1311</t>
  </si>
  <si>
    <t>آماده‌سازي و ريسندگي الياف نساجي</t>
  </si>
  <si>
    <t>1312</t>
  </si>
  <si>
    <t>بافندگي منسوجات</t>
  </si>
  <si>
    <t>1313</t>
  </si>
  <si>
    <t>تکميل منسوجات</t>
  </si>
  <si>
    <t>139</t>
  </si>
  <si>
    <t>توليد ساير منسوجات</t>
  </si>
  <si>
    <t>1391</t>
  </si>
  <si>
    <t>توليد پارچه‌هاي كشباف و قلاب بافي</t>
  </si>
  <si>
    <t>1392</t>
  </si>
  <si>
    <t>توليد كالاهاي نساجي آماده- به‌جز پوشاك</t>
  </si>
  <si>
    <t>1393</t>
  </si>
  <si>
    <t>توليد قالي و قاليچه</t>
  </si>
  <si>
    <t>1394</t>
  </si>
  <si>
    <t>توليد طناب، ريسمان، نخ چند لايه و تور</t>
  </si>
  <si>
    <t>1399</t>
  </si>
  <si>
    <t>توليد ساير منسوجات طبقه‌بندي نشده در جاي ديگر</t>
  </si>
  <si>
    <t>14</t>
  </si>
  <si>
    <t>توليد پوشاك</t>
  </si>
  <si>
    <t>141</t>
  </si>
  <si>
    <t>توليد پوشاك، به جز پوشاك از پوست خزدار</t>
  </si>
  <si>
    <t>1410</t>
  </si>
  <si>
    <t>143</t>
  </si>
  <si>
    <t>توليد پوشاك كشباف و قلاب‌بافي شده</t>
  </si>
  <si>
    <t>1430</t>
  </si>
  <si>
    <t>15</t>
  </si>
  <si>
    <t>توليد چرم و فراورده هاي وابسته</t>
  </si>
  <si>
    <t>151</t>
  </si>
  <si>
    <t>دباغي و پرداخت چرم ؛ توليد کيف دستي؛ زين و يراق؛ پرداخت و رنگرزي خز</t>
  </si>
  <si>
    <t>1511</t>
  </si>
  <si>
    <t>دباغي و پرداخت چرم؛ پرداخت و رنگرزي خز</t>
  </si>
  <si>
    <t>1512</t>
  </si>
  <si>
    <t>توليد چمدان، كيف دستي و مشابه آن؛ زين و يراق</t>
  </si>
  <si>
    <t>152</t>
  </si>
  <si>
    <t>توليد كفش و پاپوش</t>
  </si>
  <si>
    <t>1520</t>
  </si>
  <si>
    <t>16</t>
  </si>
  <si>
    <t>توليد چوب وفراورده هاي چوب وچوب پنبه –به‌جزمبلمان - ساخت کالا از حصير وموادحصيربافي</t>
  </si>
  <si>
    <t>161</t>
  </si>
  <si>
    <t>اره كشي و رنده كردن چوب</t>
  </si>
  <si>
    <t>1610</t>
  </si>
  <si>
    <t>162</t>
  </si>
  <si>
    <t>توليد فراورده هاي چوب ،چوب پنبه، حصير وموادحصيربافي</t>
  </si>
  <si>
    <t>1621</t>
  </si>
  <si>
    <t>توليد ورق‌هاي روکش شده و صفحه هايي که اصل آن چوب است</t>
  </si>
  <si>
    <t>1622</t>
  </si>
  <si>
    <t>توليد کالاهاي نجاري درودگري ساختمان</t>
  </si>
  <si>
    <t>1623</t>
  </si>
  <si>
    <t>توليد ظروف و محفظه‌هاي چوبي</t>
  </si>
  <si>
    <t>1629</t>
  </si>
  <si>
    <t>توليد ساير فراورده ها از چوب و توليد كالا از چوب پنبه و حصير و مواد حصيربافي</t>
  </si>
  <si>
    <t>17</t>
  </si>
  <si>
    <t>توليد کاغذ و فراورده هاي کاغذي</t>
  </si>
  <si>
    <t>170</t>
  </si>
  <si>
    <t>1701</t>
  </si>
  <si>
    <t>توليد خميركاغذ، كاغذ و مقوا</t>
  </si>
  <si>
    <t>1702</t>
  </si>
  <si>
    <t>توليدکاغذ فانوسي و مقواي زنبوري و ساير وسايل بسته‌بندي كاغذي و مقوايي</t>
  </si>
  <si>
    <t>1709</t>
  </si>
  <si>
    <t>توليد ساير كالاهاي كاغذي و مقوايي</t>
  </si>
  <si>
    <t>18</t>
  </si>
  <si>
    <t>چاپ و تکثير رسانه‌هاي ضبط شده</t>
  </si>
  <si>
    <t>181_182</t>
  </si>
  <si>
    <t>چاپ وفعاليت هاي خدماتي وابسته به چاپ؛ تكثير رسانه‌هاي ضبط شده</t>
  </si>
  <si>
    <t>1811</t>
  </si>
  <si>
    <t>چاپ</t>
  </si>
  <si>
    <t>1812_1820</t>
  </si>
  <si>
    <t>فعاليت هاي خدماتي وابسته به چاپ؛ تكثير رسانه‌هاي ضبط شده</t>
  </si>
  <si>
    <t>19</t>
  </si>
  <si>
    <t>توليد کک و فراورده هاي حاصل از پالايش نفت</t>
  </si>
  <si>
    <t>191</t>
  </si>
  <si>
    <t>توليد فراورده‌هاي كوره كك پزي‌</t>
  </si>
  <si>
    <t>1910</t>
  </si>
  <si>
    <t>توليد فراورده‌هاي كوره كك‌ پزي</t>
  </si>
  <si>
    <t>192</t>
  </si>
  <si>
    <t>توليد فراورده‌هاي پالايش شده نفت</t>
  </si>
  <si>
    <t>1920</t>
  </si>
  <si>
    <t>20</t>
  </si>
  <si>
    <t>توليد موادشيميايي و فراورده هاي شيميايي</t>
  </si>
  <si>
    <t>201</t>
  </si>
  <si>
    <t>توليد مواد شيميايي اساسي، کودها وترکيبات نيتروژن، پلاستيک و لاستيک  مصنوعي در شکل نخستين</t>
  </si>
  <si>
    <t>2011</t>
  </si>
  <si>
    <t>توليد مواد شيميايي اساسي</t>
  </si>
  <si>
    <t>2012</t>
  </si>
  <si>
    <t>توليد كودشيميايي و تركيبات نيتروژن</t>
  </si>
  <si>
    <t>2013</t>
  </si>
  <si>
    <t>توليد پلاستيك  ولاستيک مصنوعي در شكل نخستين</t>
  </si>
  <si>
    <t>202</t>
  </si>
  <si>
    <t>توليد ساير فراورده هاي شيميايي</t>
  </si>
  <si>
    <t>2021</t>
  </si>
  <si>
    <t>توليد آفات کش هاو ساير فراورده‌هاي شيميايي مورد استفاده در كشاورزي</t>
  </si>
  <si>
    <t>2022</t>
  </si>
  <si>
    <t>توليد انواع رنگ و روغن جلا و پوشش‌هاي مشابه، جوهرچاپ  و بتانه</t>
  </si>
  <si>
    <t>2023</t>
  </si>
  <si>
    <t>توليد صابون وشوينده ها، ترکيبات تميزکننده وبراق کننده ، عطرها ومواد آرايشي</t>
  </si>
  <si>
    <t>2029</t>
  </si>
  <si>
    <t>توليد ساير فراورده هاي شيميايي طبقه بندي نشده در جاي ديگر</t>
  </si>
  <si>
    <t>203</t>
  </si>
  <si>
    <t>توليدالياف مصنوعي</t>
  </si>
  <si>
    <t>2030</t>
  </si>
  <si>
    <t>21</t>
  </si>
  <si>
    <t>توليد داروها وفراورده هاي دارويي شيميايي وگياهي</t>
  </si>
  <si>
    <t>210</t>
  </si>
  <si>
    <t>2100</t>
  </si>
  <si>
    <t>22</t>
  </si>
  <si>
    <t>توليدفراورده هاي لاستيکي وپلاستيکي</t>
  </si>
  <si>
    <t>221</t>
  </si>
  <si>
    <t>توليدفراورده هاي لاستيکي وپلاستيکي- بجز کفش</t>
  </si>
  <si>
    <t>2211</t>
  </si>
  <si>
    <t>توليد تايرو تيوب هاي لاستيکي، روکش کردن و بازسازي تايرهاي لاستيکي</t>
  </si>
  <si>
    <t>2219</t>
  </si>
  <si>
    <t>توليدساير فراورده هاي لاستيکي</t>
  </si>
  <si>
    <t>222</t>
  </si>
  <si>
    <t>توليد فراورده هاي پلاستيکي- به جزکفش</t>
  </si>
  <si>
    <t>2220</t>
  </si>
  <si>
    <t>23</t>
  </si>
  <si>
    <t>توليدساير فراورده هاي معدني غيرفلزي</t>
  </si>
  <si>
    <t>231</t>
  </si>
  <si>
    <t>توليدشيشه و فراورده هاي شيشه اي</t>
  </si>
  <si>
    <t>2310</t>
  </si>
  <si>
    <t>239</t>
  </si>
  <si>
    <t>توليد فراورده هاي معدني غيرفلزي طبقه بندي نشده در جاي ديگر</t>
  </si>
  <si>
    <t>2391</t>
  </si>
  <si>
    <t>توليد فراورده هاي نسوز</t>
  </si>
  <si>
    <t>2392</t>
  </si>
  <si>
    <t>توليدمواد ساختماني از خاک رس</t>
  </si>
  <si>
    <t>2393</t>
  </si>
  <si>
    <t>توليد ساير فراورده هاي چيني و سراميکي</t>
  </si>
  <si>
    <t>2394</t>
  </si>
  <si>
    <t>توليد سيمان وآهک وگچ</t>
  </si>
  <si>
    <t>2395</t>
  </si>
  <si>
    <t>توليد کالاها ازبتون وسيمان وگچ</t>
  </si>
  <si>
    <t>2396</t>
  </si>
  <si>
    <t>برش وشکل دهي و پرداخت سنگ</t>
  </si>
  <si>
    <t>2399</t>
  </si>
  <si>
    <t>توليدساير فراورده هاي معدني غيرفلزي طبقه‌بندي نشده درجاي ديگر</t>
  </si>
  <si>
    <t>24</t>
  </si>
  <si>
    <t>توليد فلزات پايه</t>
  </si>
  <si>
    <t>241</t>
  </si>
  <si>
    <t>توليد آهن وفولاد پايه</t>
  </si>
  <si>
    <t>2410</t>
  </si>
  <si>
    <t>242</t>
  </si>
  <si>
    <t>توليد فلزهاي پايه گرانبها وسايرفلزهاي غيرآهني</t>
  </si>
  <si>
    <t>2420</t>
  </si>
  <si>
    <t>243</t>
  </si>
  <si>
    <t>ريخته گري فلزات</t>
  </si>
  <si>
    <t>2431</t>
  </si>
  <si>
    <t>ريخته گري آهن وفولاد</t>
  </si>
  <si>
    <t>2432</t>
  </si>
  <si>
    <t>ريخته گري فلزات غيرآهني</t>
  </si>
  <si>
    <t>25</t>
  </si>
  <si>
    <t>توليدمحصولات فلزي ساخته شده، به جزماشين آلات وتجهيزات</t>
  </si>
  <si>
    <t>251</t>
  </si>
  <si>
    <t>توليد محصولات فلزي سازه اي، منبع، مخزن آب ومولدهاي بخار</t>
  </si>
  <si>
    <t>2511</t>
  </si>
  <si>
    <t>توليد محصولات فلزي سازه اي</t>
  </si>
  <si>
    <t>2512</t>
  </si>
  <si>
    <t>توليد منبع، مخزن  وکانتينرهاي فلزي</t>
  </si>
  <si>
    <t>2513</t>
  </si>
  <si>
    <t>توليدمولدهاي بخار، بجزديگهاي آب گرم حرارت مرکزي</t>
  </si>
  <si>
    <t>259</t>
  </si>
  <si>
    <t>توليدسايرمحصولات فلزي ساخته شده وفعاليتهاي خدماتي فلزکاري</t>
  </si>
  <si>
    <t>2591</t>
  </si>
  <si>
    <t>چکش کاري، پرسکاري، قالب زني، پتک کاري، شكل دهي فلزات با غلتك ومتالوژي پودرها</t>
  </si>
  <si>
    <t>2592</t>
  </si>
  <si>
    <t>عمل آوري وروکش کردن فلزات ؛ ماشين کاري</t>
  </si>
  <si>
    <t>2593</t>
  </si>
  <si>
    <t>توليد آلات برنده وابزار دستي ويراق آلات عمومي</t>
  </si>
  <si>
    <t>2599</t>
  </si>
  <si>
    <t>توليد سايرمحصولات فلزي ساخته شده طبقه‌بندي نشده درجاي ديگر</t>
  </si>
  <si>
    <t>26</t>
  </si>
  <si>
    <t>ساخت محصولات رايانه اي، الکترونيکي ونوري</t>
  </si>
  <si>
    <t>261</t>
  </si>
  <si>
    <t>ساخت تخته مدار و قطعات الکترونيکي</t>
  </si>
  <si>
    <t>2610</t>
  </si>
  <si>
    <t>262</t>
  </si>
  <si>
    <t>توليد رايانه و تجهيزات جانبي</t>
  </si>
  <si>
    <t>2620</t>
  </si>
  <si>
    <t>263</t>
  </si>
  <si>
    <t>ساخت تجهيزات مخابراتي</t>
  </si>
  <si>
    <t>2630</t>
  </si>
  <si>
    <t>264</t>
  </si>
  <si>
    <t>ساخت کالاهاي مصرفي الکترونيکي</t>
  </si>
  <si>
    <t>2640</t>
  </si>
  <si>
    <t>265</t>
  </si>
  <si>
    <t>ساخت تجهيزات اندازه گيري، آزمون، راهبري و کنترل؛ انواع ساعت</t>
  </si>
  <si>
    <t>2651</t>
  </si>
  <si>
    <t>ساخت تجهيزات اندازه گيري، آزمون، راهبري و کنترل</t>
  </si>
  <si>
    <t>2652</t>
  </si>
  <si>
    <t>توليد انواع ساعت</t>
  </si>
  <si>
    <t>266</t>
  </si>
  <si>
    <t>ساخت تجهيزات پرتودهي، الکتروپزشکي والکترودرماني</t>
  </si>
  <si>
    <t>2660</t>
  </si>
  <si>
    <t>267-268</t>
  </si>
  <si>
    <t>توليد ابزارهاي اپتيكي و تجهيزات عكاسي؛ توليد رسانه هاي نوري و مغناطيسي</t>
  </si>
  <si>
    <t>2670_2680</t>
  </si>
  <si>
    <t>27</t>
  </si>
  <si>
    <t>توليد تجهيزات برقي</t>
  </si>
  <si>
    <t>271</t>
  </si>
  <si>
    <t>توليد موتور برقي، دينام و ترانسفورماتور و دستگاه هاي توزيع و کنترل برق</t>
  </si>
  <si>
    <t>2710</t>
  </si>
  <si>
    <t>272</t>
  </si>
  <si>
    <t>توليد باتري و انباره</t>
  </si>
  <si>
    <t>2720</t>
  </si>
  <si>
    <t>273</t>
  </si>
  <si>
    <t>توليد سيم و دستگاه هاي سيم کشي</t>
  </si>
  <si>
    <t>2731_2732_2733</t>
  </si>
  <si>
    <t>توليد کابل هاي فيبر نوري؛ توليد ساير سيم ها و کابل هاي الکترونيکي و برقي؛ توليد دستگاه هاي سيم کشي</t>
  </si>
  <si>
    <t>274</t>
  </si>
  <si>
    <t>توليد تجهيزات روشنايي برقي</t>
  </si>
  <si>
    <t>2740</t>
  </si>
  <si>
    <t>275</t>
  </si>
  <si>
    <t>توليد وسايل برقي خانگي</t>
  </si>
  <si>
    <t>2750</t>
  </si>
  <si>
    <t>279</t>
  </si>
  <si>
    <t>توليد ساير تجهيزات برقي</t>
  </si>
  <si>
    <t>2790</t>
  </si>
  <si>
    <t>28</t>
  </si>
  <si>
    <t>توليد ماشين آلات و تجهيزات طبقه بندي نشده درجاي ديگر</t>
  </si>
  <si>
    <t>281</t>
  </si>
  <si>
    <t>توليد ماشين آلات با کاربرد عام</t>
  </si>
  <si>
    <t>2811</t>
  </si>
  <si>
    <t>توليد موتوروتوربين-بجز موتورهاي وسايل نقليه هوايي، خودرو و موتورسيکلت</t>
  </si>
  <si>
    <t>2812</t>
  </si>
  <si>
    <t>ساخت تجهيزات نيروي سيال</t>
  </si>
  <si>
    <t>2813</t>
  </si>
  <si>
    <t>توليد سايرپمپ ها،کمپرسورها، شيرها وسوپاپ ها</t>
  </si>
  <si>
    <t>2814</t>
  </si>
  <si>
    <t>توليد ياتاقان،  چرخ دنده وديفرانسيل</t>
  </si>
  <si>
    <t>2815</t>
  </si>
  <si>
    <t>توليد اجاق وکوره ومشعل‌هاي کوره</t>
  </si>
  <si>
    <t>2816</t>
  </si>
  <si>
    <t>توليد تجهيزات بالا بر وجابجاکننده</t>
  </si>
  <si>
    <t>2817</t>
  </si>
  <si>
    <t>توليد ماشين آلات و تجهيزات دفتري(بجز رايانه و وسايل جانبي)</t>
  </si>
  <si>
    <t>2818_2819</t>
  </si>
  <si>
    <t>توليد ابزار دستي موتوردار؛ توليد سايرماشين آلات باکاربرد عام</t>
  </si>
  <si>
    <t>282</t>
  </si>
  <si>
    <t>توليد ماشين آلات باکاربرد خاص</t>
  </si>
  <si>
    <t>2821</t>
  </si>
  <si>
    <t>توليدماشين آلات کشاورزي وجنگلداري</t>
  </si>
  <si>
    <t>2822</t>
  </si>
  <si>
    <t>اره برقي ثابت -توليد</t>
  </si>
  <si>
    <t>2823</t>
  </si>
  <si>
    <t>توليد ماشين آلات متالوژِي - ذوب فلزات</t>
  </si>
  <si>
    <t>2824</t>
  </si>
  <si>
    <t>توليدماشين آلات استخراج معدن وساختمان</t>
  </si>
  <si>
    <t>2825</t>
  </si>
  <si>
    <t>توليد ماشين آلات عمل آوري مواد غذايي ، نوشيدني ها و دخانيات</t>
  </si>
  <si>
    <t>2826</t>
  </si>
  <si>
    <t>توليد ماشين آلات براي توليد منسوجات والبسه وچرم</t>
  </si>
  <si>
    <t>2829</t>
  </si>
  <si>
    <t>توليد سايرماشين آلات باکاربردخاص</t>
  </si>
  <si>
    <t>29</t>
  </si>
  <si>
    <t>توليد وسايل نقليه موتوري، تريلر ونيم تريلر</t>
  </si>
  <si>
    <t>291</t>
  </si>
  <si>
    <t>توليد وسايل نقليه موتوري</t>
  </si>
  <si>
    <t>2910</t>
  </si>
  <si>
    <t>292</t>
  </si>
  <si>
    <t>توليد بدنه ( اتاق ) وسايل نقليه موتوري و ساخت تريلر و نيم تريلر</t>
  </si>
  <si>
    <t>2920</t>
  </si>
  <si>
    <t>293</t>
  </si>
  <si>
    <t>توليد قطعات و لوازم الحاقي وسايل نقليه موتوري</t>
  </si>
  <si>
    <t>2930</t>
  </si>
  <si>
    <t>30</t>
  </si>
  <si>
    <t>توليد ساير تجهيزات حمل و نقل</t>
  </si>
  <si>
    <t>301</t>
  </si>
  <si>
    <t>توليد کشتي و قايق</t>
  </si>
  <si>
    <t>3011</t>
  </si>
  <si>
    <t>توليد كشتي و سازه‌هاي شناور</t>
  </si>
  <si>
    <t>3012</t>
  </si>
  <si>
    <t>توليد قايق هاي تفريحي و ورزشي</t>
  </si>
  <si>
    <t>302</t>
  </si>
  <si>
    <t>توليد لوکوموتيو هاي  راه آهن  و وسايل نقليه ريلي</t>
  </si>
  <si>
    <t>3020</t>
  </si>
  <si>
    <t>309</t>
  </si>
  <si>
    <t>توليد ساير وسايل حمل و نقل طبقه بندي نشده در جاي ديگر</t>
  </si>
  <si>
    <t>3091</t>
  </si>
  <si>
    <t>توليد موتور سيكلت</t>
  </si>
  <si>
    <t>3092</t>
  </si>
  <si>
    <t>توليد دوچرخه و صندلي چرخدار معلولين</t>
  </si>
  <si>
    <t>3099</t>
  </si>
  <si>
    <t>31</t>
  </si>
  <si>
    <t>توليد مبلمان</t>
  </si>
  <si>
    <t>310</t>
  </si>
  <si>
    <t>3100</t>
  </si>
  <si>
    <t>32</t>
  </si>
  <si>
    <t>توليد ساير مصنوعات طبقه بندي نشده در جاي ديگر</t>
  </si>
  <si>
    <t>321</t>
  </si>
  <si>
    <t>توليد جواهرات، جواهرات بدلي و كالاهاي وابسته</t>
  </si>
  <si>
    <t>3211_3212</t>
  </si>
  <si>
    <t>توليد جواهرات و كالاهاي وابسته؛ توليد جواهرات بدلي و كالاهاي وابسته</t>
  </si>
  <si>
    <t>323</t>
  </si>
  <si>
    <t>توليد كالاهاي ورزشي</t>
  </si>
  <si>
    <t>3230</t>
  </si>
  <si>
    <t>324</t>
  </si>
  <si>
    <t>توليد وسايل بازي و اسباب بازي</t>
  </si>
  <si>
    <t>3240</t>
  </si>
  <si>
    <t>325</t>
  </si>
  <si>
    <t>ساخت ملزومات و وسايل پزشكي و دندانپزشكي</t>
  </si>
  <si>
    <t>3250</t>
  </si>
  <si>
    <t>329_322</t>
  </si>
  <si>
    <t>توليد ساير مصنوعات طبقه بندي نشده در جاي ديگر؛ توليد آلات موسيقي</t>
  </si>
  <si>
    <t>3290_3220</t>
  </si>
  <si>
    <t>33</t>
  </si>
  <si>
    <t>تعمير ونصب ماشين آلات و تجهيزات</t>
  </si>
  <si>
    <t>331_332</t>
  </si>
  <si>
    <t>تعمير محصولات فلزي ساخته شده، ماشين آلات و تجهيزات؛ نصب ماشين آلات و تجهيزات صنعتي</t>
  </si>
  <si>
    <t>3312</t>
  </si>
  <si>
    <t>تعمير ماشين آلات</t>
  </si>
  <si>
    <t>3314</t>
  </si>
  <si>
    <t>تعمير تجهيزات برقي</t>
  </si>
  <si>
    <t>3315</t>
  </si>
  <si>
    <t>تعمير تجهيزات حمل ونقل- بجز وسايل نقليه موتوري</t>
  </si>
  <si>
    <t>کل کشور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</si>
  <si>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</si>
  <si>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</si>
  <si>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</si>
  <si>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</si>
  <si>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</si>
  <si>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</si>
  <si>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</si>
  <si>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تهران</t>
  </si>
  <si>
    <t>چهارمحال وبختيارئ</t>
  </si>
  <si>
    <t>خراسان جنوبي</t>
  </si>
  <si>
    <t>خراسان رضوئ</t>
  </si>
  <si>
    <t>خراسان شمالي</t>
  </si>
  <si>
    <t>خوزستان</t>
  </si>
  <si>
    <t>زنجان</t>
  </si>
  <si>
    <t>سمنان</t>
  </si>
  <si>
    <t>سيستان وبلوچستان</t>
  </si>
  <si>
    <t>فارس</t>
  </si>
  <si>
    <t>قزوين</t>
  </si>
  <si>
    <t>قم</t>
  </si>
  <si>
    <t>كردستان</t>
  </si>
  <si>
    <t>كرمان</t>
  </si>
  <si>
    <t>کرمانشاه</t>
  </si>
  <si>
    <t>كهگيلويه وبويراحمد</t>
  </si>
  <si>
    <t>گلستان</t>
  </si>
  <si>
    <t>گيلان</t>
  </si>
  <si>
    <t>لرستان</t>
  </si>
  <si>
    <t>مازندران</t>
  </si>
  <si>
    <t>مرکزي</t>
  </si>
  <si>
    <t>هرمزگان</t>
  </si>
  <si>
    <t>همدان</t>
  </si>
  <si>
    <t>يزد</t>
  </si>
  <si>
    <t xml:space="preserve">جداول آماری کارگاه‌های صنعتی 10 نفر کارکن و بیش‌تر سال 1387 کل کشور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</si>
</sst>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0">
    <font>
      <sz val="11"/>
      <color theme="1"/>
      <name val="Calibri"/>
      <family val="2"/>
      <charset val="178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MS Sans Serif"/>
      <family val="2"/>
      <charset val="178"/>
    </font>
    <font>
      <u/>
      <sz val="10"/>
      <color indexed="12"/>
      <name val="MS Sans Serif"/>
      <family val="2"/>
      <charset val="178"/>
    </font>
    <font>
      <u/>
      <sz val="10"/>
      <color indexed="12"/>
      <name val="Tahoma"/>
      <family val="2"/>
    </font>
    <font>
      <b/>
      <shadow/>
      <sz val="10"/>
      <name val="Tahoma"/>
      <family val="2"/>
    </font>
    <font>
      <b/>
      <u/>
      <sz val="10"/>
      <color indexed="12"/>
      <name val="Tahoma"/>
      <family val="2"/>
    </font>
    <font>
      <b/>
      <shadow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 applyFill="1" applyAlignment="1">
      <alignment readingOrder="2"/>
    </xf>
    <xf numFmtId="0" fontId="2" fillId="0" borderId="0" xfId="0" applyFont="1" applyFill="1" applyAlignment="1">
      <alignment horizontal="left" readingOrder="2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9" xfId="0" applyFont="1" applyBorder="1" applyAlignment="1">
      <alignment readingOrder="2"/>
    </xf>
    <xf numFmtId="0" fontId="8" fillId="0" borderId="4" xfId="2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/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0" fontId="7" fillId="0" borderId="4" xfId="0" applyFont="1" applyFill="1" applyBorder="1" applyAlignment="1">
      <alignment horizontal="center" vertical="center" readingOrder="2"/>
    </xf>
    <xf numFmtId="0" fontId="7" fillId="0" borderId="5" xfId="0" applyFont="1" applyFill="1" applyBorder="1" applyAlignment="1">
      <alignment horizontal="center" vertical="center" readingOrder="2"/>
    </xf>
    <xf numFmtId="0" fontId="7" fillId="0" borderId="6" xfId="0" applyFont="1" applyFill="1" applyBorder="1" applyAlignment="1">
      <alignment horizontal="center" vertical="center" readingOrder="2"/>
    </xf>
    <xf numFmtId="0" fontId="9" fillId="0" borderId="1" xfId="0" applyFont="1" applyFill="1" applyBorder="1" applyAlignment="1">
      <alignment horizontal="center" vertical="center" readingOrder="2"/>
    </xf>
    <xf numFmtId="1" fontId="1" fillId="0" borderId="1" xfId="0" applyNumberFormat="1" applyFont="1" applyFill="1" applyBorder="1" applyAlignment="1">
      <alignment horizontal="right" vertical="center" readingOrder="2"/>
    </xf>
    <xf numFmtId="1" fontId="6" fillId="0" borderId="1" xfId="2" quotePrefix="1" applyNumberFormat="1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>
      <alignment horizontal="center" vertical="center" wrapText="1" readingOrder="2"/>
    </xf>
    <xf numFmtId="0" fontId="1" fillId="2" borderId="8" xfId="0" applyFont="1" applyFill="1" applyBorder="1" applyAlignment="1">
      <alignment horizontal="center" vertical="center" wrapText="1" readingOrder="2"/>
    </xf>
    <xf numFmtId="0" fontId="1" fillId="2" borderId="2" xfId="0" quotePrefix="1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164" fontId="1" fillId="2" borderId="3" xfId="0" applyNumberFormat="1" applyFont="1" applyFill="1" applyBorder="1" applyAlignment="1">
      <alignment horizontal="center" vertical="center" wrapText="1" readingOrder="2"/>
    </xf>
    <xf numFmtId="0" fontId="1" fillId="2" borderId="2" xfId="0" quotePrefix="1" applyNumberFormat="1" applyFont="1" applyFill="1" applyBorder="1" applyAlignment="1">
      <alignment horizontal="center" vertical="center" readingOrder="2"/>
    </xf>
    <xf numFmtId="0" fontId="1" fillId="2" borderId="8" xfId="0" quotePrefix="1" applyNumberFormat="1" applyFont="1" applyFill="1" applyBorder="1" applyAlignment="1">
      <alignment horizontal="center" vertical="center" readingOrder="2"/>
    </xf>
    <xf numFmtId="2" fontId="1" fillId="2" borderId="2" xfId="0" applyNumberFormat="1" applyFont="1" applyFill="1" applyBorder="1" applyAlignment="1">
      <alignment horizontal="center" vertical="center" wrapText="1" readingOrder="2"/>
    </xf>
    <xf numFmtId="2" fontId="1" fillId="2" borderId="8" xfId="0" applyNumberFormat="1" applyFont="1" applyFill="1" applyBorder="1" applyAlignment="1">
      <alignment horizontal="center" vertical="center" wrapText="1" readingOrder="2"/>
    </xf>
    <xf numFmtId="0" fontId="1" fillId="2" borderId="4" xfId="0" applyFont="1" applyFill="1" applyBorder="1" applyAlignment="1">
      <alignment horizontal="center" vertical="center" wrapText="1" readingOrder="2"/>
    </xf>
    <xf numFmtId="0" fontId="1" fillId="2" borderId="5" xfId="0" applyFont="1" applyFill="1" applyBorder="1" applyAlignment="1">
      <alignment horizontal="center" vertical="center" wrapText="1" readingOrder="2"/>
    </xf>
    <xf numFmtId="0" fontId="1" fillId="2" borderId="6" xfId="0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left" vertical="center" readingOrder="2"/>
    </xf>
    <xf numFmtId="0" fontId="1" fillId="2" borderId="3" xfId="0" applyFont="1" applyFill="1" applyBorder="1" applyAlignment="1">
      <alignment horizontal="left" readingOrder="2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rightToLeft="1" tabSelected="1" zoomScaleNormal="100" workbookViewId="0">
      <selection sqref="A1:E1"/>
    </sheetView>
  </sheetViews>
  <sheetFormatPr defaultRowHeight="24.75" customHeight="1"/>
  <cols>
    <col min="1" max="1" width="9.42578125" style="3" bestFit="1" customWidth="1"/>
    <col min="2" max="2" width="71.7109375" style="3" customWidth="1"/>
    <col min="3" max="3" width="4" style="3" customWidth="1"/>
    <col min="4" max="4" width="11.140625" style="3" customWidth="1"/>
    <col min="5" max="5" width="69.85546875" style="3" customWidth="1"/>
    <col min="6" max="16384" width="9.140625" style="3"/>
  </cols>
  <sheetData>
    <row r="1" spans="1:5" ht="38.25" customHeight="1" thickBot="1">
      <c r="A1" s="19" t="s">
        <v>569</v>
      </c>
      <c r="B1" s="19"/>
      <c r="C1" s="19"/>
      <c r="D1" s="19"/>
      <c r="E1" s="19"/>
    </row>
    <row r="2" spans="1:5" ht="24.75" customHeight="1" thickBot="1">
      <c r="A2" s="6" t="s">
        <v>100</v>
      </c>
      <c r="B2" s="7" t="s">
        <v>129</v>
      </c>
      <c r="C2" s="8"/>
      <c r="D2" s="6" t="s">
        <v>117</v>
      </c>
      <c r="E2" s="7" t="s">
        <v>139</v>
      </c>
    </row>
    <row r="3" spans="1:5" ht="24.75" customHeight="1" thickBot="1">
      <c r="A3" s="6" t="s">
        <v>101</v>
      </c>
      <c r="B3" s="9" t="s">
        <v>130</v>
      </c>
      <c r="C3" s="10"/>
      <c r="D3" s="6" t="s">
        <v>148</v>
      </c>
      <c r="E3" s="9" t="s">
        <v>140</v>
      </c>
    </row>
    <row r="4" spans="1:5" ht="24.75" customHeight="1" thickBot="1">
      <c r="A4" s="6" t="s">
        <v>102</v>
      </c>
      <c r="B4" s="9" t="s">
        <v>131</v>
      </c>
      <c r="C4" s="10"/>
      <c r="D4" s="6" t="s">
        <v>107</v>
      </c>
      <c r="E4" s="9" t="s">
        <v>141</v>
      </c>
    </row>
    <row r="5" spans="1:5" ht="24.75" customHeight="1" thickBot="1">
      <c r="A5" s="6" t="s">
        <v>115</v>
      </c>
      <c r="B5" s="9" t="s">
        <v>132</v>
      </c>
      <c r="C5" s="10"/>
      <c r="D5" s="6" t="s">
        <v>108</v>
      </c>
      <c r="E5" s="9" t="s">
        <v>142</v>
      </c>
    </row>
    <row r="6" spans="1:5" ht="24.75" customHeight="1" thickBot="1">
      <c r="A6" s="6" t="s">
        <v>103</v>
      </c>
      <c r="B6" s="9" t="s">
        <v>133</v>
      </c>
      <c r="C6" s="10"/>
      <c r="D6" s="6" t="s">
        <v>149</v>
      </c>
      <c r="E6" s="9" t="s">
        <v>143</v>
      </c>
    </row>
    <row r="7" spans="1:5" ht="24.75" customHeight="1" thickBot="1">
      <c r="A7" s="6" t="s">
        <v>104</v>
      </c>
      <c r="B7" s="9" t="s">
        <v>134</v>
      </c>
      <c r="C7" s="10"/>
      <c r="D7" s="6" t="s">
        <v>119</v>
      </c>
      <c r="E7" s="9" t="s">
        <v>144</v>
      </c>
    </row>
    <row r="8" spans="1:5" ht="24.75" customHeight="1" thickBot="1">
      <c r="A8" s="6" t="s">
        <v>116</v>
      </c>
      <c r="B8" s="9" t="s">
        <v>135</v>
      </c>
      <c r="C8" s="10"/>
      <c r="D8" s="6" t="s">
        <v>109</v>
      </c>
      <c r="E8" s="9" t="s">
        <v>146</v>
      </c>
    </row>
    <row r="9" spans="1:5" ht="24.75" customHeight="1" thickBot="1">
      <c r="A9" s="6" t="s">
        <v>105</v>
      </c>
      <c r="B9" s="9" t="s">
        <v>136</v>
      </c>
      <c r="C9" s="10"/>
      <c r="D9" s="6" t="s">
        <v>150</v>
      </c>
      <c r="E9" s="9" t="s">
        <v>145</v>
      </c>
    </row>
    <row r="10" spans="1:5" ht="24.75" customHeight="1" thickBot="1">
      <c r="A10" s="6" t="s">
        <v>106</v>
      </c>
      <c r="B10" s="9" t="s">
        <v>137</v>
      </c>
      <c r="C10" s="10"/>
      <c r="D10" s="6" t="s">
        <v>120</v>
      </c>
      <c r="E10" s="9" t="s">
        <v>147</v>
      </c>
    </row>
    <row r="11" spans="1:5" ht="24.75" customHeight="1" thickBot="1">
      <c r="A11" s="6" t="s">
        <v>118</v>
      </c>
      <c r="B11" s="9" t="s">
        <v>138</v>
      </c>
      <c r="C11" s="10"/>
      <c r="D11" s="6" t="s">
        <v>121</v>
      </c>
      <c r="E11" s="9" t="s">
        <v>160</v>
      </c>
    </row>
    <row r="12" spans="1:5" ht="24.75" customHeight="1" thickBot="1">
      <c r="A12" s="16" t="s">
        <v>127</v>
      </c>
      <c r="B12" s="17"/>
      <c r="C12" s="17"/>
      <c r="D12" s="17"/>
      <c r="E12" s="18"/>
    </row>
  </sheetData>
  <mergeCells count="2">
    <mergeCell ref="A12:E12"/>
    <mergeCell ref="A1:E1"/>
  </mergeCells>
  <hyperlinks>
    <hyperlink ref="A2" location="'T01'!A1" display="جدول 1"/>
    <hyperlink ref="A3" location="'T02'!A1" display="جدول 2"/>
    <hyperlink ref="A5" location="'T04'!A1" display="جدول 4"/>
    <hyperlink ref="A6" location="'T05'!A1" display="جدول 5"/>
    <hyperlink ref="A7" location="'T06'!A1" display="جدول 6"/>
    <hyperlink ref="A8" location="'T07'!A1" display="جدول7"/>
    <hyperlink ref="A9" location="'T08'!A1" display="جدول 8"/>
    <hyperlink ref="A10" location="'T09'!A1" display="جدول 9"/>
    <hyperlink ref="A11" location="'T10'!A1" display="جدول 10"/>
    <hyperlink ref="A4" location="'T03'!A1" display="جدول 3"/>
    <hyperlink ref="D2" location="'T11'!A1" display="جدول 11 "/>
    <hyperlink ref="D3" location="'T12'!A1" display="جدول 12"/>
    <hyperlink ref="D4" location="'T13'!A1" display="جدول 13"/>
    <hyperlink ref="D5" location="'T14'!A1" display="جدول 14"/>
    <hyperlink ref="D6" location="'T15'!A1" display="جدول 15 "/>
    <hyperlink ref="D7" location="'T16'!A1" display="جدول 16"/>
    <hyperlink ref="D8" location="'T17'!A1" display="جدول 17"/>
    <hyperlink ref="D9" location="'T18'!A1" display="جدول 18"/>
    <hyperlink ref="D10" location="'T19'!A1" display="جدول 19"/>
    <hyperlink ref="D11" location="'T20'!A1" display="جدول 20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5.5703125" style="3" customWidth="1"/>
    <col min="6" max="6" width="16.5703125" style="3" customWidth="1"/>
    <col min="7" max="7" width="16.28515625" style="3" customWidth="1"/>
    <col min="8" max="8" width="16" style="3" customWidth="1"/>
    <col min="9" max="9" width="13" style="3" customWidth="1"/>
    <col min="10" max="10" width="12.7109375" style="3" customWidth="1"/>
    <col min="11" max="11" width="12.28515625" style="3" customWidth="1"/>
    <col min="12" max="12" width="12.5703125" style="3" customWidth="1"/>
    <col min="13" max="13" width="15.7109375" style="3" customWidth="1"/>
    <col min="14" max="14" width="14.5703125" style="3" customWidth="1"/>
    <col min="15" max="15" width="14.140625" style="3" customWidth="1"/>
    <col min="16" max="16" width="13.85546875" style="3" customWidth="1"/>
    <col min="17" max="17" width="17" style="3" bestFit="1" customWidth="1"/>
    <col min="18" max="18" width="12" style="3" customWidth="1"/>
    <col min="19" max="19" width="17.28515625" style="3" bestFit="1" customWidth="1"/>
    <col min="20" max="20" width="15.5703125" style="3" customWidth="1"/>
    <col min="21" max="22" width="15.7109375" style="3" customWidth="1"/>
    <col min="23" max="23" width="15.28515625" style="3" customWidth="1"/>
    <col min="24" max="24" width="19.140625" style="3" bestFit="1" customWidth="1"/>
    <col min="25" max="25" width="17" style="3" bestFit="1" customWidth="1"/>
    <col min="26" max="26" width="11" style="3" bestFit="1" customWidth="1"/>
    <col min="27" max="27" width="17.28515625" style="3" bestFit="1" customWidth="1"/>
    <col min="28" max="28" width="14.7109375" style="3" customWidth="1"/>
    <col min="29" max="29" width="16.7109375" style="3" customWidth="1"/>
    <col min="30" max="31" width="11.42578125" style="3" customWidth="1"/>
    <col min="32" max="32" width="13.28515625" style="3" customWidth="1"/>
    <col min="33" max="33" width="17" style="3" bestFit="1" customWidth="1"/>
    <col min="34" max="34" width="11" style="3" bestFit="1" customWidth="1"/>
    <col min="35" max="35" width="11.7109375" style="3" customWidth="1"/>
    <col min="36" max="36" width="16.85546875" style="3" customWidth="1"/>
    <col min="37" max="37" width="13.28515625" style="3" customWidth="1"/>
    <col min="38" max="38" width="11.42578125" style="3" customWidth="1"/>
    <col min="39" max="39" width="13.28515625" style="3" customWidth="1"/>
    <col min="40" max="40" width="14.5703125" style="3" customWidth="1"/>
    <col min="41" max="41" width="11.5703125" style="3" customWidth="1"/>
    <col min="42" max="42" width="13.5703125" style="3" customWidth="1"/>
    <col min="43" max="43" width="14.7109375" style="3" customWidth="1"/>
    <col min="44" max="44" width="13.7109375" style="3" customWidth="1"/>
    <col min="45" max="45" width="15.28515625" style="3" customWidth="1"/>
  </cols>
  <sheetData>
    <row r="1" spans="1:45" ht="15.75" thickBot="1">
      <c r="A1" s="21" t="s">
        <v>159</v>
      </c>
      <c r="B1" s="21"/>
      <c r="C1" s="20" t="str">
        <f>CONCATENATE("9-",'فهرست جداول'!B10,"-",MID('فهرست جداول'!A1, 58,10), "                  (میلیون ریال)")</f>
        <v>9-ارزش سرمایه‌گذاری کارگاه‏ها بر حسب نوع اموال سرمایه‌ای و فعالیت-87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</row>
    <row r="2" spans="1:45" ht="15.75" thickBot="1">
      <c r="A2" s="32" t="s">
        <v>128</v>
      </c>
      <c r="B2" s="32" t="s">
        <v>151</v>
      </c>
      <c r="C2" s="32" t="s">
        <v>0</v>
      </c>
      <c r="D2" s="34" t="s">
        <v>1</v>
      </c>
      <c r="E2" s="36" t="s">
        <v>110</v>
      </c>
      <c r="F2" s="37"/>
      <c r="G2" s="37"/>
      <c r="H2" s="37"/>
      <c r="I2" s="37"/>
      <c r="J2" s="37"/>
      <c r="K2" s="37"/>
      <c r="L2" s="37"/>
      <c r="M2" s="38"/>
      <c r="N2" s="36" t="s">
        <v>111</v>
      </c>
      <c r="O2" s="37"/>
      <c r="P2" s="37"/>
      <c r="Q2" s="37"/>
      <c r="R2" s="37"/>
      <c r="S2" s="37"/>
      <c r="T2" s="37"/>
      <c r="U2" s="38"/>
      <c r="V2" s="36" t="s">
        <v>112</v>
      </c>
      <c r="W2" s="37"/>
      <c r="X2" s="37"/>
      <c r="Y2" s="37"/>
      <c r="Z2" s="37"/>
      <c r="AA2" s="37"/>
      <c r="AB2" s="37"/>
      <c r="AC2" s="38"/>
      <c r="AD2" s="22" t="s">
        <v>113</v>
      </c>
      <c r="AE2" s="22"/>
      <c r="AF2" s="22"/>
      <c r="AG2" s="22"/>
      <c r="AH2" s="22"/>
      <c r="AI2" s="22"/>
      <c r="AJ2" s="22"/>
      <c r="AK2" s="36" t="s">
        <v>114</v>
      </c>
      <c r="AL2" s="37"/>
      <c r="AM2" s="37"/>
      <c r="AN2" s="37"/>
      <c r="AO2" s="37"/>
      <c r="AP2" s="37"/>
      <c r="AQ2" s="37"/>
      <c r="AR2" s="37"/>
      <c r="AS2" s="38"/>
    </row>
    <row r="3" spans="1:45" ht="37.5" customHeight="1" thickBot="1">
      <c r="A3" s="33"/>
      <c r="B3" s="33"/>
      <c r="C3" s="33"/>
      <c r="D3" s="35"/>
      <c r="E3" s="11" t="s">
        <v>2</v>
      </c>
      <c r="F3" s="11" t="s">
        <v>52</v>
      </c>
      <c r="G3" s="11" t="s">
        <v>53</v>
      </c>
      <c r="H3" s="11" t="s">
        <v>54</v>
      </c>
      <c r="I3" s="11" t="s">
        <v>55</v>
      </c>
      <c r="J3" s="11" t="s">
        <v>56</v>
      </c>
      <c r="K3" s="11" t="s">
        <v>57</v>
      </c>
      <c r="L3" s="11" t="s">
        <v>58</v>
      </c>
      <c r="M3" s="11" t="s">
        <v>59</v>
      </c>
      <c r="N3" s="11" t="s">
        <v>2</v>
      </c>
      <c r="O3" s="11" t="s">
        <v>52</v>
      </c>
      <c r="P3" s="11" t="s">
        <v>53</v>
      </c>
      <c r="Q3" s="11" t="s">
        <v>54</v>
      </c>
      <c r="R3" s="11" t="s">
        <v>55</v>
      </c>
      <c r="S3" s="11" t="s">
        <v>56</v>
      </c>
      <c r="T3" s="11" t="s">
        <v>58</v>
      </c>
      <c r="U3" s="11" t="s">
        <v>59</v>
      </c>
      <c r="V3" s="11" t="s">
        <v>60</v>
      </c>
      <c r="W3" s="11" t="s">
        <v>52</v>
      </c>
      <c r="X3" s="11" t="s">
        <v>53</v>
      </c>
      <c r="Y3" s="11" t="s">
        <v>54</v>
      </c>
      <c r="Z3" s="11" t="s">
        <v>55</v>
      </c>
      <c r="AA3" s="11" t="s">
        <v>56</v>
      </c>
      <c r="AB3" s="11" t="s">
        <v>58</v>
      </c>
      <c r="AC3" s="11" t="s">
        <v>59</v>
      </c>
      <c r="AD3" s="11" t="s">
        <v>2</v>
      </c>
      <c r="AE3" s="11" t="s">
        <v>52</v>
      </c>
      <c r="AF3" s="11" t="s">
        <v>53</v>
      </c>
      <c r="AG3" s="11" t="s">
        <v>54</v>
      </c>
      <c r="AH3" s="11" t="s">
        <v>55</v>
      </c>
      <c r="AI3" s="11" t="s">
        <v>56</v>
      </c>
      <c r="AJ3" s="11" t="s">
        <v>59</v>
      </c>
      <c r="AK3" s="11" t="s">
        <v>2</v>
      </c>
      <c r="AL3" s="11" t="s">
        <v>52</v>
      </c>
      <c r="AM3" s="11" t="s">
        <v>53</v>
      </c>
      <c r="AN3" s="11" t="s">
        <v>54</v>
      </c>
      <c r="AO3" s="11" t="s">
        <v>55</v>
      </c>
      <c r="AP3" s="11" t="s">
        <v>61</v>
      </c>
      <c r="AQ3" s="11" t="s">
        <v>57</v>
      </c>
      <c r="AR3" s="11" t="s">
        <v>58</v>
      </c>
      <c r="AS3" s="11" t="s">
        <v>59</v>
      </c>
    </row>
    <row r="4" spans="1:45">
      <c r="A4" s="5">
        <v>1387</v>
      </c>
      <c r="B4" s="5">
        <v>1</v>
      </c>
      <c r="C4" s="5" t="s">
        <v>162</v>
      </c>
      <c r="D4" s="5" t="s">
        <v>163</v>
      </c>
      <c r="E4" s="5">
        <v>97254665</v>
      </c>
      <c r="F4" s="5">
        <v>55048092</v>
      </c>
      <c r="G4" s="5">
        <v>3722893</v>
      </c>
      <c r="H4" s="5">
        <v>1945625</v>
      </c>
      <c r="I4" s="5">
        <v>2279781</v>
      </c>
      <c r="J4" s="5">
        <v>29761128</v>
      </c>
      <c r="K4" s="5">
        <v>4209173</v>
      </c>
      <c r="L4" s="5">
        <v>287972</v>
      </c>
      <c r="M4" s="5">
        <v>0</v>
      </c>
      <c r="N4" s="5">
        <v>21197240</v>
      </c>
      <c r="O4" s="5">
        <v>19891651</v>
      </c>
      <c r="P4" s="5">
        <v>456503</v>
      </c>
      <c r="Q4" s="5">
        <v>211325</v>
      </c>
      <c r="R4" s="5">
        <v>195099</v>
      </c>
      <c r="S4" s="5">
        <v>424252</v>
      </c>
      <c r="T4" s="5">
        <v>18409</v>
      </c>
      <c r="U4" s="5">
        <v>0</v>
      </c>
      <c r="V4" s="5">
        <v>6330935</v>
      </c>
      <c r="W4" s="5">
        <v>4344373</v>
      </c>
      <c r="X4" s="5">
        <v>137330</v>
      </c>
      <c r="Y4" s="5">
        <v>58575</v>
      </c>
      <c r="Z4" s="5">
        <v>86530</v>
      </c>
      <c r="AA4" s="5">
        <v>1700437</v>
      </c>
      <c r="AB4" s="5">
        <v>3690</v>
      </c>
      <c r="AC4" s="5">
        <v>0</v>
      </c>
      <c r="AD4" s="5">
        <v>7878586</v>
      </c>
      <c r="AE4" s="5">
        <v>3754611</v>
      </c>
      <c r="AF4" s="5">
        <v>223961</v>
      </c>
      <c r="AG4" s="5">
        <v>62623</v>
      </c>
      <c r="AH4" s="5">
        <v>184380</v>
      </c>
      <c r="AI4" s="5">
        <v>3653011</v>
      </c>
      <c r="AJ4" s="5">
        <v>0</v>
      </c>
      <c r="AK4" s="5">
        <v>4456284</v>
      </c>
      <c r="AL4" s="5">
        <v>1821886</v>
      </c>
      <c r="AM4" s="5">
        <v>126049</v>
      </c>
      <c r="AN4" s="5">
        <v>155887</v>
      </c>
      <c r="AO4" s="5">
        <v>524295</v>
      </c>
      <c r="AP4" s="5">
        <v>1243051</v>
      </c>
      <c r="AQ4" s="5">
        <v>538324</v>
      </c>
      <c r="AR4" s="5">
        <v>46794</v>
      </c>
      <c r="AS4" s="5">
        <v>0</v>
      </c>
    </row>
    <row r="5" spans="1:45">
      <c r="A5" s="5">
        <v>1387</v>
      </c>
      <c r="B5" s="5">
        <v>2</v>
      </c>
      <c r="C5" s="5" t="s">
        <v>164</v>
      </c>
      <c r="D5" s="5" t="s">
        <v>165</v>
      </c>
      <c r="E5" s="5">
        <v>4173154</v>
      </c>
      <c r="F5" s="5">
        <v>2092908</v>
      </c>
      <c r="G5" s="5">
        <v>102677</v>
      </c>
      <c r="H5" s="5">
        <v>146545</v>
      </c>
      <c r="I5" s="5">
        <v>343221</v>
      </c>
      <c r="J5" s="5">
        <v>1242096</v>
      </c>
      <c r="K5" s="5">
        <v>210018</v>
      </c>
      <c r="L5" s="5">
        <v>35689</v>
      </c>
      <c r="M5" s="5">
        <v>0</v>
      </c>
      <c r="N5" s="5">
        <v>982026</v>
      </c>
      <c r="O5" s="5">
        <v>758114</v>
      </c>
      <c r="P5" s="5">
        <v>11457</v>
      </c>
      <c r="Q5" s="5">
        <v>15613</v>
      </c>
      <c r="R5" s="5">
        <v>12505</v>
      </c>
      <c r="S5" s="5">
        <v>173600</v>
      </c>
      <c r="T5" s="5">
        <v>10738</v>
      </c>
      <c r="U5" s="5">
        <v>0</v>
      </c>
      <c r="V5" s="5">
        <v>763714</v>
      </c>
      <c r="W5" s="5">
        <v>655846</v>
      </c>
      <c r="X5" s="5">
        <v>12994</v>
      </c>
      <c r="Y5" s="5">
        <v>1288</v>
      </c>
      <c r="Z5" s="5">
        <v>4787</v>
      </c>
      <c r="AA5" s="5">
        <v>88624</v>
      </c>
      <c r="AB5" s="5">
        <v>175</v>
      </c>
      <c r="AC5" s="5">
        <v>0</v>
      </c>
      <c r="AD5" s="5">
        <v>703434</v>
      </c>
      <c r="AE5" s="5">
        <v>429998</v>
      </c>
      <c r="AF5" s="5">
        <v>10333</v>
      </c>
      <c r="AG5" s="5">
        <v>8758</v>
      </c>
      <c r="AH5" s="5">
        <v>25056</v>
      </c>
      <c r="AI5" s="5">
        <v>229290</v>
      </c>
      <c r="AJ5" s="5">
        <v>0</v>
      </c>
      <c r="AK5" s="5">
        <v>421291</v>
      </c>
      <c r="AL5" s="5">
        <v>259455</v>
      </c>
      <c r="AM5" s="5">
        <v>1976</v>
      </c>
      <c r="AN5" s="5">
        <v>5328</v>
      </c>
      <c r="AO5" s="5">
        <v>69712</v>
      </c>
      <c r="AP5" s="5">
        <v>56334</v>
      </c>
      <c r="AQ5" s="5">
        <v>27485</v>
      </c>
      <c r="AR5" s="5">
        <v>1000</v>
      </c>
      <c r="AS5" s="5">
        <v>0</v>
      </c>
    </row>
    <row r="6" spans="1:45">
      <c r="A6" s="5">
        <v>1387</v>
      </c>
      <c r="B6" s="5">
        <v>3</v>
      </c>
      <c r="C6" s="5" t="s">
        <v>166</v>
      </c>
      <c r="D6" s="5" t="s">
        <v>167</v>
      </c>
      <c r="E6" s="5">
        <v>228731</v>
      </c>
      <c r="F6" s="5">
        <v>98685</v>
      </c>
      <c r="G6" s="5">
        <v>13425</v>
      </c>
      <c r="H6" s="5">
        <v>11513</v>
      </c>
      <c r="I6" s="5">
        <v>14033</v>
      </c>
      <c r="J6" s="5">
        <v>83890</v>
      </c>
      <c r="K6" s="5">
        <v>6255</v>
      </c>
      <c r="L6" s="5">
        <v>931</v>
      </c>
      <c r="M6" s="5">
        <v>0</v>
      </c>
      <c r="N6" s="5">
        <v>22343</v>
      </c>
      <c r="O6" s="5">
        <v>20660</v>
      </c>
      <c r="P6" s="5">
        <v>848</v>
      </c>
      <c r="Q6" s="5">
        <v>533</v>
      </c>
      <c r="R6" s="5">
        <v>110</v>
      </c>
      <c r="S6" s="5">
        <v>175</v>
      </c>
      <c r="T6" s="5">
        <v>16</v>
      </c>
      <c r="U6" s="5">
        <v>0</v>
      </c>
      <c r="V6" s="5">
        <v>19954</v>
      </c>
      <c r="W6" s="5">
        <v>12860</v>
      </c>
      <c r="X6" s="5">
        <v>918</v>
      </c>
      <c r="Y6" s="5">
        <v>133</v>
      </c>
      <c r="Z6" s="5">
        <v>296</v>
      </c>
      <c r="AA6" s="5">
        <v>5699</v>
      </c>
      <c r="AB6" s="5">
        <v>48</v>
      </c>
      <c r="AC6" s="5">
        <v>0</v>
      </c>
      <c r="AD6" s="5">
        <v>41162</v>
      </c>
      <c r="AE6" s="5">
        <v>13019</v>
      </c>
      <c r="AF6" s="5">
        <v>2575</v>
      </c>
      <c r="AG6" s="5">
        <v>339</v>
      </c>
      <c r="AH6" s="5">
        <v>2824</v>
      </c>
      <c r="AI6" s="5">
        <v>22406</v>
      </c>
      <c r="AJ6" s="5">
        <v>0</v>
      </c>
      <c r="AK6" s="5">
        <v>31140</v>
      </c>
      <c r="AL6" s="5">
        <v>26460</v>
      </c>
      <c r="AM6" s="5">
        <v>5</v>
      </c>
      <c r="AN6" s="5">
        <v>141</v>
      </c>
      <c r="AO6" s="5">
        <v>3676</v>
      </c>
      <c r="AP6" s="5">
        <v>843</v>
      </c>
      <c r="AQ6" s="5">
        <v>16</v>
      </c>
      <c r="AR6" s="5">
        <v>0</v>
      </c>
      <c r="AS6" s="5">
        <v>0</v>
      </c>
    </row>
    <row r="7" spans="1:45">
      <c r="A7" s="5">
        <v>1387</v>
      </c>
      <c r="B7" s="5">
        <v>4</v>
      </c>
      <c r="C7" s="5" t="s">
        <v>168</v>
      </c>
      <c r="D7" s="5" t="s">
        <v>167</v>
      </c>
      <c r="E7" s="5">
        <v>228731</v>
      </c>
      <c r="F7" s="5">
        <v>98685</v>
      </c>
      <c r="G7" s="5">
        <v>13425</v>
      </c>
      <c r="H7" s="5">
        <v>11513</v>
      </c>
      <c r="I7" s="5">
        <v>14033</v>
      </c>
      <c r="J7" s="5">
        <v>83890</v>
      </c>
      <c r="K7" s="5">
        <v>6255</v>
      </c>
      <c r="L7" s="5">
        <v>931</v>
      </c>
      <c r="M7" s="5">
        <v>0</v>
      </c>
      <c r="N7" s="5">
        <v>22343</v>
      </c>
      <c r="O7" s="5">
        <v>20660</v>
      </c>
      <c r="P7" s="5">
        <v>848</v>
      </c>
      <c r="Q7" s="5">
        <v>533</v>
      </c>
      <c r="R7" s="5">
        <v>110</v>
      </c>
      <c r="S7" s="5">
        <v>175</v>
      </c>
      <c r="T7" s="5">
        <v>16</v>
      </c>
      <c r="U7" s="5">
        <v>0</v>
      </c>
      <c r="V7" s="5">
        <v>19954</v>
      </c>
      <c r="W7" s="5">
        <v>12860</v>
      </c>
      <c r="X7" s="5">
        <v>918</v>
      </c>
      <c r="Y7" s="5">
        <v>133</v>
      </c>
      <c r="Z7" s="5">
        <v>296</v>
      </c>
      <c r="AA7" s="5">
        <v>5699</v>
      </c>
      <c r="AB7" s="5">
        <v>48</v>
      </c>
      <c r="AC7" s="5">
        <v>0</v>
      </c>
      <c r="AD7" s="5">
        <v>41162</v>
      </c>
      <c r="AE7" s="5">
        <v>13019</v>
      </c>
      <c r="AF7" s="5">
        <v>2575</v>
      </c>
      <c r="AG7" s="5">
        <v>339</v>
      </c>
      <c r="AH7" s="5">
        <v>2824</v>
      </c>
      <c r="AI7" s="5">
        <v>22406</v>
      </c>
      <c r="AJ7" s="5">
        <v>0</v>
      </c>
      <c r="AK7" s="5">
        <v>31140</v>
      </c>
      <c r="AL7" s="5">
        <v>26460</v>
      </c>
      <c r="AM7" s="5">
        <v>5</v>
      </c>
      <c r="AN7" s="5">
        <v>141</v>
      </c>
      <c r="AO7" s="5">
        <v>3676</v>
      </c>
      <c r="AP7" s="5">
        <v>843</v>
      </c>
      <c r="AQ7" s="5">
        <v>16</v>
      </c>
      <c r="AR7" s="5">
        <v>0</v>
      </c>
      <c r="AS7" s="5">
        <v>0</v>
      </c>
    </row>
    <row r="8" spans="1:45">
      <c r="A8" s="5">
        <v>1387</v>
      </c>
      <c r="B8" s="5">
        <v>3</v>
      </c>
      <c r="C8" s="5" t="s">
        <v>169</v>
      </c>
      <c r="D8" s="5" t="s">
        <v>170</v>
      </c>
      <c r="E8" s="5">
        <v>87463</v>
      </c>
      <c r="F8" s="5">
        <v>47582</v>
      </c>
      <c r="G8" s="5">
        <v>1942</v>
      </c>
      <c r="H8" s="5">
        <v>3411</v>
      </c>
      <c r="I8" s="5">
        <v>4590</v>
      </c>
      <c r="J8" s="5">
        <v>29116</v>
      </c>
      <c r="K8" s="5">
        <v>610</v>
      </c>
      <c r="L8" s="5">
        <v>211</v>
      </c>
      <c r="M8" s="5">
        <v>0</v>
      </c>
      <c r="N8" s="5">
        <v>6358</v>
      </c>
      <c r="O8" s="5">
        <v>5145</v>
      </c>
      <c r="P8" s="5">
        <v>112</v>
      </c>
      <c r="Q8" s="5">
        <v>893</v>
      </c>
      <c r="R8" s="5">
        <v>206</v>
      </c>
      <c r="S8" s="5">
        <v>0</v>
      </c>
      <c r="T8" s="5">
        <v>1</v>
      </c>
      <c r="U8" s="5">
        <v>0</v>
      </c>
      <c r="V8" s="5">
        <v>3462</v>
      </c>
      <c r="W8" s="5">
        <v>2840</v>
      </c>
      <c r="X8" s="5">
        <v>36</v>
      </c>
      <c r="Y8" s="5">
        <v>10</v>
      </c>
      <c r="Z8" s="5">
        <v>33</v>
      </c>
      <c r="AA8" s="5">
        <v>543</v>
      </c>
      <c r="AB8" s="5">
        <v>0</v>
      </c>
      <c r="AC8" s="5">
        <v>0</v>
      </c>
      <c r="AD8" s="5">
        <v>9129</v>
      </c>
      <c r="AE8" s="5">
        <v>2875</v>
      </c>
      <c r="AF8" s="5">
        <v>94</v>
      </c>
      <c r="AG8" s="5">
        <v>136</v>
      </c>
      <c r="AH8" s="5">
        <v>1294</v>
      </c>
      <c r="AI8" s="5">
        <v>4731</v>
      </c>
      <c r="AJ8" s="5">
        <v>0</v>
      </c>
      <c r="AK8" s="5">
        <v>7442</v>
      </c>
      <c r="AL8" s="5">
        <v>1838</v>
      </c>
      <c r="AM8" s="5">
        <v>18</v>
      </c>
      <c r="AN8" s="5">
        <v>21</v>
      </c>
      <c r="AO8" s="5">
        <v>2355</v>
      </c>
      <c r="AP8" s="5">
        <v>2479</v>
      </c>
      <c r="AQ8" s="5">
        <v>0</v>
      </c>
      <c r="AR8" s="5">
        <v>732</v>
      </c>
      <c r="AS8" s="5">
        <v>0</v>
      </c>
    </row>
    <row r="9" spans="1:45">
      <c r="A9" s="5">
        <v>1387</v>
      </c>
      <c r="B9" s="5">
        <v>4</v>
      </c>
      <c r="C9" s="5" t="s">
        <v>171</v>
      </c>
      <c r="D9" s="5" t="s">
        <v>170</v>
      </c>
      <c r="E9" s="5">
        <v>87463</v>
      </c>
      <c r="F9" s="5">
        <v>47582</v>
      </c>
      <c r="G9" s="5">
        <v>1942</v>
      </c>
      <c r="H9" s="5">
        <v>3411</v>
      </c>
      <c r="I9" s="5">
        <v>4590</v>
      </c>
      <c r="J9" s="5">
        <v>29116</v>
      </c>
      <c r="K9" s="5">
        <v>610</v>
      </c>
      <c r="L9" s="5">
        <v>211</v>
      </c>
      <c r="M9" s="5">
        <v>0</v>
      </c>
      <c r="N9" s="5">
        <v>6358</v>
      </c>
      <c r="O9" s="5">
        <v>5145</v>
      </c>
      <c r="P9" s="5">
        <v>112</v>
      </c>
      <c r="Q9" s="5">
        <v>893</v>
      </c>
      <c r="R9" s="5">
        <v>206</v>
      </c>
      <c r="S9" s="5">
        <v>0</v>
      </c>
      <c r="T9" s="5">
        <v>1</v>
      </c>
      <c r="U9" s="5">
        <v>0</v>
      </c>
      <c r="V9" s="5">
        <v>3462</v>
      </c>
      <c r="W9" s="5">
        <v>2840</v>
      </c>
      <c r="X9" s="5">
        <v>36</v>
      </c>
      <c r="Y9" s="5">
        <v>10</v>
      </c>
      <c r="Z9" s="5">
        <v>33</v>
      </c>
      <c r="AA9" s="5">
        <v>543</v>
      </c>
      <c r="AB9" s="5">
        <v>0</v>
      </c>
      <c r="AC9" s="5">
        <v>0</v>
      </c>
      <c r="AD9" s="5">
        <v>9129</v>
      </c>
      <c r="AE9" s="5">
        <v>2875</v>
      </c>
      <c r="AF9" s="5">
        <v>94</v>
      </c>
      <c r="AG9" s="5">
        <v>136</v>
      </c>
      <c r="AH9" s="5">
        <v>1294</v>
      </c>
      <c r="AI9" s="5">
        <v>4731</v>
      </c>
      <c r="AJ9" s="5">
        <v>0</v>
      </c>
      <c r="AK9" s="5">
        <v>7442</v>
      </c>
      <c r="AL9" s="5">
        <v>1838</v>
      </c>
      <c r="AM9" s="5">
        <v>18</v>
      </c>
      <c r="AN9" s="5">
        <v>21</v>
      </c>
      <c r="AO9" s="5">
        <v>2355</v>
      </c>
      <c r="AP9" s="5">
        <v>2479</v>
      </c>
      <c r="AQ9" s="5">
        <v>0</v>
      </c>
      <c r="AR9" s="5">
        <v>732</v>
      </c>
      <c r="AS9" s="5">
        <v>0</v>
      </c>
    </row>
    <row r="10" spans="1:45">
      <c r="A10" s="5">
        <v>1387</v>
      </c>
      <c r="B10" s="5">
        <v>3</v>
      </c>
      <c r="C10" s="5" t="s">
        <v>172</v>
      </c>
      <c r="D10" s="5" t="s">
        <v>173</v>
      </c>
      <c r="E10" s="5">
        <v>265453</v>
      </c>
      <c r="F10" s="5">
        <v>161273</v>
      </c>
      <c r="G10" s="5">
        <v>7237</v>
      </c>
      <c r="H10" s="5">
        <v>9809</v>
      </c>
      <c r="I10" s="5">
        <v>11373</v>
      </c>
      <c r="J10" s="5">
        <v>69519</v>
      </c>
      <c r="K10" s="5">
        <v>5580</v>
      </c>
      <c r="L10" s="5">
        <v>661</v>
      </c>
      <c r="M10" s="5">
        <v>0</v>
      </c>
      <c r="N10" s="5">
        <v>62149</v>
      </c>
      <c r="O10" s="5">
        <v>59570</v>
      </c>
      <c r="P10" s="5">
        <v>649</v>
      </c>
      <c r="Q10" s="5">
        <v>1506</v>
      </c>
      <c r="R10" s="5">
        <v>414</v>
      </c>
      <c r="S10" s="5">
        <v>0</v>
      </c>
      <c r="T10" s="5">
        <v>10</v>
      </c>
      <c r="U10" s="5">
        <v>0</v>
      </c>
      <c r="V10" s="5">
        <v>13206</v>
      </c>
      <c r="W10" s="5">
        <v>6764</v>
      </c>
      <c r="X10" s="5">
        <v>388</v>
      </c>
      <c r="Y10" s="5">
        <v>40</v>
      </c>
      <c r="Z10" s="5">
        <v>59</v>
      </c>
      <c r="AA10" s="5">
        <v>5955</v>
      </c>
      <c r="AB10" s="5">
        <v>0</v>
      </c>
      <c r="AC10" s="5">
        <v>0</v>
      </c>
      <c r="AD10" s="5">
        <v>52929</v>
      </c>
      <c r="AE10" s="5">
        <v>17121</v>
      </c>
      <c r="AF10" s="5">
        <v>348</v>
      </c>
      <c r="AG10" s="5">
        <v>238</v>
      </c>
      <c r="AH10" s="5">
        <v>3085</v>
      </c>
      <c r="AI10" s="5">
        <v>32138</v>
      </c>
      <c r="AJ10" s="5">
        <v>0</v>
      </c>
      <c r="AK10" s="5">
        <v>17082</v>
      </c>
      <c r="AL10" s="5">
        <v>12993</v>
      </c>
      <c r="AM10" s="5">
        <v>104</v>
      </c>
      <c r="AN10" s="5">
        <v>446</v>
      </c>
      <c r="AO10" s="5">
        <v>3108</v>
      </c>
      <c r="AP10" s="5">
        <v>431</v>
      </c>
      <c r="AQ10" s="5">
        <v>0</v>
      </c>
      <c r="AR10" s="5">
        <v>0</v>
      </c>
      <c r="AS10" s="5">
        <v>0</v>
      </c>
    </row>
    <row r="11" spans="1:45">
      <c r="A11" s="5">
        <v>1387</v>
      </c>
      <c r="B11" s="5">
        <v>4</v>
      </c>
      <c r="C11" s="5" t="s">
        <v>174</v>
      </c>
      <c r="D11" s="5" t="s">
        <v>173</v>
      </c>
      <c r="E11" s="5">
        <v>265453</v>
      </c>
      <c r="F11" s="5">
        <v>161273</v>
      </c>
      <c r="G11" s="5">
        <v>7237</v>
      </c>
      <c r="H11" s="5">
        <v>9809</v>
      </c>
      <c r="I11" s="5">
        <v>11373</v>
      </c>
      <c r="J11" s="5">
        <v>69519</v>
      </c>
      <c r="K11" s="5">
        <v>5580</v>
      </c>
      <c r="L11" s="5">
        <v>661</v>
      </c>
      <c r="M11" s="5">
        <v>0</v>
      </c>
      <c r="N11" s="5">
        <v>62149</v>
      </c>
      <c r="O11" s="5">
        <v>59570</v>
      </c>
      <c r="P11" s="5">
        <v>649</v>
      </c>
      <c r="Q11" s="5">
        <v>1506</v>
      </c>
      <c r="R11" s="5">
        <v>414</v>
      </c>
      <c r="S11" s="5">
        <v>0</v>
      </c>
      <c r="T11" s="5">
        <v>10</v>
      </c>
      <c r="U11" s="5">
        <v>0</v>
      </c>
      <c r="V11" s="5">
        <v>13206</v>
      </c>
      <c r="W11" s="5">
        <v>6764</v>
      </c>
      <c r="X11" s="5">
        <v>388</v>
      </c>
      <c r="Y11" s="5">
        <v>40</v>
      </c>
      <c r="Z11" s="5">
        <v>59</v>
      </c>
      <c r="AA11" s="5">
        <v>5955</v>
      </c>
      <c r="AB11" s="5">
        <v>0</v>
      </c>
      <c r="AC11" s="5">
        <v>0</v>
      </c>
      <c r="AD11" s="5">
        <v>52929</v>
      </c>
      <c r="AE11" s="5">
        <v>17121</v>
      </c>
      <c r="AF11" s="5">
        <v>348</v>
      </c>
      <c r="AG11" s="5">
        <v>238</v>
      </c>
      <c r="AH11" s="5">
        <v>3085</v>
      </c>
      <c r="AI11" s="5">
        <v>32138</v>
      </c>
      <c r="AJ11" s="5">
        <v>0</v>
      </c>
      <c r="AK11" s="5">
        <v>17082</v>
      </c>
      <c r="AL11" s="5">
        <v>12993</v>
      </c>
      <c r="AM11" s="5">
        <v>104</v>
      </c>
      <c r="AN11" s="5">
        <v>446</v>
      </c>
      <c r="AO11" s="5">
        <v>3108</v>
      </c>
      <c r="AP11" s="5">
        <v>431</v>
      </c>
      <c r="AQ11" s="5">
        <v>0</v>
      </c>
      <c r="AR11" s="5">
        <v>0</v>
      </c>
      <c r="AS11" s="5">
        <v>0</v>
      </c>
    </row>
    <row r="12" spans="1:45">
      <c r="A12" s="5">
        <v>1387</v>
      </c>
      <c r="B12" s="5">
        <v>3</v>
      </c>
      <c r="C12" s="5" t="s">
        <v>175</v>
      </c>
      <c r="D12" s="5" t="s">
        <v>176</v>
      </c>
      <c r="E12" s="5">
        <v>389806</v>
      </c>
      <c r="F12" s="5">
        <v>231545</v>
      </c>
      <c r="G12" s="5">
        <v>7193</v>
      </c>
      <c r="H12" s="5">
        <v>19636</v>
      </c>
      <c r="I12" s="5">
        <v>17140</v>
      </c>
      <c r="J12" s="5">
        <v>110066</v>
      </c>
      <c r="K12" s="5">
        <v>3545</v>
      </c>
      <c r="L12" s="5">
        <v>683</v>
      </c>
      <c r="M12" s="5">
        <v>0</v>
      </c>
      <c r="N12" s="5">
        <v>97078</v>
      </c>
      <c r="O12" s="5">
        <v>92778</v>
      </c>
      <c r="P12" s="5">
        <v>249</v>
      </c>
      <c r="Q12" s="5">
        <v>2678</v>
      </c>
      <c r="R12" s="5">
        <v>1372</v>
      </c>
      <c r="S12" s="5">
        <v>0</v>
      </c>
      <c r="T12" s="5">
        <v>2</v>
      </c>
      <c r="U12" s="5">
        <v>0</v>
      </c>
      <c r="V12" s="5">
        <v>82247</v>
      </c>
      <c r="W12" s="5">
        <v>34937</v>
      </c>
      <c r="X12" s="5">
        <v>972</v>
      </c>
      <c r="Y12" s="5">
        <v>36</v>
      </c>
      <c r="Z12" s="5">
        <v>2439</v>
      </c>
      <c r="AA12" s="5">
        <v>43864</v>
      </c>
      <c r="AB12" s="5">
        <v>0</v>
      </c>
      <c r="AC12" s="5">
        <v>0</v>
      </c>
      <c r="AD12" s="5">
        <v>87566</v>
      </c>
      <c r="AE12" s="5">
        <v>32243</v>
      </c>
      <c r="AF12" s="5">
        <v>943</v>
      </c>
      <c r="AG12" s="5">
        <v>2247</v>
      </c>
      <c r="AH12" s="5">
        <v>845</v>
      </c>
      <c r="AI12" s="5">
        <v>51288</v>
      </c>
      <c r="AJ12" s="5">
        <v>0</v>
      </c>
      <c r="AK12" s="5">
        <v>80217</v>
      </c>
      <c r="AL12" s="5">
        <v>51022</v>
      </c>
      <c r="AM12" s="5">
        <v>22</v>
      </c>
      <c r="AN12" s="5">
        <v>146</v>
      </c>
      <c r="AO12" s="5">
        <v>11495</v>
      </c>
      <c r="AP12" s="5">
        <v>6885</v>
      </c>
      <c r="AQ12" s="5">
        <v>10647</v>
      </c>
      <c r="AR12" s="5">
        <v>0</v>
      </c>
      <c r="AS12" s="5">
        <v>0</v>
      </c>
    </row>
    <row r="13" spans="1:45">
      <c r="A13" s="5">
        <v>1387</v>
      </c>
      <c r="B13" s="5">
        <v>4</v>
      </c>
      <c r="C13" s="5" t="s">
        <v>177</v>
      </c>
      <c r="D13" s="5" t="s">
        <v>176</v>
      </c>
      <c r="E13" s="5">
        <v>389806</v>
      </c>
      <c r="F13" s="5">
        <v>231545</v>
      </c>
      <c r="G13" s="5">
        <v>7193</v>
      </c>
      <c r="H13" s="5">
        <v>19636</v>
      </c>
      <c r="I13" s="5">
        <v>17140</v>
      </c>
      <c r="J13" s="5">
        <v>110066</v>
      </c>
      <c r="K13" s="5">
        <v>3545</v>
      </c>
      <c r="L13" s="5">
        <v>683</v>
      </c>
      <c r="M13" s="5">
        <v>0</v>
      </c>
      <c r="N13" s="5">
        <v>97078</v>
      </c>
      <c r="O13" s="5">
        <v>92778</v>
      </c>
      <c r="P13" s="5">
        <v>249</v>
      </c>
      <c r="Q13" s="5">
        <v>2678</v>
      </c>
      <c r="R13" s="5">
        <v>1372</v>
      </c>
      <c r="S13" s="5">
        <v>0</v>
      </c>
      <c r="T13" s="5">
        <v>2</v>
      </c>
      <c r="U13" s="5">
        <v>0</v>
      </c>
      <c r="V13" s="5">
        <v>82247</v>
      </c>
      <c r="W13" s="5">
        <v>34937</v>
      </c>
      <c r="X13" s="5">
        <v>972</v>
      </c>
      <c r="Y13" s="5">
        <v>36</v>
      </c>
      <c r="Z13" s="5">
        <v>2439</v>
      </c>
      <c r="AA13" s="5">
        <v>43864</v>
      </c>
      <c r="AB13" s="5">
        <v>0</v>
      </c>
      <c r="AC13" s="5">
        <v>0</v>
      </c>
      <c r="AD13" s="5">
        <v>87566</v>
      </c>
      <c r="AE13" s="5">
        <v>32243</v>
      </c>
      <c r="AF13" s="5">
        <v>943</v>
      </c>
      <c r="AG13" s="5">
        <v>2247</v>
      </c>
      <c r="AH13" s="5">
        <v>845</v>
      </c>
      <c r="AI13" s="5">
        <v>51288</v>
      </c>
      <c r="AJ13" s="5">
        <v>0</v>
      </c>
      <c r="AK13" s="5">
        <v>80217</v>
      </c>
      <c r="AL13" s="5">
        <v>51022</v>
      </c>
      <c r="AM13" s="5">
        <v>22</v>
      </c>
      <c r="AN13" s="5">
        <v>146</v>
      </c>
      <c r="AO13" s="5">
        <v>11495</v>
      </c>
      <c r="AP13" s="5">
        <v>6885</v>
      </c>
      <c r="AQ13" s="5">
        <v>10647</v>
      </c>
      <c r="AR13" s="5">
        <v>0</v>
      </c>
      <c r="AS13" s="5">
        <v>0</v>
      </c>
    </row>
    <row r="14" spans="1:45">
      <c r="A14" s="5">
        <v>1387</v>
      </c>
      <c r="B14" s="5">
        <v>3</v>
      </c>
      <c r="C14" s="5" t="s">
        <v>178</v>
      </c>
      <c r="D14" s="5" t="s">
        <v>179</v>
      </c>
      <c r="E14" s="5">
        <v>1059452</v>
      </c>
      <c r="F14" s="5">
        <v>492224</v>
      </c>
      <c r="G14" s="5">
        <v>23197</v>
      </c>
      <c r="H14" s="5">
        <v>39201</v>
      </c>
      <c r="I14" s="5">
        <v>221429</v>
      </c>
      <c r="J14" s="5">
        <v>210951</v>
      </c>
      <c r="K14" s="5">
        <v>47055</v>
      </c>
      <c r="L14" s="5">
        <v>25396</v>
      </c>
      <c r="M14" s="5">
        <v>0</v>
      </c>
      <c r="N14" s="5">
        <v>181752</v>
      </c>
      <c r="O14" s="5">
        <v>157438</v>
      </c>
      <c r="P14" s="5">
        <v>2227</v>
      </c>
      <c r="Q14" s="5">
        <v>3942</v>
      </c>
      <c r="R14" s="5">
        <v>5583</v>
      </c>
      <c r="S14" s="5">
        <v>2000</v>
      </c>
      <c r="T14" s="5">
        <v>10562</v>
      </c>
      <c r="U14" s="5">
        <v>0</v>
      </c>
      <c r="V14" s="5">
        <v>49368</v>
      </c>
      <c r="W14" s="5">
        <v>35286</v>
      </c>
      <c r="X14" s="5">
        <v>7339</v>
      </c>
      <c r="Y14" s="5">
        <v>456</v>
      </c>
      <c r="Z14" s="5">
        <v>997</v>
      </c>
      <c r="AA14" s="5">
        <v>5289</v>
      </c>
      <c r="AB14" s="5">
        <v>0</v>
      </c>
      <c r="AC14" s="5">
        <v>0</v>
      </c>
      <c r="AD14" s="5">
        <v>329764</v>
      </c>
      <c r="AE14" s="5">
        <v>266036</v>
      </c>
      <c r="AF14" s="5">
        <v>3391</v>
      </c>
      <c r="AG14" s="5">
        <v>3388</v>
      </c>
      <c r="AH14" s="5">
        <v>9881</v>
      </c>
      <c r="AI14" s="5">
        <v>47066</v>
      </c>
      <c r="AJ14" s="5">
        <v>0</v>
      </c>
      <c r="AK14" s="5">
        <v>109451</v>
      </c>
      <c r="AL14" s="5">
        <v>76494</v>
      </c>
      <c r="AM14" s="5">
        <v>227</v>
      </c>
      <c r="AN14" s="5">
        <v>1371</v>
      </c>
      <c r="AO14" s="5">
        <v>17746</v>
      </c>
      <c r="AP14" s="5">
        <v>7854</v>
      </c>
      <c r="AQ14" s="5">
        <v>5759</v>
      </c>
      <c r="AR14" s="5">
        <v>0</v>
      </c>
      <c r="AS14" s="5">
        <v>0</v>
      </c>
    </row>
    <row r="15" spans="1:45">
      <c r="A15" s="5">
        <v>1387</v>
      </c>
      <c r="B15" s="5">
        <v>4</v>
      </c>
      <c r="C15" s="5" t="s">
        <v>180</v>
      </c>
      <c r="D15" s="5" t="s">
        <v>179</v>
      </c>
      <c r="E15" s="5">
        <v>1059452</v>
      </c>
      <c r="F15" s="5">
        <v>492224</v>
      </c>
      <c r="G15" s="5">
        <v>23197</v>
      </c>
      <c r="H15" s="5">
        <v>39201</v>
      </c>
      <c r="I15" s="5">
        <v>221429</v>
      </c>
      <c r="J15" s="5">
        <v>210951</v>
      </c>
      <c r="K15" s="5">
        <v>47055</v>
      </c>
      <c r="L15" s="5">
        <v>25396</v>
      </c>
      <c r="M15" s="5">
        <v>0</v>
      </c>
      <c r="N15" s="5">
        <v>181752</v>
      </c>
      <c r="O15" s="5">
        <v>157438</v>
      </c>
      <c r="P15" s="5">
        <v>2227</v>
      </c>
      <c r="Q15" s="5">
        <v>3942</v>
      </c>
      <c r="R15" s="5">
        <v>5583</v>
      </c>
      <c r="S15" s="5">
        <v>2000</v>
      </c>
      <c r="T15" s="5">
        <v>10562</v>
      </c>
      <c r="U15" s="5">
        <v>0</v>
      </c>
      <c r="V15" s="5">
        <v>49368</v>
      </c>
      <c r="W15" s="5">
        <v>35286</v>
      </c>
      <c r="X15" s="5">
        <v>7339</v>
      </c>
      <c r="Y15" s="5">
        <v>456</v>
      </c>
      <c r="Z15" s="5">
        <v>997</v>
      </c>
      <c r="AA15" s="5">
        <v>5289</v>
      </c>
      <c r="AB15" s="5">
        <v>0</v>
      </c>
      <c r="AC15" s="5">
        <v>0</v>
      </c>
      <c r="AD15" s="5">
        <v>329764</v>
      </c>
      <c r="AE15" s="5">
        <v>266036</v>
      </c>
      <c r="AF15" s="5">
        <v>3391</v>
      </c>
      <c r="AG15" s="5">
        <v>3388</v>
      </c>
      <c r="AH15" s="5">
        <v>9881</v>
      </c>
      <c r="AI15" s="5">
        <v>47066</v>
      </c>
      <c r="AJ15" s="5">
        <v>0</v>
      </c>
      <c r="AK15" s="5">
        <v>109451</v>
      </c>
      <c r="AL15" s="5">
        <v>76494</v>
      </c>
      <c r="AM15" s="5">
        <v>227</v>
      </c>
      <c r="AN15" s="5">
        <v>1371</v>
      </c>
      <c r="AO15" s="5">
        <v>17746</v>
      </c>
      <c r="AP15" s="5">
        <v>7854</v>
      </c>
      <c r="AQ15" s="5">
        <v>5759</v>
      </c>
      <c r="AR15" s="5">
        <v>0</v>
      </c>
      <c r="AS15" s="5">
        <v>0</v>
      </c>
    </row>
    <row r="16" spans="1:45">
      <c r="A16" s="5">
        <v>1387</v>
      </c>
      <c r="B16" s="5">
        <v>3</v>
      </c>
      <c r="C16" s="5" t="s">
        <v>181</v>
      </c>
      <c r="D16" s="5" t="s">
        <v>182</v>
      </c>
      <c r="E16" s="5">
        <v>397435</v>
      </c>
      <c r="F16" s="5">
        <v>232528</v>
      </c>
      <c r="G16" s="5">
        <v>8959</v>
      </c>
      <c r="H16" s="5">
        <v>10030</v>
      </c>
      <c r="I16" s="5">
        <v>5297</v>
      </c>
      <c r="J16" s="5">
        <v>134119</v>
      </c>
      <c r="K16" s="5">
        <v>6116</v>
      </c>
      <c r="L16" s="5">
        <v>387</v>
      </c>
      <c r="M16" s="5">
        <v>0</v>
      </c>
      <c r="N16" s="5">
        <v>101553</v>
      </c>
      <c r="O16" s="5">
        <v>96240</v>
      </c>
      <c r="P16" s="5">
        <v>2269</v>
      </c>
      <c r="Q16" s="5">
        <v>1952</v>
      </c>
      <c r="R16" s="5">
        <v>728</v>
      </c>
      <c r="S16" s="5">
        <v>311</v>
      </c>
      <c r="T16" s="5">
        <v>54</v>
      </c>
      <c r="U16" s="5">
        <v>0</v>
      </c>
      <c r="V16" s="5">
        <v>37368</v>
      </c>
      <c r="W16" s="5">
        <v>28593</v>
      </c>
      <c r="X16" s="5">
        <v>409</v>
      </c>
      <c r="Y16" s="5">
        <v>40</v>
      </c>
      <c r="Z16" s="5">
        <v>47</v>
      </c>
      <c r="AA16" s="5">
        <v>8278</v>
      </c>
      <c r="AB16" s="5">
        <v>0</v>
      </c>
      <c r="AC16" s="5">
        <v>0</v>
      </c>
      <c r="AD16" s="5">
        <v>56229</v>
      </c>
      <c r="AE16" s="5">
        <v>32588</v>
      </c>
      <c r="AF16" s="5">
        <v>531</v>
      </c>
      <c r="AG16" s="5">
        <v>611</v>
      </c>
      <c r="AH16" s="5">
        <v>889</v>
      </c>
      <c r="AI16" s="5">
        <v>21610</v>
      </c>
      <c r="AJ16" s="5">
        <v>0</v>
      </c>
      <c r="AK16" s="5">
        <v>74380</v>
      </c>
      <c r="AL16" s="5">
        <v>47383</v>
      </c>
      <c r="AM16" s="5">
        <v>336</v>
      </c>
      <c r="AN16" s="5">
        <v>124</v>
      </c>
      <c r="AO16" s="5">
        <v>1811</v>
      </c>
      <c r="AP16" s="5">
        <v>24727</v>
      </c>
      <c r="AQ16" s="5">
        <v>0</v>
      </c>
      <c r="AR16" s="5">
        <v>0</v>
      </c>
      <c r="AS16" s="5">
        <v>0</v>
      </c>
    </row>
    <row r="17" spans="1:45">
      <c r="A17" s="5">
        <v>1387</v>
      </c>
      <c r="B17" s="5">
        <v>4</v>
      </c>
      <c r="C17" s="5" t="s">
        <v>183</v>
      </c>
      <c r="D17" s="5" t="s">
        <v>184</v>
      </c>
      <c r="E17" s="5">
        <v>347681</v>
      </c>
      <c r="F17" s="5">
        <v>209610</v>
      </c>
      <c r="G17" s="5">
        <v>7402</v>
      </c>
      <c r="H17" s="5">
        <v>9107</v>
      </c>
      <c r="I17" s="5">
        <v>3237</v>
      </c>
      <c r="J17" s="5">
        <v>112017</v>
      </c>
      <c r="K17" s="5">
        <v>5922</v>
      </c>
      <c r="L17" s="5">
        <v>387</v>
      </c>
      <c r="M17" s="5">
        <v>0</v>
      </c>
      <c r="N17" s="5">
        <v>87929</v>
      </c>
      <c r="O17" s="5">
        <v>83167</v>
      </c>
      <c r="P17" s="5">
        <v>1808</v>
      </c>
      <c r="Q17" s="5">
        <v>1933</v>
      </c>
      <c r="R17" s="5">
        <v>656</v>
      </c>
      <c r="S17" s="5">
        <v>311</v>
      </c>
      <c r="T17" s="5">
        <v>54</v>
      </c>
      <c r="U17" s="5">
        <v>0</v>
      </c>
      <c r="V17" s="5">
        <v>36177</v>
      </c>
      <c r="W17" s="5">
        <v>27402</v>
      </c>
      <c r="X17" s="5">
        <v>409</v>
      </c>
      <c r="Y17" s="5">
        <v>40</v>
      </c>
      <c r="Z17" s="5">
        <v>47</v>
      </c>
      <c r="AA17" s="5">
        <v>8278</v>
      </c>
      <c r="AB17" s="5">
        <v>0</v>
      </c>
      <c r="AC17" s="5">
        <v>0</v>
      </c>
      <c r="AD17" s="5">
        <v>51077</v>
      </c>
      <c r="AE17" s="5">
        <v>30190</v>
      </c>
      <c r="AF17" s="5">
        <v>524</v>
      </c>
      <c r="AG17" s="5">
        <v>609</v>
      </c>
      <c r="AH17" s="5">
        <v>780</v>
      </c>
      <c r="AI17" s="5">
        <v>18974</v>
      </c>
      <c r="AJ17" s="5">
        <v>0</v>
      </c>
      <c r="AK17" s="5">
        <v>4679</v>
      </c>
      <c r="AL17" s="5">
        <v>2698</v>
      </c>
      <c r="AM17" s="5">
        <v>256</v>
      </c>
      <c r="AN17" s="5">
        <v>30</v>
      </c>
      <c r="AO17" s="5">
        <v>1689</v>
      </c>
      <c r="AP17" s="5">
        <v>6</v>
      </c>
      <c r="AQ17" s="5">
        <v>0</v>
      </c>
      <c r="AR17" s="5">
        <v>0</v>
      </c>
      <c r="AS17" s="5">
        <v>0</v>
      </c>
    </row>
    <row r="18" spans="1:45">
      <c r="A18" s="5">
        <v>1387</v>
      </c>
      <c r="B18" s="5">
        <v>4</v>
      </c>
      <c r="C18" s="5" t="s">
        <v>185</v>
      </c>
      <c r="D18" s="5" t="s">
        <v>186</v>
      </c>
      <c r="E18" s="5">
        <v>49754</v>
      </c>
      <c r="F18" s="5">
        <v>22918</v>
      </c>
      <c r="G18" s="5">
        <v>1557</v>
      </c>
      <c r="H18" s="5">
        <v>923</v>
      </c>
      <c r="I18" s="5">
        <v>2061</v>
      </c>
      <c r="J18" s="5">
        <v>22102</v>
      </c>
      <c r="K18" s="5">
        <v>194</v>
      </c>
      <c r="L18" s="5">
        <v>0</v>
      </c>
      <c r="M18" s="5">
        <v>0</v>
      </c>
      <c r="N18" s="5">
        <v>13624</v>
      </c>
      <c r="O18" s="5">
        <v>13073</v>
      </c>
      <c r="P18" s="5">
        <v>460</v>
      </c>
      <c r="Q18" s="5">
        <v>20</v>
      </c>
      <c r="R18" s="5">
        <v>71</v>
      </c>
      <c r="S18" s="5">
        <v>0</v>
      </c>
      <c r="T18" s="5">
        <v>0</v>
      </c>
      <c r="U18" s="5">
        <v>0</v>
      </c>
      <c r="V18" s="5">
        <v>1191</v>
      </c>
      <c r="W18" s="5">
        <v>1191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5152</v>
      </c>
      <c r="AE18" s="5">
        <v>2398</v>
      </c>
      <c r="AF18" s="5">
        <v>8</v>
      </c>
      <c r="AG18" s="5">
        <v>2</v>
      </c>
      <c r="AH18" s="5">
        <v>109</v>
      </c>
      <c r="AI18" s="5">
        <v>2636</v>
      </c>
      <c r="AJ18" s="5">
        <v>0</v>
      </c>
      <c r="AK18" s="5">
        <v>69701</v>
      </c>
      <c r="AL18" s="5">
        <v>44685</v>
      </c>
      <c r="AM18" s="5">
        <v>79</v>
      </c>
      <c r="AN18" s="5">
        <v>94</v>
      </c>
      <c r="AO18" s="5">
        <v>122</v>
      </c>
      <c r="AP18" s="5">
        <v>24721</v>
      </c>
      <c r="AQ18" s="5">
        <v>0</v>
      </c>
      <c r="AR18" s="5">
        <v>0</v>
      </c>
      <c r="AS18" s="5">
        <v>0</v>
      </c>
    </row>
    <row r="19" spans="1:45">
      <c r="A19" s="5">
        <v>1387</v>
      </c>
      <c r="B19" s="5">
        <v>3</v>
      </c>
      <c r="C19" s="5" t="s">
        <v>187</v>
      </c>
      <c r="D19" s="5" t="s">
        <v>188</v>
      </c>
      <c r="E19" s="5">
        <v>1642391</v>
      </c>
      <c r="F19" s="5">
        <v>761422</v>
      </c>
      <c r="G19" s="5">
        <v>38348</v>
      </c>
      <c r="H19" s="5">
        <v>49662</v>
      </c>
      <c r="I19" s="5">
        <v>64716</v>
      </c>
      <c r="J19" s="5">
        <v>581087</v>
      </c>
      <c r="K19" s="5">
        <v>140311</v>
      </c>
      <c r="L19" s="5">
        <v>6845</v>
      </c>
      <c r="M19" s="5">
        <v>0</v>
      </c>
      <c r="N19" s="5">
        <v>476544</v>
      </c>
      <c r="O19" s="5">
        <v>294092</v>
      </c>
      <c r="P19" s="5">
        <v>4472</v>
      </c>
      <c r="Q19" s="5">
        <v>3375</v>
      </c>
      <c r="R19" s="5">
        <v>3409</v>
      </c>
      <c r="S19" s="5">
        <v>171114</v>
      </c>
      <c r="T19" s="5">
        <v>82</v>
      </c>
      <c r="U19" s="5">
        <v>0</v>
      </c>
      <c r="V19" s="5">
        <v>552270</v>
      </c>
      <c r="W19" s="5">
        <v>529946</v>
      </c>
      <c r="X19" s="5">
        <v>2884</v>
      </c>
      <c r="Y19" s="5">
        <v>307</v>
      </c>
      <c r="Z19" s="5">
        <v>851</v>
      </c>
      <c r="AA19" s="5">
        <v>18204</v>
      </c>
      <c r="AB19" s="5">
        <v>77</v>
      </c>
      <c r="AC19" s="5">
        <v>0</v>
      </c>
      <c r="AD19" s="5">
        <v>117832</v>
      </c>
      <c r="AE19" s="5">
        <v>61153</v>
      </c>
      <c r="AF19" s="5">
        <v>2402</v>
      </c>
      <c r="AG19" s="5">
        <v>1694</v>
      </c>
      <c r="AH19" s="5">
        <v>6086</v>
      </c>
      <c r="AI19" s="5">
        <v>46497</v>
      </c>
      <c r="AJ19" s="5">
        <v>0</v>
      </c>
      <c r="AK19" s="5">
        <v>85916</v>
      </c>
      <c r="AL19" s="5">
        <v>35635</v>
      </c>
      <c r="AM19" s="5">
        <v>1265</v>
      </c>
      <c r="AN19" s="5">
        <v>2968</v>
      </c>
      <c r="AO19" s="5">
        <v>27242</v>
      </c>
      <c r="AP19" s="5">
        <v>7473</v>
      </c>
      <c r="AQ19" s="5">
        <v>11064</v>
      </c>
      <c r="AR19" s="5">
        <v>269</v>
      </c>
      <c r="AS19" s="5">
        <v>0</v>
      </c>
    </row>
    <row r="20" spans="1:45">
      <c r="A20" s="5">
        <v>1387</v>
      </c>
      <c r="B20" s="5">
        <v>4</v>
      </c>
      <c r="C20" s="5" t="s">
        <v>189</v>
      </c>
      <c r="D20" s="5" t="s">
        <v>188</v>
      </c>
      <c r="E20" s="5">
        <v>356092</v>
      </c>
      <c r="F20" s="5">
        <v>194509</v>
      </c>
      <c r="G20" s="5">
        <v>9105</v>
      </c>
      <c r="H20" s="5">
        <v>7248</v>
      </c>
      <c r="I20" s="5">
        <v>8292</v>
      </c>
      <c r="J20" s="5">
        <v>133766</v>
      </c>
      <c r="K20" s="5">
        <v>1632</v>
      </c>
      <c r="L20" s="5">
        <v>1540</v>
      </c>
      <c r="M20" s="5">
        <v>0</v>
      </c>
      <c r="N20" s="5">
        <v>105669</v>
      </c>
      <c r="O20" s="5">
        <v>101294</v>
      </c>
      <c r="P20" s="5">
        <v>482</v>
      </c>
      <c r="Q20" s="5">
        <v>1352</v>
      </c>
      <c r="R20" s="5">
        <v>109</v>
      </c>
      <c r="S20" s="5">
        <v>2375</v>
      </c>
      <c r="T20" s="5">
        <v>57</v>
      </c>
      <c r="U20" s="5">
        <v>0</v>
      </c>
      <c r="V20" s="5">
        <v>39594</v>
      </c>
      <c r="W20" s="5">
        <v>26273</v>
      </c>
      <c r="X20" s="5">
        <v>1130</v>
      </c>
      <c r="Y20" s="5">
        <v>122</v>
      </c>
      <c r="Z20" s="5">
        <v>155</v>
      </c>
      <c r="AA20" s="5">
        <v>11914</v>
      </c>
      <c r="AB20" s="5">
        <v>0</v>
      </c>
      <c r="AC20" s="5">
        <v>0</v>
      </c>
      <c r="AD20" s="5">
        <v>36694</v>
      </c>
      <c r="AE20" s="5">
        <v>17310</v>
      </c>
      <c r="AF20" s="5">
        <v>760</v>
      </c>
      <c r="AG20" s="5">
        <v>793</v>
      </c>
      <c r="AH20" s="5">
        <v>1497</v>
      </c>
      <c r="AI20" s="5">
        <v>16334</v>
      </c>
      <c r="AJ20" s="5">
        <v>0</v>
      </c>
      <c r="AK20" s="5">
        <v>27479</v>
      </c>
      <c r="AL20" s="5">
        <v>19914</v>
      </c>
      <c r="AM20" s="5">
        <v>23</v>
      </c>
      <c r="AN20" s="5">
        <v>307</v>
      </c>
      <c r="AO20" s="5">
        <v>2556</v>
      </c>
      <c r="AP20" s="5">
        <v>1633</v>
      </c>
      <c r="AQ20" s="5">
        <v>3046</v>
      </c>
      <c r="AR20" s="5">
        <v>0</v>
      </c>
      <c r="AS20" s="5">
        <v>0</v>
      </c>
    </row>
    <row r="21" spans="1:45">
      <c r="A21" s="5">
        <v>1387</v>
      </c>
      <c r="B21" s="5">
        <v>4</v>
      </c>
      <c r="C21" s="5" t="s">
        <v>190</v>
      </c>
      <c r="D21" s="5" t="s">
        <v>191</v>
      </c>
      <c r="E21" s="5">
        <v>432783</v>
      </c>
      <c r="F21" s="5">
        <v>105344</v>
      </c>
      <c r="G21" s="5">
        <v>2992</v>
      </c>
      <c r="H21" s="5">
        <v>5324</v>
      </c>
      <c r="I21" s="5">
        <v>3664</v>
      </c>
      <c r="J21" s="5">
        <v>300529</v>
      </c>
      <c r="K21" s="5">
        <v>14611</v>
      </c>
      <c r="L21" s="5">
        <v>319</v>
      </c>
      <c r="M21" s="5">
        <v>0</v>
      </c>
      <c r="N21" s="5">
        <v>224344</v>
      </c>
      <c r="O21" s="5">
        <v>56736</v>
      </c>
      <c r="P21" s="5">
        <v>457</v>
      </c>
      <c r="Q21" s="5">
        <v>160</v>
      </c>
      <c r="R21" s="5">
        <v>266</v>
      </c>
      <c r="S21" s="5">
        <v>166725</v>
      </c>
      <c r="T21" s="5">
        <v>0</v>
      </c>
      <c r="U21" s="5">
        <v>0</v>
      </c>
      <c r="V21" s="5">
        <v>478258</v>
      </c>
      <c r="W21" s="5">
        <v>474355</v>
      </c>
      <c r="X21" s="5">
        <v>174</v>
      </c>
      <c r="Y21" s="5">
        <v>87</v>
      </c>
      <c r="Z21" s="5">
        <v>96</v>
      </c>
      <c r="AA21" s="5">
        <v>3469</v>
      </c>
      <c r="AB21" s="5">
        <v>77</v>
      </c>
      <c r="AC21" s="5">
        <v>0</v>
      </c>
      <c r="AD21" s="5">
        <v>26573</v>
      </c>
      <c r="AE21" s="5">
        <v>11923</v>
      </c>
      <c r="AF21" s="5">
        <v>970</v>
      </c>
      <c r="AG21" s="5">
        <v>127</v>
      </c>
      <c r="AH21" s="5">
        <v>1580</v>
      </c>
      <c r="AI21" s="5">
        <v>11974</v>
      </c>
      <c r="AJ21" s="5">
        <v>0</v>
      </c>
      <c r="AK21" s="5">
        <v>18131</v>
      </c>
      <c r="AL21" s="5">
        <v>4597</v>
      </c>
      <c r="AM21" s="5">
        <v>706</v>
      </c>
      <c r="AN21" s="5">
        <v>136</v>
      </c>
      <c r="AO21" s="5">
        <v>6295</v>
      </c>
      <c r="AP21" s="5">
        <v>167</v>
      </c>
      <c r="AQ21" s="5">
        <v>6230</v>
      </c>
      <c r="AR21" s="5">
        <v>0</v>
      </c>
      <c r="AS21" s="5">
        <v>0</v>
      </c>
    </row>
    <row r="22" spans="1:45">
      <c r="A22" s="5">
        <v>1387</v>
      </c>
      <c r="B22" s="5">
        <v>4</v>
      </c>
      <c r="C22" s="5" t="s">
        <v>192</v>
      </c>
      <c r="D22" s="5" t="s">
        <v>193</v>
      </c>
      <c r="E22" s="5">
        <v>148517</v>
      </c>
      <c r="F22" s="5">
        <v>83938</v>
      </c>
      <c r="G22" s="5">
        <v>1779</v>
      </c>
      <c r="H22" s="5">
        <v>1705</v>
      </c>
      <c r="I22" s="5">
        <v>1716</v>
      </c>
      <c r="J22" s="5">
        <v>32105</v>
      </c>
      <c r="K22" s="5">
        <v>27080</v>
      </c>
      <c r="L22" s="5">
        <v>193</v>
      </c>
      <c r="M22" s="5">
        <v>0</v>
      </c>
      <c r="N22" s="5">
        <v>67988</v>
      </c>
      <c r="O22" s="5">
        <v>66586</v>
      </c>
      <c r="P22" s="5">
        <v>274</v>
      </c>
      <c r="Q22" s="5">
        <v>316</v>
      </c>
      <c r="R22" s="5">
        <v>610</v>
      </c>
      <c r="S22" s="5">
        <v>182</v>
      </c>
      <c r="T22" s="5">
        <v>20</v>
      </c>
      <c r="U22" s="5">
        <v>0</v>
      </c>
      <c r="V22" s="5">
        <v>2711</v>
      </c>
      <c r="W22" s="5">
        <v>2278</v>
      </c>
      <c r="X22" s="5">
        <v>350</v>
      </c>
      <c r="Y22" s="5">
        <v>2</v>
      </c>
      <c r="Z22" s="5">
        <v>20</v>
      </c>
      <c r="AA22" s="5">
        <v>61</v>
      </c>
      <c r="AB22" s="5">
        <v>0</v>
      </c>
      <c r="AC22" s="5">
        <v>0</v>
      </c>
      <c r="AD22" s="5">
        <v>5954</v>
      </c>
      <c r="AE22" s="5">
        <v>3460</v>
      </c>
      <c r="AF22" s="5">
        <v>65</v>
      </c>
      <c r="AG22" s="5">
        <v>79</v>
      </c>
      <c r="AH22" s="5">
        <v>206</v>
      </c>
      <c r="AI22" s="5">
        <v>2144</v>
      </c>
      <c r="AJ22" s="5">
        <v>0</v>
      </c>
      <c r="AK22" s="5">
        <v>3563</v>
      </c>
      <c r="AL22" s="5">
        <v>1940</v>
      </c>
      <c r="AM22" s="5">
        <v>132</v>
      </c>
      <c r="AN22" s="5">
        <v>339</v>
      </c>
      <c r="AO22" s="5">
        <v>326</v>
      </c>
      <c r="AP22" s="5">
        <v>798</v>
      </c>
      <c r="AQ22" s="5">
        <v>0</v>
      </c>
      <c r="AR22" s="5">
        <v>29</v>
      </c>
      <c r="AS22" s="5">
        <v>0</v>
      </c>
    </row>
    <row r="23" spans="1:45">
      <c r="A23" s="5">
        <v>1387</v>
      </c>
      <c r="B23" s="5">
        <v>4</v>
      </c>
      <c r="C23" s="5" t="s">
        <v>194</v>
      </c>
      <c r="D23" s="5" t="s">
        <v>195</v>
      </c>
      <c r="E23" s="5">
        <v>98463</v>
      </c>
      <c r="F23" s="5">
        <v>82494</v>
      </c>
      <c r="G23" s="5">
        <v>2474</v>
      </c>
      <c r="H23" s="5">
        <v>2687</v>
      </c>
      <c r="I23" s="5">
        <v>1759</v>
      </c>
      <c r="J23" s="5">
        <v>8826</v>
      </c>
      <c r="K23" s="5">
        <v>166</v>
      </c>
      <c r="L23" s="5">
        <v>58</v>
      </c>
      <c r="M23" s="5">
        <v>0</v>
      </c>
      <c r="N23" s="5">
        <v>3123</v>
      </c>
      <c r="O23" s="5">
        <v>1942</v>
      </c>
      <c r="P23" s="5">
        <v>553</v>
      </c>
      <c r="Q23" s="5">
        <v>286</v>
      </c>
      <c r="R23" s="5">
        <v>37</v>
      </c>
      <c r="S23" s="5">
        <v>305</v>
      </c>
      <c r="T23" s="5">
        <v>0</v>
      </c>
      <c r="U23" s="5">
        <v>0</v>
      </c>
      <c r="V23" s="5">
        <v>2682</v>
      </c>
      <c r="W23" s="5">
        <v>2312</v>
      </c>
      <c r="X23" s="5">
        <v>120</v>
      </c>
      <c r="Y23" s="5">
        <v>0</v>
      </c>
      <c r="Z23" s="5">
        <v>0</v>
      </c>
      <c r="AA23" s="5">
        <v>250</v>
      </c>
      <c r="AB23" s="5">
        <v>0</v>
      </c>
      <c r="AC23" s="5">
        <v>0</v>
      </c>
      <c r="AD23" s="5">
        <v>8824</v>
      </c>
      <c r="AE23" s="5">
        <v>6221</v>
      </c>
      <c r="AF23" s="5">
        <v>80</v>
      </c>
      <c r="AG23" s="5">
        <v>15</v>
      </c>
      <c r="AH23" s="5">
        <v>80</v>
      </c>
      <c r="AI23" s="5">
        <v>2427</v>
      </c>
      <c r="AJ23" s="5">
        <v>0</v>
      </c>
      <c r="AK23" s="5">
        <v>257</v>
      </c>
      <c r="AL23" s="5">
        <v>107</v>
      </c>
      <c r="AM23" s="5">
        <v>0</v>
      </c>
      <c r="AN23" s="5">
        <v>0</v>
      </c>
      <c r="AO23" s="5">
        <v>150</v>
      </c>
      <c r="AP23" s="5">
        <v>0</v>
      </c>
      <c r="AQ23" s="5">
        <v>0</v>
      </c>
      <c r="AR23" s="5">
        <v>0</v>
      </c>
      <c r="AS23" s="5">
        <v>0</v>
      </c>
    </row>
    <row r="24" spans="1:45">
      <c r="A24" s="5">
        <v>1387</v>
      </c>
      <c r="B24" s="5">
        <v>4</v>
      </c>
      <c r="C24" s="5" t="s">
        <v>196</v>
      </c>
      <c r="D24" s="5" t="s">
        <v>197</v>
      </c>
      <c r="E24" s="5">
        <v>24913</v>
      </c>
      <c r="F24" s="5">
        <v>18918</v>
      </c>
      <c r="G24" s="5">
        <v>1984</v>
      </c>
      <c r="H24" s="5">
        <v>557</v>
      </c>
      <c r="I24" s="5">
        <v>888</v>
      </c>
      <c r="J24" s="5">
        <v>1901</v>
      </c>
      <c r="K24" s="5">
        <v>648</v>
      </c>
      <c r="L24" s="5">
        <v>17</v>
      </c>
      <c r="M24" s="5">
        <v>0</v>
      </c>
      <c r="N24" s="5">
        <v>12898</v>
      </c>
      <c r="O24" s="5">
        <v>10628</v>
      </c>
      <c r="P24" s="5">
        <v>1454</v>
      </c>
      <c r="Q24" s="5">
        <v>211</v>
      </c>
      <c r="R24" s="5">
        <v>356</v>
      </c>
      <c r="S24" s="5">
        <v>249</v>
      </c>
      <c r="T24" s="5">
        <v>0</v>
      </c>
      <c r="U24" s="5">
        <v>0</v>
      </c>
      <c r="V24" s="5">
        <v>1619</v>
      </c>
      <c r="W24" s="5">
        <v>960</v>
      </c>
      <c r="X24" s="5">
        <v>166</v>
      </c>
      <c r="Y24" s="5">
        <v>56</v>
      </c>
      <c r="Z24" s="5">
        <v>169</v>
      </c>
      <c r="AA24" s="5">
        <v>269</v>
      </c>
      <c r="AB24" s="5">
        <v>0</v>
      </c>
      <c r="AC24" s="5">
        <v>0</v>
      </c>
      <c r="AD24" s="5">
        <v>6909</v>
      </c>
      <c r="AE24" s="5">
        <v>1164</v>
      </c>
      <c r="AF24" s="5">
        <v>279</v>
      </c>
      <c r="AG24" s="5">
        <v>1</v>
      </c>
      <c r="AH24" s="5">
        <v>996</v>
      </c>
      <c r="AI24" s="5">
        <v>4469</v>
      </c>
      <c r="AJ24" s="5">
        <v>0</v>
      </c>
      <c r="AK24" s="5">
        <v>780</v>
      </c>
      <c r="AL24" s="5">
        <v>0</v>
      </c>
      <c r="AM24" s="5">
        <v>0</v>
      </c>
      <c r="AN24" s="5">
        <v>0</v>
      </c>
      <c r="AO24" s="5">
        <v>780</v>
      </c>
      <c r="AP24" s="5">
        <v>0</v>
      </c>
      <c r="AQ24" s="5">
        <v>0</v>
      </c>
      <c r="AR24" s="5">
        <v>0</v>
      </c>
      <c r="AS24" s="5">
        <v>0</v>
      </c>
    </row>
    <row r="25" spans="1:45">
      <c r="A25" s="5">
        <v>1387</v>
      </c>
      <c r="B25" s="5">
        <v>4</v>
      </c>
      <c r="C25" s="5" t="s">
        <v>198</v>
      </c>
      <c r="D25" s="5" t="s">
        <v>199</v>
      </c>
      <c r="E25" s="5">
        <v>581623</v>
      </c>
      <c r="F25" s="5">
        <v>276218</v>
      </c>
      <c r="G25" s="5">
        <v>20014</v>
      </c>
      <c r="H25" s="5">
        <v>32141</v>
      </c>
      <c r="I25" s="5">
        <v>48397</v>
      </c>
      <c r="J25" s="5">
        <v>103959</v>
      </c>
      <c r="K25" s="5">
        <v>96175</v>
      </c>
      <c r="L25" s="5">
        <v>4719</v>
      </c>
      <c r="M25" s="5">
        <v>0</v>
      </c>
      <c r="N25" s="5">
        <v>62522</v>
      </c>
      <c r="O25" s="5">
        <v>56905</v>
      </c>
      <c r="P25" s="5">
        <v>1253</v>
      </c>
      <c r="Q25" s="5">
        <v>1050</v>
      </c>
      <c r="R25" s="5">
        <v>2031</v>
      </c>
      <c r="S25" s="5">
        <v>1277</v>
      </c>
      <c r="T25" s="5">
        <v>5</v>
      </c>
      <c r="U25" s="5">
        <v>0</v>
      </c>
      <c r="V25" s="5">
        <v>27406</v>
      </c>
      <c r="W25" s="5">
        <v>23769</v>
      </c>
      <c r="X25" s="5">
        <v>943</v>
      </c>
      <c r="Y25" s="5">
        <v>40</v>
      </c>
      <c r="Z25" s="5">
        <v>411</v>
      </c>
      <c r="AA25" s="5">
        <v>2242</v>
      </c>
      <c r="AB25" s="5">
        <v>0</v>
      </c>
      <c r="AC25" s="5">
        <v>0</v>
      </c>
      <c r="AD25" s="5">
        <v>32877</v>
      </c>
      <c r="AE25" s="5">
        <v>21075</v>
      </c>
      <c r="AF25" s="5">
        <v>248</v>
      </c>
      <c r="AG25" s="5">
        <v>679</v>
      </c>
      <c r="AH25" s="5">
        <v>1727</v>
      </c>
      <c r="AI25" s="5">
        <v>9149</v>
      </c>
      <c r="AJ25" s="5">
        <v>0</v>
      </c>
      <c r="AK25" s="5">
        <v>35705</v>
      </c>
      <c r="AL25" s="5">
        <v>9078</v>
      </c>
      <c r="AM25" s="5">
        <v>404</v>
      </c>
      <c r="AN25" s="5">
        <v>2186</v>
      </c>
      <c r="AO25" s="5">
        <v>17134</v>
      </c>
      <c r="AP25" s="5">
        <v>4875</v>
      </c>
      <c r="AQ25" s="5">
        <v>1787</v>
      </c>
      <c r="AR25" s="5">
        <v>240</v>
      </c>
      <c r="AS25" s="5">
        <v>0</v>
      </c>
    </row>
    <row r="26" spans="1:45">
      <c r="A26" s="5">
        <v>1387</v>
      </c>
      <c r="B26" s="5">
        <v>3</v>
      </c>
      <c r="C26" s="5" t="s">
        <v>200</v>
      </c>
      <c r="D26" s="5" t="s">
        <v>201</v>
      </c>
      <c r="E26" s="5">
        <v>102423</v>
      </c>
      <c r="F26" s="5">
        <v>67650</v>
      </c>
      <c r="G26" s="5">
        <v>2376</v>
      </c>
      <c r="H26" s="5">
        <v>3284</v>
      </c>
      <c r="I26" s="5">
        <v>4644</v>
      </c>
      <c r="J26" s="5">
        <v>23349</v>
      </c>
      <c r="K26" s="5">
        <v>546</v>
      </c>
      <c r="L26" s="5">
        <v>574</v>
      </c>
      <c r="M26" s="5">
        <v>0</v>
      </c>
      <c r="N26" s="5">
        <v>34249</v>
      </c>
      <c r="O26" s="5">
        <v>32190</v>
      </c>
      <c r="P26" s="5">
        <v>631</v>
      </c>
      <c r="Q26" s="5">
        <v>733</v>
      </c>
      <c r="R26" s="5">
        <v>683</v>
      </c>
      <c r="S26" s="5">
        <v>0</v>
      </c>
      <c r="T26" s="5">
        <v>12</v>
      </c>
      <c r="U26" s="5">
        <v>0</v>
      </c>
      <c r="V26" s="5">
        <v>5839</v>
      </c>
      <c r="W26" s="5">
        <v>4619</v>
      </c>
      <c r="X26" s="5">
        <v>48</v>
      </c>
      <c r="Y26" s="5">
        <v>265</v>
      </c>
      <c r="Z26" s="5">
        <v>65</v>
      </c>
      <c r="AA26" s="5">
        <v>792</v>
      </c>
      <c r="AB26" s="5">
        <v>50</v>
      </c>
      <c r="AC26" s="5">
        <v>0</v>
      </c>
      <c r="AD26" s="5">
        <v>8822</v>
      </c>
      <c r="AE26" s="5">
        <v>4963</v>
      </c>
      <c r="AF26" s="5">
        <v>50</v>
      </c>
      <c r="AG26" s="5">
        <v>105</v>
      </c>
      <c r="AH26" s="5">
        <v>153</v>
      </c>
      <c r="AI26" s="5">
        <v>3552</v>
      </c>
      <c r="AJ26" s="5">
        <v>0</v>
      </c>
      <c r="AK26" s="5">
        <v>15661</v>
      </c>
      <c r="AL26" s="5">
        <v>7631</v>
      </c>
      <c r="AM26" s="5">
        <v>0</v>
      </c>
      <c r="AN26" s="5">
        <v>110</v>
      </c>
      <c r="AO26" s="5">
        <v>2278</v>
      </c>
      <c r="AP26" s="5">
        <v>5642</v>
      </c>
      <c r="AQ26" s="5">
        <v>0</v>
      </c>
      <c r="AR26" s="5">
        <v>0</v>
      </c>
      <c r="AS26" s="5">
        <v>0</v>
      </c>
    </row>
    <row r="27" spans="1:45">
      <c r="A27" s="5">
        <v>1387</v>
      </c>
      <c r="B27" s="5">
        <v>4</v>
      </c>
      <c r="C27" s="5" t="s">
        <v>202</v>
      </c>
      <c r="D27" s="5" t="s">
        <v>201</v>
      </c>
      <c r="E27" s="5">
        <v>102423</v>
      </c>
      <c r="F27" s="5">
        <v>67650</v>
      </c>
      <c r="G27" s="5">
        <v>2376</v>
      </c>
      <c r="H27" s="5">
        <v>3284</v>
      </c>
      <c r="I27" s="5">
        <v>4644</v>
      </c>
      <c r="J27" s="5">
        <v>23349</v>
      </c>
      <c r="K27" s="5">
        <v>546</v>
      </c>
      <c r="L27" s="5">
        <v>574</v>
      </c>
      <c r="M27" s="5">
        <v>0</v>
      </c>
      <c r="N27" s="5">
        <v>34249</v>
      </c>
      <c r="O27" s="5">
        <v>32190</v>
      </c>
      <c r="P27" s="5">
        <v>631</v>
      </c>
      <c r="Q27" s="5">
        <v>733</v>
      </c>
      <c r="R27" s="5">
        <v>683</v>
      </c>
      <c r="S27" s="5">
        <v>0</v>
      </c>
      <c r="T27" s="5">
        <v>12</v>
      </c>
      <c r="U27" s="5">
        <v>0</v>
      </c>
      <c r="V27" s="5">
        <v>5839</v>
      </c>
      <c r="W27" s="5">
        <v>4619</v>
      </c>
      <c r="X27" s="5">
        <v>48</v>
      </c>
      <c r="Y27" s="5">
        <v>265</v>
      </c>
      <c r="Z27" s="5">
        <v>65</v>
      </c>
      <c r="AA27" s="5">
        <v>792</v>
      </c>
      <c r="AB27" s="5">
        <v>50</v>
      </c>
      <c r="AC27" s="5">
        <v>0</v>
      </c>
      <c r="AD27" s="5">
        <v>8822</v>
      </c>
      <c r="AE27" s="5">
        <v>4963</v>
      </c>
      <c r="AF27" s="5">
        <v>50</v>
      </c>
      <c r="AG27" s="5">
        <v>105</v>
      </c>
      <c r="AH27" s="5">
        <v>153</v>
      </c>
      <c r="AI27" s="5">
        <v>3552</v>
      </c>
      <c r="AJ27" s="5">
        <v>0</v>
      </c>
      <c r="AK27" s="5">
        <v>15661</v>
      </c>
      <c r="AL27" s="5">
        <v>7631</v>
      </c>
      <c r="AM27" s="5">
        <v>0</v>
      </c>
      <c r="AN27" s="5">
        <v>110</v>
      </c>
      <c r="AO27" s="5">
        <v>2278</v>
      </c>
      <c r="AP27" s="5">
        <v>5642</v>
      </c>
      <c r="AQ27" s="5">
        <v>0</v>
      </c>
      <c r="AR27" s="5">
        <v>0</v>
      </c>
      <c r="AS27" s="5">
        <v>0</v>
      </c>
    </row>
    <row r="28" spans="1:45">
      <c r="A28" s="5">
        <v>1387</v>
      </c>
      <c r="B28" s="5">
        <v>2</v>
      </c>
      <c r="C28" s="5" t="s">
        <v>203</v>
      </c>
      <c r="D28" s="5" t="s">
        <v>204</v>
      </c>
      <c r="E28" s="5">
        <v>1101730</v>
      </c>
      <c r="F28" s="5">
        <v>518649</v>
      </c>
      <c r="G28" s="5">
        <v>7053</v>
      </c>
      <c r="H28" s="5">
        <v>39508</v>
      </c>
      <c r="I28" s="5">
        <v>142069</v>
      </c>
      <c r="J28" s="5">
        <v>362708</v>
      </c>
      <c r="K28" s="5">
        <v>29530</v>
      </c>
      <c r="L28" s="5">
        <v>2212</v>
      </c>
      <c r="M28" s="5">
        <v>0</v>
      </c>
      <c r="N28" s="5">
        <v>234528</v>
      </c>
      <c r="O28" s="5">
        <v>204684</v>
      </c>
      <c r="P28" s="5">
        <v>228</v>
      </c>
      <c r="Q28" s="5">
        <v>16409</v>
      </c>
      <c r="R28" s="5">
        <v>13199</v>
      </c>
      <c r="S28" s="5">
        <v>0</v>
      </c>
      <c r="T28" s="5">
        <v>8</v>
      </c>
      <c r="U28" s="5">
        <v>0</v>
      </c>
      <c r="V28" s="5">
        <v>36836</v>
      </c>
      <c r="W28" s="5">
        <v>24989</v>
      </c>
      <c r="X28" s="5">
        <v>448</v>
      </c>
      <c r="Y28" s="5">
        <v>339</v>
      </c>
      <c r="Z28" s="5">
        <v>1673</v>
      </c>
      <c r="AA28" s="5">
        <v>9386</v>
      </c>
      <c r="AB28" s="5">
        <v>0</v>
      </c>
      <c r="AC28" s="5">
        <v>0</v>
      </c>
      <c r="AD28" s="5">
        <v>42292</v>
      </c>
      <c r="AE28" s="5">
        <v>36053</v>
      </c>
      <c r="AF28" s="5">
        <v>71</v>
      </c>
      <c r="AG28" s="5">
        <v>293</v>
      </c>
      <c r="AH28" s="5">
        <v>2038</v>
      </c>
      <c r="AI28" s="5">
        <v>3836</v>
      </c>
      <c r="AJ28" s="5">
        <v>0</v>
      </c>
      <c r="AK28" s="5">
        <v>71616</v>
      </c>
      <c r="AL28" s="5">
        <v>31240</v>
      </c>
      <c r="AM28" s="5">
        <v>136</v>
      </c>
      <c r="AN28" s="5">
        <v>1610</v>
      </c>
      <c r="AO28" s="5">
        <v>31985</v>
      </c>
      <c r="AP28" s="5">
        <v>3524</v>
      </c>
      <c r="AQ28" s="5">
        <v>3001</v>
      </c>
      <c r="AR28" s="5">
        <v>120</v>
      </c>
      <c r="AS28" s="5">
        <v>0</v>
      </c>
    </row>
    <row r="29" spans="1:45">
      <c r="A29" s="5">
        <v>1387</v>
      </c>
      <c r="B29" s="5">
        <v>3</v>
      </c>
      <c r="C29" s="5" t="s">
        <v>205</v>
      </c>
      <c r="D29" s="5" t="s">
        <v>204</v>
      </c>
      <c r="E29" s="5">
        <v>1101730</v>
      </c>
      <c r="F29" s="5">
        <v>518649</v>
      </c>
      <c r="G29" s="5">
        <v>7053</v>
      </c>
      <c r="H29" s="5">
        <v>39508</v>
      </c>
      <c r="I29" s="5">
        <v>142069</v>
      </c>
      <c r="J29" s="5">
        <v>362708</v>
      </c>
      <c r="K29" s="5">
        <v>29530</v>
      </c>
      <c r="L29" s="5">
        <v>2212</v>
      </c>
      <c r="M29" s="5">
        <v>0</v>
      </c>
      <c r="N29" s="5">
        <v>234528</v>
      </c>
      <c r="O29" s="5">
        <v>204684</v>
      </c>
      <c r="P29" s="5">
        <v>228</v>
      </c>
      <c r="Q29" s="5">
        <v>16409</v>
      </c>
      <c r="R29" s="5">
        <v>13199</v>
      </c>
      <c r="S29" s="5">
        <v>0</v>
      </c>
      <c r="T29" s="5">
        <v>8</v>
      </c>
      <c r="U29" s="5">
        <v>0</v>
      </c>
      <c r="V29" s="5">
        <v>36836</v>
      </c>
      <c r="W29" s="5">
        <v>24989</v>
      </c>
      <c r="X29" s="5">
        <v>448</v>
      </c>
      <c r="Y29" s="5">
        <v>339</v>
      </c>
      <c r="Z29" s="5">
        <v>1673</v>
      </c>
      <c r="AA29" s="5">
        <v>9386</v>
      </c>
      <c r="AB29" s="5">
        <v>0</v>
      </c>
      <c r="AC29" s="5">
        <v>0</v>
      </c>
      <c r="AD29" s="5">
        <v>42292</v>
      </c>
      <c r="AE29" s="5">
        <v>36053</v>
      </c>
      <c r="AF29" s="5">
        <v>71</v>
      </c>
      <c r="AG29" s="5">
        <v>293</v>
      </c>
      <c r="AH29" s="5">
        <v>2038</v>
      </c>
      <c r="AI29" s="5">
        <v>3836</v>
      </c>
      <c r="AJ29" s="5">
        <v>0</v>
      </c>
      <c r="AK29" s="5">
        <v>71616</v>
      </c>
      <c r="AL29" s="5">
        <v>31240</v>
      </c>
      <c r="AM29" s="5">
        <v>136</v>
      </c>
      <c r="AN29" s="5">
        <v>1610</v>
      </c>
      <c r="AO29" s="5">
        <v>31985</v>
      </c>
      <c r="AP29" s="5">
        <v>3524</v>
      </c>
      <c r="AQ29" s="5">
        <v>3001</v>
      </c>
      <c r="AR29" s="5">
        <v>120</v>
      </c>
      <c r="AS29" s="5">
        <v>0</v>
      </c>
    </row>
    <row r="30" spans="1:45">
      <c r="A30" s="5">
        <v>1387</v>
      </c>
      <c r="B30" s="5">
        <v>4</v>
      </c>
      <c r="C30" s="5" t="s">
        <v>206</v>
      </c>
      <c r="D30" s="5" t="s">
        <v>207</v>
      </c>
      <c r="E30" s="5">
        <v>380852</v>
      </c>
      <c r="F30" s="5">
        <v>110616</v>
      </c>
      <c r="G30" s="5">
        <v>163</v>
      </c>
      <c r="H30" s="5">
        <v>801</v>
      </c>
      <c r="I30" s="5">
        <v>0</v>
      </c>
      <c r="J30" s="5">
        <v>269245</v>
      </c>
      <c r="K30" s="5">
        <v>27</v>
      </c>
      <c r="L30" s="5">
        <v>0</v>
      </c>
      <c r="M30" s="5">
        <v>0</v>
      </c>
      <c r="N30" s="5">
        <v>589</v>
      </c>
      <c r="O30" s="5">
        <v>530</v>
      </c>
      <c r="P30" s="5">
        <v>32</v>
      </c>
      <c r="Q30" s="5">
        <v>28</v>
      </c>
      <c r="R30" s="5">
        <v>0</v>
      </c>
      <c r="S30" s="5">
        <v>0</v>
      </c>
      <c r="T30" s="5">
        <v>0</v>
      </c>
      <c r="U30" s="5">
        <v>0</v>
      </c>
      <c r="V30" s="5">
        <v>148</v>
      </c>
      <c r="W30" s="5">
        <v>137</v>
      </c>
      <c r="X30" s="5">
        <v>0</v>
      </c>
      <c r="Y30" s="5">
        <v>0</v>
      </c>
      <c r="Z30" s="5">
        <v>0</v>
      </c>
      <c r="AA30" s="5">
        <v>11</v>
      </c>
      <c r="AB30" s="5">
        <v>0</v>
      </c>
      <c r="AC30" s="5">
        <v>0</v>
      </c>
      <c r="AD30" s="5">
        <v>230</v>
      </c>
      <c r="AE30" s="5">
        <v>60</v>
      </c>
      <c r="AF30" s="5">
        <v>20</v>
      </c>
      <c r="AG30" s="5">
        <v>6</v>
      </c>
      <c r="AH30" s="5">
        <v>19</v>
      </c>
      <c r="AI30" s="5">
        <v>125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</row>
    <row r="31" spans="1:45">
      <c r="A31" s="5">
        <v>1387</v>
      </c>
      <c r="B31" s="5">
        <v>4</v>
      </c>
      <c r="C31" s="5" t="s">
        <v>208</v>
      </c>
      <c r="D31" s="5" t="s">
        <v>209</v>
      </c>
      <c r="E31" s="5">
        <v>72386</v>
      </c>
      <c r="F31" s="5">
        <v>61290</v>
      </c>
      <c r="G31" s="5">
        <v>683</v>
      </c>
      <c r="H31" s="5">
        <v>2713</v>
      </c>
      <c r="I31" s="5">
        <v>645</v>
      </c>
      <c r="J31" s="5">
        <v>7056</v>
      </c>
      <c r="K31" s="5">
        <v>0</v>
      </c>
      <c r="L31" s="5">
        <v>0</v>
      </c>
      <c r="M31" s="5">
        <v>0</v>
      </c>
      <c r="N31" s="5">
        <v>12667</v>
      </c>
      <c r="O31" s="5">
        <v>12514</v>
      </c>
      <c r="P31" s="5">
        <v>0</v>
      </c>
      <c r="Q31" s="5">
        <v>152</v>
      </c>
      <c r="R31" s="5">
        <v>0</v>
      </c>
      <c r="S31" s="5">
        <v>0</v>
      </c>
      <c r="T31" s="5">
        <v>0</v>
      </c>
      <c r="U31" s="5">
        <v>0</v>
      </c>
      <c r="V31" s="5">
        <v>3143</v>
      </c>
      <c r="W31" s="5">
        <v>3114</v>
      </c>
      <c r="X31" s="5">
        <v>28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670</v>
      </c>
      <c r="AE31" s="5">
        <v>433</v>
      </c>
      <c r="AF31" s="5">
        <v>13</v>
      </c>
      <c r="AG31" s="5">
        <v>0</v>
      </c>
      <c r="AH31" s="5">
        <v>38</v>
      </c>
      <c r="AI31" s="5">
        <v>187</v>
      </c>
      <c r="AJ31" s="5">
        <v>0</v>
      </c>
      <c r="AK31" s="5">
        <v>2557</v>
      </c>
      <c r="AL31" s="5">
        <v>1335</v>
      </c>
      <c r="AM31" s="5">
        <v>0</v>
      </c>
      <c r="AN31" s="5">
        <v>0</v>
      </c>
      <c r="AO31" s="5">
        <v>1222</v>
      </c>
      <c r="AP31" s="5">
        <v>0</v>
      </c>
      <c r="AQ31" s="5">
        <v>0</v>
      </c>
      <c r="AR31" s="5">
        <v>0</v>
      </c>
      <c r="AS31" s="5">
        <v>0</v>
      </c>
    </row>
    <row r="32" spans="1:45">
      <c r="A32" s="5">
        <v>1387</v>
      </c>
      <c r="B32" s="5">
        <v>4</v>
      </c>
      <c r="C32" s="5" t="s">
        <v>210</v>
      </c>
      <c r="D32" s="5" t="s">
        <v>211</v>
      </c>
      <c r="E32" s="5">
        <v>648492</v>
      </c>
      <c r="F32" s="5">
        <v>346743</v>
      </c>
      <c r="G32" s="5">
        <v>6206</v>
      </c>
      <c r="H32" s="5">
        <v>35995</v>
      </c>
      <c r="I32" s="5">
        <v>141424</v>
      </c>
      <c r="J32" s="5">
        <v>86407</v>
      </c>
      <c r="K32" s="5">
        <v>29504</v>
      </c>
      <c r="L32" s="5">
        <v>2212</v>
      </c>
      <c r="M32" s="5">
        <v>0</v>
      </c>
      <c r="N32" s="5">
        <v>221271</v>
      </c>
      <c r="O32" s="5">
        <v>191639</v>
      </c>
      <c r="P32" s="5">
        <v>196</v>
      </c>
      <c r="Q32" s="5">
        <v>16229</v>
      </c>
      <c r="R32" s="5">
        <v>13199</v>
      </c>
      <c r="S32" s="5">
        <v>0</v>
      </c>
      <c r="T32" s="5">
        <v>8</v>
      </c>
      <c r="U32" s="5">
        <v>0</v>
      </c>
      <c r="V32" s="5">
        <v>33546</v>
      </c>
      <c r="W32" s="5">
        <v>21738</v>
      </c>
      <c r="X32" s="5">
        <v>420</v>
      </c>
      <c r="Y32" s="5">
        <v>339</v>
      </c>
      <c r="Z32" s="5">
        <v>1673</v>
      </c>
      <c r="AA32" s="5">
        <v>9376</v>
      </c>
      <c r="AB32" s="5">
        <v>0</v>
      </c>
      <c r="AC32" s="5">
        <v>0</v>
      </c>
      <c r="AD32" s="5">
        <v>41392</v>
      </c>
      <c r="AE32" s="5">
        <v>35560</v>
      </c>
      <c r="AF32" s="5">
        <v>39</v>
      </c>
      <c r="AG32" s="5">
        <v>287</v>
      </c>
      <c r="AH32" s="5">
        <v>1981</v>
      </c>
      <c r="AI32" s="5">
        <v>3525</v>
      </c>
      <c r="AJ32" s="5">
        <v>0</v>
      </c>
      <c r="AK32" s="5">
        <v>69060</v>
      </c>
      <c r="AL32" s="5">
        <v>29905</v>
      </c>
      <c r="AM32" s="5">
        <v>136</v>
      </c>
      <c r="AN32" s="5">
        <v>1610</v>
      </c>
      <c r="AO32" s="5">
        <v>30763</v>
      </c>
      <c r="AP32" s="5">
        <v>3524</v>
      </c>
      <c r="AQ32" s="5">
        <v>3001</v>
      </c>
      <c r="AR32" s="5">
        <v>120</v>
      </c>
      <c r="AS32" s="5">
        <v>0</v>
      </c>
    </row>
    <row r="33" spans="1:45">
      <c r="A33" s="5">
        <v>1387</v>
      </c>
      <c r="B33" s="5">
        <v>2</v>
      </c>
      <c r="C33" s="5" t="s">
        <v>212</v>
      </c>
      <c r="D33" s="5" t="s">
        <v>213</v>
      </c>
      <c r="E33" s="5">
        <v>38330</v>
      </c>
      <c r="F33" s="5">
        <v>9133</v>
      </c>
      <c r="G33" s="5">
        <v>1364</v>
      </c>
      <c r="H33" s="5">
        <v>8641</v>
      </c>
      <c r="I33" s="5">
        <v>268</v>
      </c>
      <c r="J33" s="5">
        <v>18834</v>
      </c>
      <c r="K33" s="5">
        <v>0</v>
      </c>
      <c r="L33" s="5">
        <v>90</v>
      </c>
      <c r="M33" s="5">
        <v>0</v>
      </c>
      <c r="N33" s="5">
        <v>1922</v>
      </c>
      <c r="O33" s="5">
        <v>1084</v>
      </c>
      <c r="P33" s="5">
        <v>18</v>
      </c>
      <c r="Q33" s="5">
        <v>622</v>
      </c>
      <c r="R33" s="5">
        <v>198</v>
      </c>
      <c r="S33" s="5">
        <v>0</v>
      </c>
      <c r="T33" s="5">
        <v>0</v>
      </c>
      <c r="U33" s="5">
        <v>0</v>
      </c>
      <c r="V33" s="5">
        <v>28648</v>
      </c>
      <c r="W33" s="5">
        <v>28648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51930</v>
      </c>
      <c r="AE33" s="5">
        <v>0</v>
      </c>
      <c r="AF33" s="5">
        <v>0</v>
      </c>
      <c r="AG33" s="5">
        <v>0</v>
      </c>
      <c r="AH33" s="5">
        <v>0</v>
      </c>
      <c r="AI33" s="5">
        <v>51930</v>
      </c>
      <c r="AJ33" s="5">
        <v>0</v>
      </c>
      <c r="AK33" s="5">
        <v>39588</v>
      </c>
      <c r="AL33" s="5">
        <v>25944</v>
      </c>
      <c r="AM33" s="5">
        <v>818</v>
      </c>
      <c r="AN33" s="5">
        <v>1574</v>
      </c>
      <c r="AO33" s="5">
        <v>7291</v>
      </c>
      <c r="AP33" s="5">
        <v>3960</v>
      </c>
      <c r="AQ33" s="5">
        <v>0</v>
      </c>
      <c r="AR33" s="5">
        <v>0</v>
      </c>
      <c r="AS33" s="5">
        <v>0</v>
      </c>
    </row>
    <row r="34" spans="1:45">
      <c r="A34" s="5">
        <v>1387</v>
      </c>
      <c r="B34" s="5">
        <v>3</v>
      </c>
      <c r="C34" s="5" t="s">
        <v>214</v>
      </c>
      <c r="D34" s="5" t="s">
        <v>215</v>
      </c>
      <c r="E34" s="5">
        <v>38330</v>
      </c>
      <c r="F34" s="5">
        <v>9133</v>
      </c>
      <c r="G34" s="5">
        <v>1364</v>
      </c>
      <c r="H34" s="5">
        <v>8641</v>
      </c>
      <c r="I34" s="5">
        <v>268</v>
      </c>
      <c r="J34" s="5">
        <v>18834</v>
      </c>
      <c r="K34" s="5">
        <v>0</v>
      </c>
      <c r="L34" s="5">
        <v>90</v>
      </c>
      <c r="M34" s="5">
        <v>0</v>
      </c>
      <c r="N34" s="5">
        <v>1922</v>
      </c>
      <c r="O34" s="5">
        <v>1084</v>
      </c>
      <c r="P34" s="5">
        <v>18</v>
      </c>
      <c r="Q34" s="5">
        <v>622</v>
      </c>
      <c r="R34" s="5">
        <v>198</v>
      </c>
      <c r="S34" s="5">
        <v>0</v>
      </c>
      <c r="T34" s="5">
        <v>0</v>
      </c>
      <c r="U34" s="5">
        <v>0</v>
      </c>
      <c r="V34" s="5">
        <v>28648</v>
      </c>
      <c r="W34" s="5">
        <v>28648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51930</v>
      </c>
      <c r="AE34" s="5">
        <v>0</v>
      </c>
      <c r="AF34" s="5">
        <v>0</v>
      </c>
      <c r="AG34" s="5">
        <v>0</v>
      </c>
      <c r="AH34" s="5">
        <v>0</v>
      </c>
      <c r="AI34" s="5">
        <v>51930</v>
      </c>
      <c r="AJ34" s="5">
        <v>0</v>
      </c>
      <c r="AK34" s="5">
        <v>39588</v>
      </c>
      <c r="AL34" s="5">
        <v>25944</v>
      </c>
      <c r="AM34" s="5">
        <v>818</v>
      </c>
      <c r="AN34" s="5">
        <v>1574</v>
      </c>
      <c r="AO34" s="5">
        <v>7291</v>
      </c>
      <c r="AP34" s="5">
        <v>3960</v>
      </c>
      <c r="AQ34" s="5">
        <v>0</v>
      </c>
      <c r="AR34" s="5">
        <v>0</v>
      </c>
      <c r="AS34" s="5">
        <v>0</v>
      </c>
    </row>
    <row r="35" spans="1:45">
      <c r="A35" s="5">
        <v>1387</v>
      </c>
      <c r="B35" s="5">
        <v>4</v>
      </c>
      <c r="C35" s="5" t="s">
        <v>216</v>
      </c>
      <c r="D35" s="5" t="s">
        <v>217</v>
      </c>
      <c r="E35" s="5">
        <v>38330</v>
      </c>
      <c r="F35" s="5">
        <v>9133</v>
      </c>
      <c r="G35" s="5">
        <v>1364</v>
      </c>
      <c r="H35" s="5">
        <v>8641</v>
      </c>
      <c r="I35" s="5">
        <v>268</v>
      </c>
      <c r="J35" s="5">
        <v>18834</v>
      </c>
      <c r="K35" s="5">
        <v>0</v>
      </c>
      <c r="L35" s="5">
        <v>90</v>
      </c>
      <c r="M35" s="5">
        <v>0</v>
      </c>
      <c r="N35" s="5">
        <v>1922</v>
      </c>
      <c r="O35" s="5">
        <v>1084</v>
      </c>
      <c r="P35" s="5">
        <v>18</v>
      </c>
      <c r="Q35" s="5">
        <v>622</v>
      </c>
      <c r="R35" s="5">
        <v>198</v>
      </c>
      <c r="S35" s="5">
        <v>0</v>
      </c>
      <c r="T35" s="5">
        <v>0</v>
      </c>
      <c r="U35" s="5">
        <v>0</v>
      </c>
      <c r="V35" s="5">
        <v>28648</v>
      </c>
      <c r="W35" s="5">
        <v>28648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51930</v>
      </c>
      <c r="AE35" s="5">
        <v>0</v>
      </c>
      <c r="AF35" s="5">
        <v>0</v>
      </c>
      <c r="AG35" s="5">
        <v>0</v>
      </c>
      <c r="AH35" s="5">
        <v>0</v>
      </c>
      <c r="AI35" s="5">
        <v>51930</v>
      </c>
      <c r="AJ35" s="5">
        <v>0</v>
      </c>
      <c r="AK35" s="5">
        <v>39588</v>
      </c>
      <c r="AL35" s="5">
        <v>25944</v>
      </c>
      <c r="AM35" s="5">
        <v>818</v>
      </c>
      <c r="AN35" s="5">
        <v>1574</v>
      </c>
      <c r="AO35" s="5">
        <v>7291</v>
      </c>
      <c r="AP35" s="5">
        <v>3960</v>
      </c>
      <c r="AQ35" s="5">
        <v>0</v>
      </c>
      <c r="AR35" s="5">
        <v>0</v>
      </c>
      <c r="AS35" s="5">
        <v>0</v>
      </c>
    </row>
    <row r="36" spans="1:45">
      <c r="A36" s="5">
        <v>1387</v>
      </c>
      <c r="B36" s="5">
        <v>2</v>
      </c>
      <c r="C36" s="5" t="s">
        <v>218</v>
      </c>
      <c r="D36" s="5" t="s">
        <v>219</v>
      </c>
      <c r="E36" s="5">
        <v>4071735</v>
      </c>
      <c r="F36" s="5">
        <v>3045824</v>
      </c>
      <c r="G36" s="5">
        <v>415721</v>
      </c>
      <c r="H36" s="5">
        <v>39810</v>
      </c>
      <c r="I36" s="5">
        <v>63601</v>
      </c>
      <c r="J36" s="5">
        <v>357479</v>
      </c>
      <c r="K36" s="5">
        <v>137662</v>
      </c>
      <c r="L36" s="5">
        <v>11637</v>
      </c>
      <c r="M36" s="5">
        <v>0</v>
      </c>
      <c r="N36" s="5">
        <v>2037548</v>
      </c>
      <c r="O36" s="5">
        <v>1991243</v>
      </c>
      <c r="P36" s="5">
        <v>16892</v>
      </c>
      <c r="Q36" s="5">
        <v>5872</v>
      </c>
      <c r="R36" s="5">
        <v>7367</v>
      </c>
      <c r="S36" s="5">
        <v>16055</v>
      </c>
      <c r="T36" s="5">
        <v>120</v>
      </c>
      <c r="U36" s="5">
        <v>0</v>
      </c>
      <c r="V36" s="5">
        <v>198556</v>
      </c>
      <c r="W36" s="5">
        <v>166475</v>
      </c>
      <c r="X36" s="5">
        <v>3673</v>
      </c>
      <c r="Y36" s="5">
        <v>670</v>
      </c>
      <c r="Z36" s="5">
        <v>1473</v>
      </c>
      <c r="AA36" s="5">
        <v>26165</v>
      </c>
      <c r="AB36" s="5">
        <v>101</v>
      </c>
      <c r="AC36" s="5">
        <v>0</v>
      </c>
      <c r="AD36" s="5">
        <v>205270</v>
      </c>
      <c r="AE36" s="5">
        <v>111479</v>
      </c>
      <c r="AF36" s="5">
        <v>8516</v>
      </c>
      <c r="AG36" s="5">
        <v>852</v>
      </c>
      <c r="AH36" s="5">
        <v>3242</v>
      </c>
      <c r="AI36" s="5">
        <v>81182</v>
      </c>
      <c r="AJ36" s="5">
        <v>0</v>
      </c>
      <c r="AK36" s="5">
        <v>251745</v>
      </c>
      <c r="AL36" s="5">
        <v>179699</v>
      </c>
      <c r="AM36" s="5">
        <v>2570</v>
      </c>
      <c r="AN36" s="5">
        <v>1945</v>
      </c>
      <c r="AO36" s="5">
        <v>7061</v>
      </c>
      <c r="AP36" s="5">
        <v>24749</v>
      </c>
      <c r="AQ36" s="5">
        <v>35716</v>
      </c>
      <c r="AR36" s="5">
        <v>5</v>
      </c>
      <c r="AS36" s="5">
        <v>0</v>
      </c>
    </row>
    <row r="37" spans="1:45">
      <c r="A37" s="5">
        <v>1387</v>
      </c>
      <c r="B37" s="5">
        <v>3</v>
      </c>
      <c r="C37" s="5" t="s">
        <v>220</v>
      </c>
      <c r="D37" s="5" t="s">
        <v>221</v>
      </c>
      <c r="E37" s="5">
        <v>1470410</v>
      </c>
      <c r="F37" s="5">
        <v>874257</v>
      </c>
      <c r="G37" s="5">
        <v>373549</v>
      </c>
      <c r="H37" s="5">
        <v>19883</v>
      </c>
      <c r="I37" s="5">
        <v>20583</v>
      </c>
      <c r="J37" s="5">
        <v>139869</v>
      </c>
      <c r="K37" s="5">
        <v>38485</v>
      </c>
      <c r="L37" s="5">
        <v>3784</v>
      </c>
      <c r="M37" s="5">
        <v>0</v>
      </c>
      <c r="N37" s="5">
        <v>537421</v>
      </c>
      <c r="O37" s="5">
        <v>526765</v>
      </c>
      <c r="P37" s="5">
        <v>5249</v>
      </c>
      <c r="Q37" s="5">
        <v>3241</v>
      </c>
      <c r="R37" s="5">
        <v>0</v>
      </c>
      <c r="S37" s="5">
        <v>2101</v>
      </c>
      <c r="T37" s="5">
        <v>64</v>
      </c>
      <c r="U37" s="5">
        <v>0</v>
      </c>
      <c r="V37" s="5">
        <v>136254</v>
      </c>
      <c r="W37" s="5">
        <v>115510</v>
      </c>
      <c r="X37" s="5">
        <v>2605</v>
      </c>
      <c r="Y37" s="5">
        <v>296</v>
      </c>
      <c r="Z37" s="5">
        <v>560</v>
      </c>
      <c r="AA37" s="5">
        <v>17182</v>
      </c>
      <c r="AB37" s="5">
        <v>101</v>
      </c>
      <c r="AC37" s="5">
        <v>0</v>
      </c>
      <c r="AD37" s="5">
        <v>82304</v>
      </c>
      <c r="AE37" s="5">
        <v>58875</v>
      </c>
      <c r="AF37" s="5">
        <v>2184</v>
      </c>
      <c r="AG37" s="5">
        <v>317</v>
      </c>
      <c r="AH37" s="5">
        <v>1994</v>
      </c>
      <c r="AI37" s="5">
        <v>18934</v>
      </c>
      <c r="AJ37" s="5">
        <v>0</v>
      </c>
      <c r="AK37" s="5">
        <v>158578</v>
      </c>
      <c r="AL37" s="5">
        <v>101001</v>
      </c>
      <c r="AM37" s="5">
        <v>810</v>
      </c>
      <c r="AN37" s="5">
        <v>1196</v>
      </c>
      <c r="AO37" s="5">
        <v>3061</v>
      </c>
      <c r="AP37" s="5">
        <v>18461</v>
      </c>
      <c r="AQ37" s="5">
        <v>34044</v>
      </c>
      <c r="AR37" s="5">
        <v>5</v>
      </c>
      <c r="AS37" s="5">
        <v>0</v>
      </c>
    </row>
    <row r="38" spans="1:45">
      <c r="A38" s="5">
        <v>1387</v>
      </c>
      <c r="B38" s="5">
        <v>4</v>
      </c>
      <c r="C38" s="5" t="s">
        <v>222</v>
      </c>
      <c r="D38" s="5" t="s">
        <v>223</v>
      </c>
      <c r="E38" s="5">
        <v>1194485</v>
      </c>
      <c r="F38" s="5">
        <v>694759</v>
      </c>
      <c r="G38" s="5">
        <v>368081</v>
      </c>
      <c r="H38" s="5">
        <v>13266</v>
      </c>
      <c r="I38" s="5">
        <v>15069</v>
      </c>
      <c r="J38" s="5">
        <v>96319</v>
      </c>
      <c r="K38" s="5">
        <v>5834</v>
      </c>
      <c r="L38" s="5">
        <v>1157</v>
      </c>
      <c r="M38" s="5">
        <v>0</v>
      </c>
      <c r="N38" s="5">
        <v>475430</v>
      </c>
      <c r="O38" s="5">
        <v>469376</v>
      </c>
      <c r="P38" s="5">
        <v>4110</v>
      </c>
      <c r="Q38" s="5">
        <v>1880</v>
      </c>
      <c r="R38" s="5">
        <v>0</v>
      </c>
      <c r="S38" s="5">
        <v>0</v>
      </c>
      <c r="T38" s="5">
        <v>64</v>
      </c>
      <c r="U38" s="5">
        <v>0</v>
      </c>
      <c r="V38" s="5">
        <v>67881</v>
      </c>
      <c r="W38" s="5">
        <v>61336</v>
      </c>
      <c r="X38" s="5">
        <v>1170</v>
      </c>
      <c r="Y38" s="5">
        <v>205</v>
      </c>
      <c r="Z38" s="5">
        <v>427</v>
      </c>
      <c r="AA38" s="5">
        <v>4642</v>
      </c>
      <c r="AB38" s="5">
        <v>101</v>
      </c>
      <c r="AC38" s="5">
        <v>0</v>
      </c>
      <c r="AD38" s="5">
        <v>55966</v>
      </c>
      <c r="AE38" s="5">
        <v>39185</v>
      </c>
      <c r="AF38" s="5">
        <v>1886</v>
      </c>
      <c r="AG38" s="5">
        <v>229</v>
      </c>
      <c r="AH38" s="5">
        <v>816</v>
      </c>
      <c r="AI38" s="5">
        <v>13850</v>
      </c>
      <c r="AJ38" s="5">
        <v>0</v>
      </c>
      <c r="AK38" s="5">
        <v>59047</v>
      </c>
      <c r="AL38" s="5">
        <v>46558</v>
      </c>
      <c r="AM38" s="5">
        <v>497</v>
      </c>
      <c r="AN38" s="5">
        <v>927</v>
      </c>
      <c r="AO38" s="5">
        <v>2241</v>
      </c>
      <c r="AP38" s="5">
        <v>8358</v>
      </c>
      <c r="AQ38" s="5">
        <v>465</v>
      </c>
      <c r="AR38" s="5">
        <v>0</v>
      </c>
      <c r="AS38" s="5">
        <v>0</v>
      </c>
    </row>
    <row r="39" spans="1:45">
      <c r="A39" s="5">
        <v>1387</v>
      </c>
      <c r="B39" s="5">
        <v>4</v>
      </c>
      <c r="C39" s="5" t="s">
        <v>224</v>
      </c>
      <c r="D39" s="5" t="s">
        <v>225</v>
      </c>
      <c r="E39" s="5">
        <v>188641</v>
      </c>
      <c r="F39" s="5">
        <v>119665</v>
      </c>
      <c r="G39" s="5">
        <v>3839</v>
      </c>
      <c r="H39" s="5">
        <v>5122</v>
      </c>
      <c r="I39" s="5">
        <v>3423</v>
      </c>
      <c r="J39" s="5">
        <v>36161</v>
      </c>
      <c r="K39" s="5">
        <v>17986</v>
      </c>
      <c r="L39" s="5">
        <v>2447</v>
      </c>
      <c r="M39" s="5">
        <v>0</v>
      </c>
      <c r="N39" s="5">
        <v>45631</v>
      </c>
      <c r="O39" s="5">
        <v>41518</v>
      </c>
      <c r="P39" s="5">
        <v>844</v>
      </c>
      <c r="Q39" s="5">
        <v>1234</v>
      </c>
      <c r="R39" s="5">
        <v>0</v>
      </c>
      <c r="S39" s="5">
        <v>2035</v>
      </c>
      <c r="T39" s="5">
        <v>0</v>
      </c>
      <c r="U39" s="5">
        <v>0</v>
      </c>
      <c r="V39" s="5">
        <v>61168</v>
      </c>
      <c r="W39" s="5">
        <v>49739</v>
      </c>
      <c r="X39" s="5">
        <v>658</v>
      </c>
      <c r="Y39" s="5">
        <v>86</v>
      </c>
      <c r="Z39" s="5">
        <v>20</v>
      </c>
      <c r="AA39" s="5">
        <v>10666</v>
      </c>
      <c r="AB39" s="5">
        <v>0</v>
      </c>
      <c r="AC39" s="5">
        <v>0</v>
      </c>
      <c r="AD39" s="5">
        <v>15997</v>
      </c>
      <c r="AE39" s="5">
        <v>13090</v>
      </c>
      <c r="AF39" s="5">
        <v>256</v>
      </c>
      <c r="AG39" s="5">
        <v>42</v>
      </c>
      <c r="AH39" s="5">
        <v>729</v>
      </c>
      <c r="AI39" s="5">
        <v>1880</v>
      </c>
      <c r="AJ39" s="5">
        <v>0</v>
      </c>
      <c r="AK39" s="5">
        <v>88256</v>
      </c>
      <c r="AL39" s="5">
        <v>51733</v>
      </c>
      <c r="AM39" s="5">
        <v>280</v>
      </c>
      <c r="AN39" s="5">
        <v>8</v>
      </c>
      <c r="AO39" s="5">
        <v>782</v>
      </c>
      <c r="AP39" s="5">
        <v>5451</v>
      </c>
      <c r="AQ39" s="5">
        <v>30001</v>
      </c>
      <c r="AR39" s="5">
        <v>0</v>
      </c>
      <c r="AS39" s="5">
        <v>0</v>
      </c>
    </row>
    <row r="40" spans="1:45">
      <c r="A40" s="5">
        <v>1387</v>
      </c>
      <c r="B40" s="5">
        <v>4</v>
      </c>
      <c r="C40" s="5" t="s">
        <v>226</v>
      </c>
      <c r="D40" s="5" t="s">
        <v>227</v>
      </c>
      <c r="E40" s="5">
        <v>87284</v>
      </c>
      <c r="F40" s="5">
        <v>59834</v>
      </c>
      <c r="G40" s="5">
        <v>1629</v>
      </c>
      <c r="H40" s="5">
        <v>1495</v>
      </c>
      <c r="I40" s="5">
        <v>2091</v>
      </c>
      <c r="J40" s="5">
        <v>7390</v>
      </c>
      <c r="K40" s="5">
        <v>14665</v>
      </c>
      <c r="L40" s="5">
        <v>180</v>
      </c>
      <c r="M40" s="5">
        <v>0</v>
      </c>
      <c r="N40" s="5">
        <v>16360</v>
      </c>
      <c r="O40" s="5">
        <v>15872</v>
      </c>
      <c r="P40" s="5">
        <v>296</v>
      </c>
      <c r="Q40" s="5">
        <v>127</v>
      </c>
      <c r="R40" s="5">
        <v>0</v>
      </c>
      <c r="S40" s="5">
        <v>66</v>
      </c>
      <c r="T40" s="5">
        <v>0</v>
      </c>
      <c r="U40" s="5">
        <v>0</v>
      </c>
      <c r="V40" s="5">
        <v>7205</v>
      </c>
      <c r="W40" s="5">
        <v>4435</v>
      </c>
      <c r="X40" s="5">
        <v>777</v>
      </c>
      <c r="Y40" s="5">
        <v>5</v>
      </c>
      <c r="Z40" s="5">
        <v>113</v>
      </c>
      <c r="AA40" s="5">
        <v>1874</v>
      </c>
      <c r="AB40" s="5">
        <v>0</v>
      </c>
      <c r="AC40" s="5">
        <v>0</v>
      </c>
      <c r="AD40" s="5">
        <v>10340</v>
      </c>
      <c r="AE40" s="5">
        <v>6599</v>
      </c>
      <c r="AF40" s="5">
        <v>42</v>
      </c>
      <c r="AG40" s="5">
        <v>46</v>
      </c>
      <c r="AH40" s="5">
        <v>449</v>
      </c>
      <c r="AI40" s="5">
        <v>3204</v>
      </c>
      <c r="AJ40" s="5">
        <v>0</v>
      </c>
      <c r="AK40" s="5">
        <v>11276</v>
      </c>
      <c r="AL40" s="5">
        <v>2709</v>
      </c>
      <c r="AM40" s="5">
        <v>33</v>
      </c>
      <c r="AN40" s="5">
        <v>261</v>
      </c>
      <c r="AO40" s="5">
        <v>38</v>
      </c>
      <c r="AP40" s="5">
        <v>4652</v>
      </c>
      <c r="AQ40" s="5">
        <v>3578</v>
      </c>
      <c r="AR40" s="5">
        <v>5</v>
      </c>
      <c r="AS40" s="5">
        <v>0</v>
      </c>
    </row>
    <row r="41" spans="1:45">
      <c r="A41" s="5">
        <v>1387</v>
      </c>
      <c r="B41" s="5">
        <v>3</v>
      </c>
      <c r="C41" s="5" t="s">
        <v>228</v>
      </c>
      <c r="D41" s="5" t="s">
        <v>229</v>
      </c>
      <c r="E41" s="5">
        <v>2601325</v>
      </c>
      <c r="F41" s="5">
        <v>2171567</v>
      </c>
      <c r="G41" s="5">
        <v>42173</v>
      </c>
      <c r="H41" s="5">
        <v>19927</v>
      </c>
      <c r="I41" s="5">
        <v>43018</v>
      </c>
      <c r="J41" s="5">
        <v>217610</v>
      </c>
      <c r="K41" s="5">
        <v>99178</v>
      </c>
      <c r="L41" s="5">
        <v>7853</v>
      </c>
      <c r="M41" s="5">
        <v>0</v>
      </c>
      <c r="N41" s="5">
        <v>1500127</v>
      </c>
      <c r="O41" s="5">
        <v>1464477</v>
      </c>
      <c r="P41" s="5">
        <v>11642</v>
      </c>
      <c r="Q41" s="5">
        <v>2631</v>
      </c>
      <c r="R41" s="5">
        <v>7367</v>
      </c>
      <c r="S41" s="5">
        <v>13954</v>
      </c>
      <c r="T41" s="5">
        <v>56</v>
      </c>
      <c r="U41" s="5">
        <v>0</v>
      </c>
      <c r="V41" s="5">
        <v>62302</v>
      </c>
      <c r="W41" s="5">
        <v>50965</v>
      </c>
      <c r="X41" s="5">
        <v>1067</v>
      </c>
      <c r="Y41" s="5">
        <v>374</v>
      </c>
      <c r="Z41" s="5">
        <v>913</v>
      </c>
      <c r="AA41" s="5">
        <v>8983</v>
      </c>
      <c r="AB41" s="5">
        <v>0</v>
      </c>
      <c r="AC41" s="5">
        <v>0</v>
      </c>
      <c r="AD41" s="5">
        <v>122966</v>
      </c>
      <c r="AE41" s="5">
        <v>52604</v>
      </c>
      <c r="AF41" s="5">
        <v>6332</v>
      </c>
      <c r="AG41" s="5">
        <v>535</v>
      </c>
      <c r="AH41" s="5">
        <v>1248</v>
      </c>
      <c r="AI41" s="5">
        <v>62247</v>
      </c>
      <c r="AJ41" s="5">
        <v>0</v>
      </c>
      <c r="AK41" s="5">
        <v>93167</v>
      </c>
      <c r="AL41" s="5">
        <v>78699</v>
      </c>
      <c r="AM41" s="5">
        <v>1760</v>
      </c>
      <c r="AN41" s="5">
        <v>749</v>
      </c>
      <c r="AO41" s="5">
        <v>4000</v>
      </c>
      <c r="AP41" s="5">
        <v>6288</v>
      </c>
      <c r="AQ41" s="5">
        <v>1672</v>
      </c>
      <c r="AR41" s="5">
        <v>0</v>
      </c>
      <c r="AS41" s="5">
        <v>0</v>
      </c>
    </row>
    <row r="42" spans="1:45">
      <c r="A42" s="5">
        <v>1387</v>
      </c>
      <c r="B42" s="5">
        <v>4</v>
      </c>
      <c r="C42" s="5" t="s">
        <v>230</v>
      </c>
      <c r="D42" s="5" t="s">
        <v>231</v>
      </c>
      <c r="E42" s="5">
        <v>11250</v>
      </c>
      <c r="F42" s="5">
        <v>1618</v>
      </c>
      <c r="G42" s="5">
        <v>2</v>
      </c>
      <c r="H42" s="5">
        <v>29</v>
      </c>
      <c r="I42" s="5">
        <v>0</v>
      </c>
      <c r="J42" s="5">
        <v>0</v>
      </c>
      <c r="K42" s="5">
        <v>9600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305</v>
      </c>
      <c r="W42" s="5">
        <v>288</v>
      </c>
      <c r="X42" s="5">
        <v>0</v>
      </c>
      <c r="Y42" s="5">
        <v>0</v>
      </c>
      <c r="Z42" s="5">
        <v>0</v>
      </c>
      <c r="AA42" s="5">
        <v>17</v>
      </c>
      <c r="AB42" s="5">
        <v>0</v>
      </c>
      <c r="AC42" s="5">
        <v>0</v>
      </c>
      <c r="AD42" s="5">
        <v>37</v>
      </c>
      <c r="AE42" s="5">
        <v>10</v>
      </c>
      <c r="AF42" s="5">
        <v>0</v>
      </c>
      <c r="AG42" s="5">
        <v>28</v>
      </c>
      <c r="AH42" s="5">
        <v>0</v>
      </c>
      <c r="AI42" s="5">
        <v>0</v>
      </c>
      <c r="AJ42" s="5">
        <v>0</v>
      </c>
      <c r="AK42" s="5">
        <v>744</v>
      </c>
      <c r="AL42" s="5">
        <v>744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</row>
    <row r="43" spans="1:45">
      <c r="A43" s="5">
        <v>1387</v>
      </c>
      <c r="B43" s="5">
        <v>4</v>
      </c>
      <c r="C43" s="5" t="s">
        <v>232</v>
      </c>
      <c r="D43" s="5" t="s">
        <v>233</v>
      </c>
      <c r="E43" s="5">
        <v>312791</v>
      </c>
      <c r="F43" s="5">
        <v>195451</v>
      </c>
      <c r="G43" s="5">
        <v>31401</v>
      </c>
      <c r="H43" s="5">
        <v>5064</v>
      </c>
      <c r="I43" s="5">
        <v>2258</v>
      </c>
      <c r="J43" s="5">
        <v>41281</v>
      </c>
      <c r="K43" s="5">
        <v>36584</v>
      </c>
      <c r="L43" s="5">
        <v>752</v>
      </c>
      <c r="M43" s="5">
        <v>0</v>
      </c>
      <c r="N43" s="5">
        <v>55305</v>
      </c>
      <c r="O43" s="5">
        <v>44761</v>
      </c>
      <c r="P43" s="5">
        <v>10225</v>
      </c>
      <c r="Q43" s="5">
        <v>269</v>
      </c>
      <c r="R43" s="5">
        <v>2</v>
      </c>
      <c r="S43" s="5">
        <v>25</v>
      </c>
      <c r="T43" s="5">
        <v>23</v>
      </c>
      <c r="U43" s="5">
        <v>0</v>
      </c>
      <c r="V43" s="5">
        <v>18112</v>
      </c>
      <c r="W43" s="5">
        <v>13137</v>
      </c>
      <c r="X43" s="5">
        <v>667</v>
      </c>
      <c r="Y43" s="5">
        <v>81</v>
      </c>
      <c r="Z43" s="5">
        <v>371</v>
      </c>
      <c r="AA43" s="5">
        <v>3856</v>
      </c>
      <c r="AB43" s="5">
        <v>0</v>
      </c>
      <c r="AC43" s="5">
        <v>0</v>
      </c>
      <c r="AD43" s="5">
        <v>27983</v>
      </c>
      <c r="AE43" s="5">
        <v>11918</v>
      </c>
      <c r="AF43" s="5">
        <v>1193</v>
      </c>
      <c r="AG43" s="5">
        <v>29</v>
      </c>
      <c r="AH43" s="5">
        <v>385</v>
      </c>
      <c r="AI43" s="5">
        <v>14459</v>
      </c>
      <c r="AJ43" s="5">
        <v>0</v>
      </c>
      <c r="AK43" s="5">
        <v>11047</v>
      </c>
      <c r="AL43" s="5">
        <v>5746</v>
      </c>
      <c r="AM43" s="5">
        <v>400</v>
      </c>
      <c r="AN43" s="5">
        <v>319</v>
      </c>
      <c r="AO43" s="5">
        <v>2322</v>
      </c>
      <c r="AP43" s="5">
        <v>1094</v>
      </c>
      <c r="AQ43" s="5">
        <v>1167</v>
      </c>
      <c r="AR43" s="5">
        <v>0</v>
      </c>
      <c r="AS43" s="5">
        <v>0</v>
      </c>
    </row>
    <row r="44" spans="1:45">
      <c r="A44" s="5">
        <v>1387</v>
      </c>
      <c r="B44" s="5">
        <v>4</v>
      </c>
      <c r="C44" s="5" t="s">
        <v>234</v>
      </c>
      <c r="D44" s="5" t="s">
        <v>235</v>
      </c>
      <c r="E44" s="5">
        <v>2188498</v>
      </c>
      <c r="F44" s="5">
        <v>1903237</v>
      </c>
      <c r="G44" s="5">
        <v>9507</v>
      </c>
      <c r="H44" s="5">
        <v>12711</v>
      </c>
      <c r="I44" s="5">
        <v>39961</v>
      </c>
      <c r="J44" s="5">
        <v>167103</v>
      </c>
      <c r="K44" s="5">
        <v>48970</v>
      </c>
      <c r="L44" s="5">
        <v>7009</v>
      </c>
      <c r="M44" s="5">
        <v>0</v>
      </c>
      <c r="N44" s="5">
        <v>1404586</v>
      </c>
      <c r="O44" s="5">
        <v>1380171</v>
      </c>
      <c r="P44" s="5">
        <v>1258</v>
      </c>
      <c r="Q44" s="5">
        <v>2170</v>
      </c>
      <c r="R44" s="5">
        <v>7365</v>
      </c>
      <c r="S44" s="5">
        <v>13589</v>
      </c>
      <c r="T44" s="5">
        <v>33</v>
      </c>
      <c r="U44" s="5">
        <v>0</v>
      </c>
      <c r="V44" s="5">
        <v>39432</v>
      </c>
      <c r="W44" s="5">
        <v>33188</v>
      </c>
      <c r="X44" s="5">
        <v>378</v>
      </c>
      <c r="Y44" s="5">
        <v>286</v>
      </c>
      <c r="Z44" s="5">
        <v>523</v>
      </c>
      <c r="AA44" s="5">
        <v>5057</v>
      </c>
      <c r="AB44" s="5">
        <v>0</v>
      </c>
      <c r="AC44" s="5">
        <v>0</v>
      </c>
      <c r="AD44" s="5">
        <v>88931</v>
      </c>
      <c r="AE44" s="5">
        <v>37461</v>
      </c>
      <c r="AF44" s="5">
        <v>3822</v>
      </c>
      <c r="AG44" s="5">
        <v>382</v>
      </c>
      <c r="AH44" s="5">
        <v>829</v>
      </c>
      <c r="AI44" s="5">
        <v>46436</v>
      </c>
      <c r="AJ44" s="5">
        <v>0</v>
      </c>
      <c r="AK44" s="5">
        <v>79637</v>
      </c>
      <c r="AL44" s="5">
        <v>72209</v>
      </c>
      <c r="AM44" s="5">
        <v>1348</v>
      </c>
      <c r="AN44" s="5">
        <v>430</v>
      </c>
      <c r="AO44" s="5">
        <v>1529</v>
      </c>
      <c r="AP44" s="5">
        <v>3616</v>
      </c>
      <c r="AQ44" s="5">
        <v>505</v>
      </c>
      <c r="AR44" s="5">
        <v>0</v>
      </c>
      <c r="AS44" s="5">
        <v>0</v>
      </c>
    </row>
    <row r="45" spans="1:45">
      <c r="A45" s="5">
        <v>1387</v>
      </c>
      <c r="B45" s="5">
        <v>4</v>
      </c>
      <c r="C45" s="5" t="s">
        <v>236</v>
      </c>
      <c r="D45" s="5" t="s">
        <v>237</v>
      </c>
      <c r="E45" s="5">
        <v>22944</v>
      </c>
      <c r="F45" s="5">
        <v>21471</v>
      </c>
      <c r="G45" s="5">
        <v>279</v>
      </c>
      <c r="H45" s="5">
        <v>554</v>
      </c>
      <c r="I45" s="5">
        <v>0</v>
      </c>
      <c r="J45" s="5">
        <v>583</v>
      </c>
      <c r="K45" s="5">
        <v>0</v>
      </c>
      <c r="L45" s="5">
        <v>56</v>
      </c>
      <c r="M45" s="5">
        <v>0</v>
      </c>
      <c r="N45" s="5">
        <v>17770</v>
      </c>
      <c r="O45" s="5">
        <v>17600</v>
      </c>
      <c r="P45" s="5">
        <v>28</v>
      </c>
      <c r="Q45" s="5">
        <v>142</v>
      </c>
      <c r="R45" s="5">
        <v>0</v>
      </c>
      <c r="S45" s="5">
        <v>0</v>
      </c>
      <c r="T45" s="5">
        <v>0</v>
      </c>
      <c r="U45" s="5">
        <v>0</v>
      </c>
      <c r="V45" s="5">
        <v>1184</v>
      </c>
      <c r="W45" s="5">
        <v>1171</v>
      </c>
      <c r="X45" s="5">
        <v>1</v>
      </c>
      <c r="Y45" s="5">
        <v>2</v>
      </c>
      <c r="Z45" s="5">
        <v>0</v>
      </c>
      <c r="AA45" s="5">
        <v>10</v>
      </c>
      <c r="AB45" s="5">
        <v>0</v>
      </c>
      <c r="AC45" s="5">
        <v>0</v>
      </c>
      <c r="AD45" s="5">
        <v>3630</v>
      </c>
      <c r="AE45" s="5">
        <v>2331</v>
      </c>
      <c r="AF45" s="5">
        <v>1299</v>
      </c>
      <c r="AG45" s="5">
        <v>0</v>
      </c>
      <c r="AH45" s="5">
        <v>0</v>
      </c>
      <c r="AI45" s="5">
        <v>0</v>
      </c>
      <c r="AJ45" s="5">
        <v>0</v>
      </c>
      <c r="AK45" s="5">
        <v>1728</v>
      </c>
      <c r="AL45" s="5">
        <v>0</v>
      </c>
      <c r="AM45" s="5">
        <v>0</v>
      </c>
      <c r="AN45" s="5">
        <v>0</v>
      </c>
      <c r="AO45" s="5">
        <v>149</v>
      </c>
      <c r="AP45" s="5">
        <v>1579</v>
      </c>
      <c r="AQ45" s="5">
        <v>0</v>
      </c>
      <c r="AR45" s="5">
        <v>0</v>
      </c>
      <c r="AS45" s="5">
        <v>0</v>
      </c>
    </row>
    <row r="46" spans="1:45">
      <c r="A46" s="5">
        <v>1387</v>
      </c>
      <c r="B46" s="5">
        <v>4</v>
      </c>
      <c r="C46" s="5" t="s">
        <v>238</v>
      </c>
      <c r="D46" s="5" t="s">
        <v>239</v>
      </c>
      <c r="E46" s="5">
        <v>65842</v>
      </c>
      <c r="F46" s="5">
        <v>49789</v>
      </c>
      <c r="G46" s="5">
        <v>984</v>
      </c>
      <c r="H46" s="5">
        <v>1569</v>
      </c>
      <c r="I46" s="5">
        <v>799</v>
      </c>
      <c r="J46" s="5">
        <v>8643</v>
      </c>
      <c r="K46" s="5">
        <v>4024</v>
      </c>
      <c r="L46" s="5">
        <v>35</v>
      </c>
      <c r="M46" s="5">
        <v>0</v>
      </c>
      <c r="N46" s="5">
        <v>22467</v>
      </c>
      <c r="O46" s="5">
        <v>21945</v>
      </c>
      <c r="P46" s="5">
        <v>132</v>
      </c>
      <c r="Q46" s="5">
        <v>50</v>
      </c>
      <c r="R46" s="5">
        <v>0</v>
      </c>
      <c r="S46" s="5">
        <v>340</v>
      </c>
      <c r="T46" s="5">
        <v>0</v>
      </c>
      <c r="U46" s="5">
        <v>0</v>
      </c>
      <c r="V46" s="5">
        <v>3269</v>
      </c>
      <c r="W46" s="5">
        <v>3180</v>
      </c>
      <c r="X46" s="5">
        <v>22</v>
      </c>
      <c r="Y46" s="5">
        <v>5</v>
      </c>
      <c r="Z46" s="5">
        <v>20</v>
      </c>
      <c r="AA46" s="5">
        <v>42</v>
      </c>
      <c r="AB46" s="5">
        <v>0</v>
      </c>
      <c r="AC46" s="5">
        <v>0</v>
      </c>
      <c r="AD46" s="5">
        <v>2384</v>
      </c>
      <c r="AE46" s="5">
        <v>885</v>
      </c>
      <c r="AF46" s="5">
        <v>18</v>
      </c>
      <c r="AG46" s="5">
        <v>95</v>
      </c>
      <c r="AH46" s="5">
        <v>34</v>
      </c>
      <c r="AI46" s="5">
        <v>1352</v>
      </c>
      <c r="AJ46" s="5">
        <v>0</v>
      </c>
      <c r="AK46" s="5">
        <v>12</v>
      </c>
      <c r="AL46" s="5">
        <v>0</v>
      </c>
      <c r="AM46" s="5">
        <v>12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</row>
    <row r="47" spans="1:45">
      <c r="A47" s="5">
        <v>1387</v>
      </c>
      <c r="B47" s="5">
        <v>2</v>
      </c>
      <c r="C47" s="5" t="s">
        <v>240</v>
      </c>
      <c r="D47" s="5" t="s">
        <v>241</v>
      </c>
      <c r="E47" s="5">
        <v>169746</v>
      </c>
      <c r="F47" s="5">
        <v>136967</v>
      </c>
      <c r="G47" s="5">
        <v>3607</v>
      </c>
      <c r="H47" s="5">
        <v>6119</v>
      </c>
      <c r="I47" s="5">
        <v>3277</v>
      </c>
      <c r="J47" s="5">
        <v>15555</v>
      </c>
      <c r="K47" s="5">
        <v>3807</v>
      </c>
      <c r="L47" s="5">
        <v>413</v>
      </c>
      <c r="M47" s="5">
        <v>0</v>
      </c>
      <c r="N47" s="5">
        <v>75862</v>
      </c>
      <c r="O47" s="5">
        <v>74794</v>
      </c>
      <c r="P47" s="5">
        <v>586</v>
      </c>
      <c r="Q47" s="5">
        <v>474</v>
      </c>
      <c r="R47" s="5">
        <v>0</v>
      </c>
      <c r="S47" s="5">
        <v>0</v>
      </c>
      <c r="T47" s="5">
        <v>8</v>
      </c>
      <c r="U47" s="5">
        <v>0</v>
      </c>
      <c r="V47" s="5">
        <v>7527</v>
      </c>
      <c r="W47" s="5">
        <v>5335</v>
      </c>
      <c r="X47" s="5">
        <v>1684</v>
      </c>
      <c r="Y47" s="5">
        <v>94</v>
      </c>
      <c r="Z47" s="5">
        <v>106</v>
      </c>
      <c r="AA47" s="5">
        <v>303</v>
      </c>
      <c r="AB47" s="5">
        <v>6</v>
      </c>
      <c r="AC47" s="5">
        <v>0</v>
      </c>
      <c r="AD47" s="5">
        <v>15450</v>
      </c>
      <c r="AE47" s="5">
        <v>4121</v>
      </c>
      <c r="AF47" s="5">
        <v>806</v>
      </c>
      <c r="AG47" s="5">
        <v>175</v>
      </c>
      <c r="AH47" s="5">
        <v>722</v>
      </c>
      <c r="AI47" s="5">
        <v>9626</v>
      </c>
      <c r="AJ47" s="5">
        <v>0</v>
      </c>
      <c r="AK47" s="5">
        <v>197494</v>
      </c>
      <c r="AL47" s="5">
        <v>151678</v>
      </c>
      <c r="AM47" s="5">
        <v>725</v>
      </c>
      <c r="AN47" s="5">
        <v>1157</v>
      </c>
      <c r="AO47" s="5">
        <v>1452</v>
      </c>
      <c r="AP47" s="5">
        <v>42326</v>
      </c>
      <c r="AQ47" s="5">
        <v>50</v>
      </c>
      <c r="AR47" s="5">
        <v>107</v>
      </c>
      <c r="AS47" s="5">
        <v>0</v>
      </c>
    </row>
    <row r="48" spans="1:45">
      <c r="A48" s="5">
        <v>1387</v>
      </c>
      <c r="B48" s="5">
        <v>3</v>
      </c>
      <c r="C48" s="5" t="s">
        <v>242</v>
      </c>
      <c r="D48" s="5" t="s">
        <v>243</v>
      </c>
      <c r="E48" s="5">
        <v>156465</v>
      </c>
      <c r="F48" s="5">
        <v>128052</v>
      </c>
      <c r="G48" s="5">
        <v>3133</v>
      </c>
      <c r="H48" s="5">
        <v>5806</v>
      </c>
      <c r="I48" s="5">
        <v>3018</v>
      </c>
      <c r="J48" s="5">
        <v>12246</v>
      </c>
      <c r="K48" s="5">
        <v>3807</v>
      </c>
      <c r="L48" s="5">
        <v>402</v>
      </c>
      <c r="M48" s="5">
        <v>0</v>
      </c>
      <c r="N48" s="5">
        <v>72419</v>
      </c>
      <c r="O48" s="5">
        <v>71386</v>
      </c>
      <c r="P48" s="5">
        <v>576</v>
      </c>
      <c r="Q48" s="5">
        <v>450</v>
      </c>
      <c r="R48" s="5">
        <v>0</v>
      </c>
      <c r="S48" s="5">
        <v>0</v>
      </c>
      <c r="T48" s="5">
        <v>8</v>
      </c>
      <c r="U48" s="5">
        <v>0</v>
      </c>
      <c r="V48" s="5">
        <v>6747</v>
      </c>
      <c r="W48" s="5">
        <v>4904</v>
      </c>
      <c r="X48" s="5">
        <v>1548</v>
      </c>
      <c r="Y48" s="5">
        <v>0</v>
      </c>
      <c r="Z48" s="5">
        <v>2</v>
      </c>
      <c r="AA48" s="5">
        <v>287</v>
      </c>
      <c r="AB48" s="5">
        <v>6</v>
      </c>
      <c r="AC48" s="5">
        <v>0</v>
      </c>
      <c r="AD48" s="5">
        <v>14802</v>
      </c>
      <c r="AE48" s="5">
        <v>3851</v>
      </c>
      <c r="AF48" s="5">
        <v>765</v>
      </c>
      <c r="AG48" s="5">
        <v>171</v>
      </c>
      <c r="AH48" s="5">
        <v>706</v>
      </c>
      <c r="AI48" s="5">
        <v>9310</v>
      </c>
      <c r="AJ48" s="5">
        <v>0</v>
      </c>
      <c r="AK48" s="5">
        <v>196034</v>
      </c>
      <c r="AL48" s="5">
        <v>150218</v>
      </c>
      <c r="AM48" s="5">
        <v>725</v>
      </c>
      <c r="AN48" s="5">
        <v>1157</v>
      </c>
      <c r="AO48" s="5">
        <v>1452</v>
      </c>
      <c r="AP48" s="5">
        <v>42326</v>
      </c>
      <c r="AQ48" s="5">
        <v>50</v>
      </c>
      <c r="AR48" s="5">
        <v>107</v>
      </c>
      <c r="AS48" s="5">
        <v>0</v>
      </c>
    </row>
    <row r="49" spans="1:45">
      <c r="A49" s="5">
        <v>1387</v>
      </c>
      <c r="B49" s="5">
        <v>4</v>
      </c>
      <c r="C49" s="5" t="s">
        <v>244</v>
      </c>
      <c r="D49" s="5" t="s">
        <v>243</v>
      </c>
      <c r="E49" s="5">
        <v>156465</v>
      </c>
      <c r="F49" s="5">
        <v>128052</v>
      </c>
      <c r="G49" s="5">
        <v>3133</v>
      </c>
      <c r="H49" s="5">
        <v>5806</v>
      </c>
      <c r="I49" s="5">
        <v>3018</v>
      </c>
      <c r="J49" s="5">
        <v>12246</v>
      </c>
      <c r="K49" s="5">
        <v>3807</v>
      </c>
      <c r="L49" s="5">
        <v>402</v>
      </c>
      <c r="M49" s="5">
        <v>0</v>
      </c>
      <c r="N49" s="5">
        <v>72419</v>
      </c>
      <c r="O49" s="5">
        <v>71386</v>
      </c>
      <c r="P49" s="5">
        <v>576</v>
      </c>
      <c r="Q49" s="5">
        <v>450</v>
      </c>
      <c r="R49" s="5">
        <v>0</v>
      </c>
      <c r="S49" s="5">
        <v>0</v>
      </c>
      <c r="T49" s="5">
        <v>8</v>
      </c>
      <c r="U49" s="5">
        <v>0</v>
      </c>
      <c r="V49" s="5">
        <v>6747</v>
      </c>
      <c r="W49" s="5">
        <v>4904</v>
      </c>
      <c r="X49" s="5">
        <v>1548</v>
      </c>
      <c r="Y49" s="5">
        <v>0</v>
      </c>
      <c r="Z49" s="5">
        <v>2</v>
      </c>
      <c r="AA49" s="5">
        <v>287</v>
      </c>
      <c r="AB49" s="5">
        <v>6</v>
      </c>
      <c r="AC49" s="5">
        <v>0</v>
      </c>
      <c r="AD49" s="5">
        <v>14802</v>
      </c>
      <c r="AE49" s="5">
        <v>3851</v>
      </c>
      <c r="AF49" s="5">
        <v>765</v>
      </c>
      <c r="AG49" s="5">
        <v>171</v>
      </c>
      <c r="AH49" s="5">
        <v>706</v>
      </c>
      <c r="AI49" s="5">
        <v>9310</v>
      </c>
      <c r="AJ49" s="5">
        <v>0</v>
      </c>
      <c r="AK49" s="5">
        <v>196034</v>
      </c>
      <c r="AL49" s="5">
        <v>150218</v>
      </c>
      <c r="AM49" s="5">
        <v>725</v>
      </c>
      <c r="AN49" s="5">
        <v>1157</v>
      </c>
      <c r="AO49" s="5">
        <v>1452</v>
      </c>
      <c r="AP49" s="5">
        <v>42326</v>
      </c>
      <c r="AQ49" s="5">
        <v>50</v>
      </c>
      <c r="AR49" s="5">
        <v>107</v>
      </c>
      <c r="AS49" s="5">
        <v>0</v>
      </c>
    </row>
    <row r="50" spans="1:45">
      <c r="A50" s="5">
        <v>1387</v>
      </c>
      <c r="B50" s="5">
        <v>3</v>
      </c>
      <c r="C50" s="5" t="s">
        <v>245</v>
      </c>
      <c r="D50" s="5" t="s">
        <v>246</v>
      </c>
      <c r="E50" s="5">
        <v>13280</v>
      </c>
      <c r="F50" s="5">
        <v>8915</v>
      </c>
      <c r="G50" s="5">
        <v>473</v>
      </c>
      <c r="H50" s="5">
        <v>313</v>
      </c>
      <c r="I50" s="5">
        <v>259</v>
      </c>
      <c r="J50" s="5">
        <v>3308</v>
      </c>
      <c r="K50" s="5">
        <v>0</v>
      </c>
      <c r="L50" s="5">
        <v>11</v>
      </c>
      <c r="M50" s="5">
        <v>0</v>
      </c>
      <c r="N50" s="5">
        <v>3442</v>
      </c>
      <c r="O50" s="5">
        <v>3408</v>
      </c>
      <c r="P50" s="5">
        <v>10</v>
      </c>
      <c r="Q50" s="5">
        <v>24</v>
      </c>
      <c r="R50" s="5">
        <v>0</v>
      </c>
      <c r="S50" s="5">
        <v>0</v>
      </c>
      <c r="T50" s="5">
        <v>0</v>
      </c>
      <c r="U50" s="5">
        <v>0</v>
      </c>
      <c r="V50" s="5">
        <v>780</v>
      </c>
      <c r="W50" s="5">
        <v>431</v>
      </c>
      <c r="X50" s="5">
        <v>135</v>
      </c>
      <c r="Y50" s="5">
        <v>94</v>
      </c>
      <c r="Z50" s="5">
        <v>104</v>
      </c>
      <c r="AA50" s="5">
        <v>16</v>
      </c>
      <c r="AB50" s="5">
        <v>0</v>
      </c>
      <c r="AC50" s="5">
        <v>0</v>
      </c>
      <c r="AD50" s="5">
        <v>648</v>
      </c>
      <c r="AE50" s="5">
        <v>270</v>
      </c>
      <c r="AF50" s="5">
        <v>42</v>
      </c>
      <c r="AG50" s="5">
        <v>4</v>
      </c>
      <c r="AH50" s="5">
        <v>16</v>
      </c>
      <c r="AI50" s="5">
        <v>317</v>
      </c>
      <c r="AJ50" s="5">
        <v>0</v>
      </c>
      <c r="AK50" s="5">
        <v>1460</v>
      </c>
      <c r="AL50" s="5">
        <v>1460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</row>
    <row r="51" spans="1:45">
      <c r="A51" s="5">
        <v>1387</v>
      </c>
      <c r="B51" s="5">
        <v>4</v>
      </c>
      <c r="C51" s="5" t="s">
        <v>247</v>
      </c>
      <c r="D51" s="5" t="s">
        <v>246</v>
      </c>
      <c r="E51" s="5">
        <v>13280</v>
      </c>
      <c r="F51" s="5">
        <v>8915</v>
      </c>
      <c r="G51" s="5">
        <v>473</v>
      </c>
      <c r="H51" s="5">
        <v>313</v>
      </c>
      <c r="I51" s="5">
        <v>259</v>
      </c>
      <c r="J51" s="5">
        <v>3308</v>
      </c>
      <c r="K51" s="5">
        <v>0</v>
      </c>
      <c r="L51" s="5">
        <v>11</v>
      </c>
      <c r="M51" s="5">
        <v>0</v>
      </c>
      <c r="N51" s="5">
        <v>3442</v>
      </c>
      <c r="O51" s="5">
        <v>3408</v>
      </c>
      <c r="P51" s="5">
        <v>10</v>
      </c>
      <c r="Q51" s="5">
        <v>24</v>
      </c>
      <c r="R51" s="5">
        <v>0</v>
      </c>
      <c r="S51" s="5">
        <v>0</v>
      </c>
      <c r="T51" s="5">
        <v>0</v>
      </c>
      <c r="U51" s="5">
        <v>0</v>
      </c>
      <c r="V51" s="5">
        <v>780</v>
      </c>
      <c r="W51" s="5">
        <v>431</v>
      </c>
      <c r="X51" s="5">
        <v>135</v>
      </c>
      <c r="Y51" s="5">
        <v>94</v>
      </c>
      <c r="Z51" s="5">
        <v>104</v>
      </c>
      <c r="AA51" s="5">
        <v>16</v>
      </c>
      <c r="AB51" s="5">
        <v>0</v>
      </c>
      <c r="AC51" s="5">
        <v>0</v>
      </c>
      <c r="AD51" s="5">
        <v>648</v>
      </c>
      <c r="AE51" s="5">
        <v>270</v>
      </c>
      <c r="AF51" s="5">
        <v>42</v>
      </c>
      <c r="AG51" s="5">
        <v>4</v>
      </c>
      <c r="AH51" s="5">
        <v>16</v>
      </c>
      <c r="AI51" s="5">
        <v>317</v>
      </c>
      <c r="AJ51" s="5">
        <v>0</v>
      </c>
      <c r="AK51" s="5">
        <v>1460</v>
      </c>
      <c r="AL51" s="5">
        <v>1460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</row>
    <row r="52" spans="1:45">
      <c r="A52" s="5">
        <v>1387</v>
      </c>
      <c r="B52" s="5">
        <v>2</v>
      </c>
      <c r="C52" s="5" t="s">
        <v>248</v>
      </c>
      <c r="D52" s="5" t="s">
        <v>249</v>
      </c>
      <c r="E52" s="5">
        <v>189686</v>
      </c>
      <c r="F52" s="5">
        <v>140745</v>
      </c>
      <c r="G52" s="5">
        <v>8449</v>
      </c>
      <c r="H52" s="5">
        <v>3818</v>
      </c>
      <c r="I52" s="5">
        <v>7834</v>
      </c>
      <c r="J52" s="5">
        <v>22410</v>
      </c>
      <c r="K52" s="5">
        <v>6005</v>
      </c>
      <c r="L52" s="5">
        <v>425</v>
      </c>
      <c r="M52" s="5">
        <v>0</v>
      </c>
      <c r="N52" s="5">
        <v>58173</v>
      </c>
      <c r="O52" s="5">
        <v>57213</v>
      </c>
      <c r="P52" s="5">
        <v>216</v>
      </c>
      <c r="Q52" s="5">
        <v>456</v>
      </c>
      <c r="R52" s="5">
        <v>74</v>
      </c>
      <c r="S52" s="5">
        <v>14</v>
      </c>
      <c r="T52" s="5">
        <v>200</v>
      </c>
      <c r="U52" s="5">
        <v>0</v>
      </c>
      <c r="V52" s="5">
        <v>10594</v>
      </c>
      <c r="W52" s="5">
        <v>10312</v>
      </c>
      <c r="X52" s="5">
        <v>44</v>
      </c>
      <c r="Y52" s="5">
        <v>2</v>
      </c>
      <c r="Z52" s="5">
        <v>173</v>
      </c>
      <c r="AA52" s="5">
        <v>64</v>
      </c>
      <c r="AB52" s="5">
        <v>0</v>
      </c>
      <c r="AC52" s="5">
        <v>0</v>
      </c>
      <c r="AD52" s="5">
        <v>15583</v>
      </c>
      <c r="AE52" s="5">
        <v>10531</v>
      </c>
      <c r="AF52" s="5">
        <v>345</v>
      </c>
      <c r="AG52" s="5">
        <v>212</v>
      </c>
      <c r="AH52" s="5">
        <v>435</v>
      </c>
      <c r="AI52" s="5">
        <v>4060</v>
      </c>
      <c r="AJ52" s="5">
        <v>0</v>
      </c>
      <c r="AK52" s="5">
        <v>9823</v>
      </c>
      <c r="AL52" s="5">
        <v>8375</v>
      </c>
      <c r="AM52" s="5">
        <v>410</v>
      </c>
      <c r="AN52" s="5">
        <v>6</v>
      </c>
      <c r="AO52" s="5">
        <v>1032</v>
      </c>
      <c r="AP52" s="5">
        <v>0</v>
      </c>
      <c r="AQ52" s="5">
        <v>0</v>
      </c>
      <c r="AR52" s="5">
        <v>0</v>
      </c>
      <c r="AS52" s="5">
        <v>0</v>
      </c>
    </row>
    <row r="53" spans="1:45">
      <c r="A53" s="5">
        <v>1387</v>
      </c>
      <c r="B53" s="5">
        <v>3</v>
      </c>
      <c r="C53" s="5" t="s">
        <v>250</v>
      </c>
      <c r="D53" s="5" t="s">
        <v>251</v>
      </c>
      <c r="E53" s="5">
        <v>89190</v>
      </c>
      <c r="F53" s="5">
        <v>71075</v>
      </c>
      <c r="G53" s="5">
        <v>6428</v>
      </c>
      <c r="H53" s="5">
        <v>1956</v>
      </c>
      <c r="I53" s="5">
        <v>2653</v>
      </c>
      <c r="J53" s="5">
        <v>6559</v>
      </c>
      <c r="K53" s="5">
        <v>305</v>
      </c>
      <c r="L53" s="5">
        <v>214</v>
      </c>
      <c r="M53" s="5">
        <v>0</v>
      </c>
      <c r="N53" s="5">
        <v>19636</v>
      </c>
      <c r="O53" s="5">
        <v>19010</v>
      </c>
      <c r="P53" s="5">
        <v>104</v>
      </c>
      <c r="Q53" s="5">
        <v>369</v>
      </c>
      <c r="R53" s="5">
        <v>19</v>
      </c>
      <c r="S53" s="5">
        <v>14</v>
      </c>
      <c r="T53" s="5">
        <v>119</v>
      </c>
      <c r="U53" s="5">
        <v>0</v>
      </c>
      <c r="V53" s="5">
        <v>8124</v>
      </c>
      <c r="W53" s="5">
        <v>8074</v>
      </c>
      <c r="X53" s="5">
        <v>8</v>
      </c>
      <c r="Y53" s="5">
        <v>2</v>
      </c>
      <c r="Z53" s="5">
        <v>7</v>
      </c>
      <c r="AA53" s="5">
        <v>34</v>
      </c>
      <c r="AB53" s="5">
        <v>0</v>
      </c>
      <c r="AC53" s="5">
        <v>0</v>
      </c>
      <c r="AD53" s="5">
        <v>9500</v>
      </c>
      <c r="AE53" s="5">
        <v>8373</v>
      </c>
      <c r="AF53" s="5">
        <v>285</v>
      </c>
      <c r="AG53" s="5">
        <v>210</v>
      </c>
      <c r="AH53" s="5">
        <v>390</v>
      </c>
      <c r="AI53" s="5">
        <v>242</v>
      </c>
      <c r="AJ53" s="5">
        <v>0</v>
      </c>
      <c r="AK53" s="5">
        <v>2757</v>
      </c>
      <c r="AL53" s="5">
        <v>1710</v>
      </c>
      <c r="AM53" s="5">
        <v>210</v>
      </c>
      <c r="AN53" s="5">
        <v>0</v>
      </c>
      <c r="AO53" s="5">
        <v>837</v>
      </c>
      <c r="AP53" s="5">
        <v>0</v>
      </c>
      <c r="AQ53" s="5">
        <v>0</v>
      </c>
      <c r="AR53" s="5">
        <v>0</v>
      </c>
      <c r="AS53" s="5">
        <v>0</v>
      </c>
    </row>
    <row r="54" spans="1:45">
      <c r="A54" s="5">
        <v>1387</v>
      </c>
      <c r="B54" s="5">
        <v>4</v>
      </c>
      <c r="C54" s="5" t="s">
        <v>252</v>
      </c>
      <c r="D54" s="5" t="s">
        <v>253</v>
      </c>
      <c r="E54" s="5">
        <v>42583</v>
      </c>
      <c r="F54" s="5">
        <v>31251</v>
      </c>
      <c r="G54" s="5">
        <v>3285</v>
      </c>
      <c r="H54" s="5">
        <v>1486</v>
      </c>
      <c r="I54" s="5">
        <v>2609</v>
      </c>
      <c r="J54" s="5">
        <v>3433</v>
      </c>
      <c r="K54" s="5">
        <v>305</v>
      </c>
      <c r="L54" s="5">
        <v>214</v>
      </c>
      <c r="M54" s="5">
        <v>0</v>
      </c>
      <c r="N54" s="5">
        <v>13895</v>
      </c>
      <c r="O54" s="5">
        <v>13433</v>
      </c>
      <c r="P54" s="5">
        <v>23</v>
      </c>
      <c r="Q54" s="5">
        <v>303</v>
      </c>
      <c r="R54" s="5">
        <v>9</v>
      </c>
      <c r="S54" s="5">
        <v>7</v>
      </c>
      <c r="T54" s="5">
        <v>119</v>
      </c>
      <c r="U54" s="5">
        <v>0</v>
      </c>
      <c r="V54" s="5">
        <v>4432</v>
      </c>
      <c r="W54" s="5">
        <v>4382</v>
      </c>
      <c r="X54" s="5">
        <v>8</v>
      </c>
      <c r="Y54" s="5">
        <v>2</v>
      </c>
      <c r="Z54" s="5">
        <v>7</v>
      </c>
      <c r="AA54" s="5">
        <v>34</v>
      </c>
      <c r="AB54" s="5">
        <v>0</v>
      </c>
      <c r="AC54" s="5">
        <v>0</v>
      </c>
      <c r="AD54" s="5">
        <v>6744</v>
      </c>
      <c r="AE54" s="5">
        <v>5927</v>
      </c>
      <c r="AF54" s="5">
        <v>285</v>
      </c>
      <c r="AG54" s="5">
        <v>5</v>
      </c>
      <c r="AH54" s="5">
        <v>390</v>
      </c>
      <c r="AI54" s="5">
        <v>138</v>
      </c>
      <c r="AJ54" s="5">
        <v>0</v>
      </c>
      <c r="AK54" s="5">
        <v>2757</v>
      </c>
      <c r="AL54" s="5">
        <v>1710</v>
      </c>
      <c r="AM54" s="5">
        <v>210</v>
      </c>
      <c r="AN54" s="5">
        <v>0</v>
      </c>
      <c r="AO54" s="5">
        <v>837</v>
      </c>
      <c r="AP54" s="5">
        <v>0</v>
      </c>
      <c r="AQ54" s="5">
        <v>0</v>
      </c>
      <c r="AR54" s="5">
        <v>0</v>
      </c>
      <c r="AS54" s="5">
        <v>0</v>
      </c>
    </row>
    <row r="55" spans="1:45">
      <c r="A55" s="5">
        <v>1387</v>
      </c>
      <c r="B55" s="5">
        <v>4</v>
      </c>
      <c r="C55" s="5" t="s">
        <v>254</v>
      </c>
      <c r="D55" s="5" t="s">
        <v>255</v>
      </c>
      <c r="E55" s="5">
        <v>46608</v>
      </c>
      <c r="F55" s="5">
        <v>39824</v>
      </c>
      <c r="G55" s="5">
        <v>3142</v>
      </c>
      <c r="H55" s="5">
        <v>470</v>
      </c>
      <c r="I55" s="5">
        <v>44</v>
      </c>
      <c r="J55" s="5">
        <v>3127</v>
      </c>
      <c r="K55" s="5">
        <v>0</v>
      </c>
      <c r="L55" s="5">
        <v>0</v>
      </c>
      <c r="M55" s="5">
        <v>0</v>
      </c>
      <c r="N55" s="5">
        <v>5741</v>
      </c>
      <c r="O55" s="5">
        <v>5577</v>
      </c>
      <c r="P55" s="5">
        <v>82</v>
      </c>
      <c r="Q55" s="5">
        <v>66</v>
      </c>
      <c r="R55" s="5">
        <v>9</v>
      </c>
      <c r="S55" s="5">
        <v>7</v>
      </c>
      <c r="T55" s="5">
        <v>0</v>
      </c>
      <c r="U55" s="5">
        <v>0</v>
      </c>
      <c r="V55" s="5">
        <v>3692</v>
      </c>
      <c r="W55" s="5">
        <v>3692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2756</v>
      </c>
      <c r="AE55" s="5">
        <v>2447</v>
      </c>
      <c r="AF55" s="5">
        <v>0</v>
      </c>
      <c r="AG55" s="5">
        <v>205</v>
      </c>
      <c r="AH55" s="5">
        <v>0</v>
      </c>
      <c r="AI55" s="5">
        <v>104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</row>
    <row r="56" spans="1:45">
      <c r="A56" s="5">
        <v>1387</v>
      </c>
      <c r="B56" s="5">
        <v>3</v>
      </c>
      <c r="C56" s="5" t="s">
        <v>256</v>
      </c>
      <c r="D56" s="5" t="s">
        <v>257</v>
      </c>
      <c r="E56" s="5">
        <v>100495</v>
      </c>
      <c r="F56" s="5">
        <v>69670</v>
      </c>
      <c r="G56" s="5">
        <v>2022</v>
      </c>
      <c r="H56" s="5">
        <v>1862</v>
      </c>
      <c r="I56" s="5">
        <v>5181</v>
      </c>
      <c r="J56" s="5">
        <v>15850</v>
      </c>
      <c r="K56" s="5">
        <v>5700</v>
      </c>
      <c r="L56" s="5">
        <v>211</v>
      </c>
      <c r="M56" s="5">
        <v>0</v>
      </c>
      <c r="N56" s="5">
        <v>38537</v>
      </c>
      <c r="O56" s="5">
        <v>38203</v>
      </c>
      <c r="P56" s="5">
        <v>111</v>
      </c>
      <c r="Q56" s="5">
        <v>86</v>
      </c>
      <c r="R56" s="5">
        <v>56</v>
      </c>
      <c r="S56" s="5">
        <v>0</v>
      </c>
      <c r="T56" s="5">
        <v>81</v>
      </c>
      <c r="U56" s="5">
        <v>0</v>
      </c>
      <c r="V56" s="5">
        <v>2470</v>
      </c>
      <c r="W56" s="5">
        <v>2238</v>
      </c>
      <c r="X56" s="5">
        <v>37</v>
      </c>
      <c r="Y56" s="5">
        <v>0</v>
      </c>
      <c r="Z56" s="5">
        <v>166</v>
      </c>
      <c r="AA56" s="5">
        <v>30</v>
      </c>
      <c r="AB56" s="5">
        <v>0</v>
      </c>
      <c r="AC56" s="5">
        <v>0</v>
      </c>
      <c r="AD56" s="5">
        <v>6083</v>
      </c>
      <c r="AE56" s="5">
        <v>2158</v>
      </c>
      <c r="AF56" s="5">
        <v>60</v>
      </c>
      <c r="AG56" s="5">
        <v>2</v>
      </c>
      <c r="AH56" s="5">
        <v>45</v>
      </c>
      <c r="AI56" s="5">
        <v>3818</v>
      </c>
      <c r="AJ56" s="5">
        <v>0</v>
      </c>
      <c r="AK56" s="5">
        <v>7067</v>
      </c>
      <c r="AL56" s="5">
        <v>6665</v>
      </c>
      <c r="AM56" s="5">
        <v>200</v>
      </c>
      <c r="AN56" s="5">
        <v>6</v>
      </c>
      <c r="AO56" s="5">
        <v>195</v>
      </c>
      <c r="AP56" s="5">
        <v>0</v>
      </c>
      <c r="AQ56" s="5">
        <v>0</v>
      </c>
      <c r="AR56" s="5">
        <v>0</v>
      </c>
      <c r="AS56" s="5">
        <v>0</v>
      </c>
    </row>
    <row r="57" spans="1:45">
      <c r="A57" s="5">
        <v>1387</v>
      </c>
      <c r="B57" s="5">
        <v>4</v>
      </c>
      <c r="C57" s="5" t="s">
        <v>258</v>
      </c>
      <c r="D57" s="5" t="s">
        <v>257</v>
      </c>
      <c r="E57" s="5">
        <v>100495</v>
      </c>
      <c r="F57" s="5">
        <v>69670</v>
      </c>
      <c r="G57" s="5">
        <v>2022</v>
      </c>
      <c r="H57" s="5">
        <v>1862</v>
      </c>
      <c r="I57" s="5">
        <v>5181</v>
      </c>
      <c r="J57" s="5">
        <v>15850</v>
      </c>
      <c r="K57" s="5">
        <v>5700</v>
      </c>
      <c r="L57" s="5">
        <v>211</v>
      </c>
      <c r="M57" s="5">
        <v>0</v>
      </c>
      <c r="N57" s="5">
        <v>38537</v>
      </c>
      <c r="O57" s="5">
        <v>38203</v>
      </c>
      <c r="P57" s="5">
        <v>111</v>
      </c>
      <c r="Q57" s="5">
        <v>86</v>
      </c>
      <c r="R57" s="5">
        <v>56</v>
      </c>
      <c r="S57" s="5">
        <v>0</v>
      </c>
      <c r="T57" s="5">
        <v>81</v>
      </c>
      <c r="U57" s="5">
        <v>0</v>
      </c>
      <c r="V57" s="5">
        <v>2470</v>
      </c>
      <c r="W57" s="5">
        <v>2238</v>
      </c>
      <c r="X57" s="5">
        <v>37</v>
      </c>
      <c r="Y57" s="5">
        <v>0</v>
      </c>
      <c r="Z57" s="5">
        <v>166</v>
      </c>
      <c r="AA57" s="5">
        <v>30</v>
      </c>
      <c r="AB57" s="5">
        <v>0</v>
      </c>
      <c r="AC57" s="5">
        <v>0</v>
      </c>
      <c r="AD57" s="5">
        <v>6083</v>
      </c>
      <c r="AE57" s="5">
        <v>2158</v>
      </c>
      <c r="AF57" s="5">
        <v>60</v>
      </c>
      <c r="AG57" s="5">
        <v>2</v>
      </c>
      <c r="AH57" s="5">
        <v>45</v>
      </c>
      <c r="AI57" s="5">
        <v>3818</v>
      </c>
      <c r="AJ57" s="5">
        <v>0</v>
      </c>
      <c r="AK57" s="5">
        <v>7067</v>
      </c>
      <c r="AL57" s="5">
        <v>6665</v>
      </c>
      <c r="AM57" s="5">
        <v>200</v>
      </c>
      <c r="AN57" s="5">
        <v>6</v>
      </c>
      <c r="AO57" s="5">
        <v>195</v>
      </c>
      <c r="AP57" s="5">
        <v>0</v>
      </c>
      <c r="AQ57" s="5">
        <v>0</v>
      </c>
      <c r="AR57" s="5">
        <v>0</v>
      </c>
      <c r="AS57" s="5">
        <v>0</v>
      </c>
    </row>
    <row r="58" spans="1:45">
      <c r="A58" s="5">
        <v>1387</v>
      </c>
      <c r="B58" s="5">
        <v>2</v>
      </c>
      <c r="C58" s="5" t="s">
        <v>259</v>
      </c>
      <c r="D58" s="5" t="s">
        <v>260</v>
      </c>
      <c r="E58" s="5">
        <v>298805</v>
      </c>
      <c r="F58" s="5">
        <v>179808</v>
      </c>
      <c r="G58" s="5">
        <v>37538</v>
      </c>
      <c r="H58" s="5">
        <v>20083</v>
      </c>
      <c r="I58" s="5">
        <v>17177</v>
      </c>
      <c r="J58" s="5">
        <v>28634</v>
      </c>
      <c r="K58" s="5">
        <v>14772</v>
      </c>
      <c r="L58" s="5">
        <v>794</v>
      </c>
      <c r="M58" s="5">
        <v>0</v>
      </c>
      <c r="N58" s="5">
        <v>96735</v>
      </c>
      <c r="O58" s="5">
        <v>92636</v>
      </c>
      <c r="P58" s="5">
        <v>867</v>
      </c>
      <c r="Q58" s="5">
        <v>1564</v>
      </c>
      <c r="R58" s="5">
        <v>1474</v>
      </c>
      <c r="S58" s="5">
        <v>187</v>
      </c>
      <c r="T58" s="5">
        <v>6</v>
      </c>
      <c r="U58" s="5">
        <v>0</v>
      </c>
      <c r="V58" s="5">
        <v>44192</v>
      </c>
      <c r="W58" s="5">
        <v>38694</v>
      </c>
      <c r="X58" s="5">
        <v>518</v>
      </c>
      <c r="Y58" s="5">
        <v>247</v>
      </c>
      <c r="Z58" s="5">
        <v>835</v>
      </c>
      <c r="AA58" s="5">
        <v>3898</v>
      </c>
      <c r="AB58" s="5">
        <v>0</v>
      </c>
      <c r="AC58" s="5">
        <v>0</v>
      </c>
      <c r="AD58" s="5">
        <v>38126</v>
      </c>
      <c r="AE58" s="5">
        <v>21901</v>
      </c>
      <c r="AF58" s="5">
        <v>579</v>
      </c>
      <c r="AG58" s="5">
        <v>871</v>
      </c>
      <c r="AH58" s="5">
        <v>2869</v>
      </c>
      <c r="AI58" s="5">
        <v>11906</v>
      </c>
      <c r="AJ58" s="5">
        <v>0</v>
      </c>
      <c r="AK58" s="5">
        <v>8861</v>
      </c>
      <c r="AL58" s="5">
        <v>1571</v>
      </c>
      <c r="AM58" s="5">
        <v>44</v>
      </c>
      <c r="AN58" s="5">
        <v>29</v>
      </c>
      <c r="AO58" s="5">
        <v>6210</v>
      </c>
      <c r="AP58" s="5">
        <v>651</v>
      </c>
      <c r="AQ58" s="5">
        <v>355</v>
      </c>
      <c r="AR58" s="5">
        <v>0</v>
      </c>
      <c r="AS58" s="5">
        <v>0</v>
      </c>
    </row>
    <row r="59" spans="1:45">
      <c r="A59" s="5">
        <v>1387</v>
      </c>
      <c r="B59" s="5">
        <v>3</v>
      </c>
      <c r="C59" s="5" t="s">
        <v>261</v>
      </c>
      <c r="D59" s="5" t="s">
        <v>262</v>
      </c>
      <c r="E59" s="5">
        <v>24738</v>
      </c>
      <c r="F59" s="5">
        <v>10980</v>
      </c>
      <c r="G59" s="5">
        <v>5964</v>
      </c>
      <c r="H59" s="5">
        <v>2511</v>
      </c>
      <c r="I59" s="5">
        <v>1030</v>
      </c>
      <c r="J59" s="5">
        <v>4015</v>
      </c>
      <c r="K59" s="5">
        <v>0</v>
      </c>
      <c r="L59" s="5">
        <v>239</v>
      </c>
      <c r="M59" s="5">
        <v>0</v>
      </c>
      <c r="N59" s="5">
        <v>3137</v>
      </c>
      <c r="O59" s="5">
        <v>2666</v>
      </c>
      <c r="P59" s="5">
        <v>239</v>
      </c>
      <c r="Q59" s="5">
        <v>232</v>
      </c>
      <c r="R59" s="5">
        <v>0</v>
      </c>
      <c r="S59" s="5">
        <v>0</v>
      </c>
      <c r="T59" s="5">
        <v>0</v>
      </c>
      <c r="U59" s="5">
        <v>0</v>
      </c>
      <c r="V59" s="5">
        <v>1797</v>
      </c>
      <c r="W59" s="5">
        <v>1203</v>
      </c>
      <c r="X59" s="5">
        <v>89</v>
      </c>
      <c r="Y59" s="5">
        <v>0</v>
      </c>
      <c r="Z59" s="5">
        <v>0</v>
      </c>
      <c r="AA59" s="5">
        <v>505</v>
      </c>
      <c r="AB59" s="5">
        <v>0</v>
      </c>
      <c r="AC59" s="5">
        <v>0</v>
      </c>
      <c r="AD59" s="5">
        <v>2826</v>
      </c>
      <c r="AE59" s="5">
        <v>2529</v>
      </c>
      <c r="AF59" s="5">
        <v>19</v>
      </c>
      <c r="AG59" s="5">
        <v>3</v>
      </c>
      <c r="AH59" s="5">
        <v>276</v>
      </c>
      <c r="AI59" s="5">
        <v>0</v>
      </c>
      <c r="AJ59" s="5">
        <v>0</v>
      </c>
      <c r="AK59" s="5">
        <v>169</v>
      </c>
      <c r="AL59" s="5">
        <v>143</v>
      </c>
      <c r="AM59" s="5">
        <v>6</v>
      </c>
      <c r="AN59" s="5">
        <v>18</v>
      </c>
      <c r="AO59" s="5">
        <v>0</v>
      </c>
      <c r="AP59" s="5">
        <v>2</v>
      </c>
      <c r="AQ59" s="5">
        <v>0</v>
      </c>
      <c r="AR59" s="5">
        <v>0</v>
      </c>
      <c r="AS59" s="5">
        <v>0</v>
      </c>
    </row>
    <row r="60" spans="1:45">
      <c r="A60" s="5">
        <v>1387</v>
      </c>
      <c r="B60" s="5">
        <v>4</v>
      </c>
      <c r="C60" s="5" t="s">
        <v>263</v>
      </c>
      <c r="D60" s="5" t="s">
        <v>262</v>
      </c>
      <c r="E60" s="5">
        <v>24738</v>
      </c>
      <c r="F60" s="5">
        <v>10980</v>
      </c>
      <c r="G60" s="5">
        <v>5964</v>
      </c>
      <c r="H60" s="5">
        <v>2511</v>
      </c>
      <c r="I60" s="5">
        <v>1030</v>
      </c>
      <c r="J60" s="5">
        <v>4015</v>
      </c>
      <c r="K60" s="5">
        <v>0</v>
      </c>
      <c r="L60" s="5">
        <v>239</v>
      </c>
      <c r="M60" s="5">
        <v>0</v>
      </c>
      <c r="N60" s="5">
        <v>3137</v>
      </c>
      <c r="O60" s="5">
        <v>2666</v>
      </c>
      <c r="P60" s="5">
        <v>239</v>
      </c>
      <c r="Q60" s="5">
        <v>232</v>
      </c>
      <c r="R60" s="5">
        <v>0</v>
      </c>
      <c r="S60" s="5">
        <v>0</v>
      </c>
      <c r="T60" s="5">
        <v>0</v>
      </c>
      <c r="U60" s="5">
        <v>0</v>
      </c>
      <c r="V60" s="5">
        <v>1797</v>
      </c>
      <c r="W60" s="5">
        <v>1203</v>
      </c>
      <c r="X60" s="5">
        <v>89</v>
      </c>
      <c r="Y60" s="5">
        <v>0</v>
      </c>
      <c r="Z60" s="5">
        <v>0</v>
      </c>
      <c r="AA60" s="5">
        <v>505</v>
      </c>
      <c r="AB60" s="5">
        <v>0</v>
      </c>
      <c r="AC60" s="5">
        <v>0</v>
      </c>
      <c r="AD60" s="5">
        <v>2826</v>
      </c>
      <c r="AE60" s="5">
        <v>2529</v>
      </c>
      <c r="AF60" s="5">
        <v>19</v>
      </c>
      <c r="AG60" s="5">
        <v>3</v>
      </c>
      <c r="AH60" s="5">
        <v>276</v>
      </c>
      <c r="AI60" s="5">
        <v>0</v>
      </c>
      <c r="AJ60" s="5">
        <v>0</v>
      </c>
      <c r="AK60" s="5">
        <v>169</v>
      </c>
      <c r="AL60" s="5">
        <v>143</v>
      </c>
      <c r="AM60" s="5">
        <v>6</v>
      </c>
      <c r="AN60" s="5">
        <v>18</v>
      </c>
      <c r="AO60" s="5">
        <v>0</v>
      </c>
      <c r="AP60" s="5">
        <v>2</v>
      </c>
      <c r="AQ60" s="5">
        <v>0</v>
      </c>
      <c r="AR60" s="5">
        <v>0</v>
      </c>
      <c r="AS60" s="5">
        <v>0</v>
      </c>
    </row>
    <row r="61" spans="1:45">
      <c r="A61" s="5">
        <v>1387</v>
      </c>
      <c r="B61" s="5">
        <v>3</v>
      </c>
      <c r="C61" s="5" t="s">
        <v>264</v>
      </c>
      <c r="D61" s="5" t="s">
        <v>265</v>
      </c>
      <c r="E61" s="5">
        <v>274067</v>
      </c>
      <c r="F61" s="5">
        <v>168828</v>
      </c>
      <c r="G61" s="5">
        <v>31575</v>
      </c>
      <c r="H61" s="5">
        <v>17572</v>
      </c>
      <c r="I61" s="5">
        <v>16147</v>
      </c>
      <c r="J61" s="5">
        <v>24619</v>
      </c>
      <c r="K61" s="5">
        <v>14772</v>
      </c>
      <c r="L61" s="5">
        <v>556</v>
      </c>
      <c r="M61" s="5">
        <v>0</v>
      </c>
      <c r="N61" s="5">
        <v>93598</v>
      </c>
      <c r="O61" s="5">
        <v>89970</v>
      </c>
      <c r="P61" s="5">
        <v>628</v>
      </c>
      <c r="Q61" s="5">
        <v>1333</v>
      </c>
      <c r="R61" s="5">
        <v>1474</v>
      </c>
      <c r="S61" s="5">
        <v>187</v>
      </c>
      <c r="T61" s="5">
        <v>6</v>
      </c>
      <c r="U61" s="5">
        <v>0</v>
      </c>
      <c r="V61" s="5">
        <v>42396</v>
      </c>
      <c r="W61" s="5">
        <v>37491</v>
      </c>
      <c r="X61" s="5">
        <v>430</v>
      </c>
      <c r="Y61" s="5">
        <v>247</v>
      </c>
      <c r="Z61" s="5">
        <v>835</v>
      </c>
      <c r="AA61" s="5">
        <v>3392</v>
      </c>
      <c r="AB61" s="5">
        <v>0</v>
      </c>
      <c r="AC61" s="5">
        <v>0</v>
      </c>
      <c r="AD61" s="5">
        <v>35300</v>
      </c>
      <c r="AE61" s="5">
        <v>19373</v>
      </c>
      <c r="AF61" s="5">
        <v>560</v>
      </c>
      <c r="AG61" s="5">
        <v>868</v>
      </c>
      <c r="AH61" s="5">
        <v>2594</v>
      </c>
      <c r="AI61" s="5">
        <v>11906</v>
      </c>
      <c r="AJ61" s="5">
        <v>0</v>
      </c>
      <c r="AK61" s="5">
        <v>8691</v>
      </c>
      <c r="AL61" s="5">
        <v>1428</v>
      </c>
      <c r="AM61" s="5">
        <v>38</v>
      </c>
      <c r="AN61" s="5">
        <v>11</v>
      </c>
      <c r="AO61" s="5">
        <v>6210</v>
      </c>
      <c r="AP61" s="5">
        <v>649</v>
      </c>
      <c r="AQ61" s="5">
        <v>355</v>
      </c>
      <c r="AR61" s="5">
        <v>0</v>
      </c>
      <c r="AS61" s="5">
        <v>0</v>
      </c>
    </row>
    <row r="62" spans="1:45">
      <c r="A62" s="5">
        <v>1387</v>
      </c>
      <c r="B62" s="5">
        <v>4</v>
      </c>
      <c r="C62" s="5" t="s">
        <v>266</v>
      </c>
      <c r="D62" s="5" t="s">
        <v>267</v>
      </c>
      <c r="E62" s="5">
        <v>84250</v>
      </c>
      <c r="F62" s="5">
        <v>47422</v>
      </c>
      <c r="G62" s="5">
        <v>2367</v>
      </c>
      <c r="H62" s="5">
        <v>5702</v>
      </c>
      <c r="I62" s="5">
        <v>9544</v>
      </c>
      <c r="J62" s="5">
        <v>7348</v>
      </c>
      <c r="K62" s="5">
        <v>11386</v>
      </c>
      <c r="L62" s="5">
        <v>481</v>
      </c>
      <c r="M62" s="5">
        <v>0</v>
      </c>
      <c r="N62" s="5">
        <v>29247</v>
      </c>
      <c r="O62" s="5">
        <v>26928</v>
      </c>
      <c r="P62" s="5">
        <v>341</v>
      </c>
      <c r="Q62" s="5">
        <v>1017</v>
      </c>
      <c r="R62" s="5">
        <v>774</v>
      </c>
      <c r="S62" s="5">
        <v>187</v>
      </c>
      <c r="T62" s="5">
        <v>0</v>
      </c>
      <c r="U62" s="5">
        <v>0</v>
      </c>
      <c r="V62" s="5">
        <v>36761</v>
      </c>
      <c r="W62" s="5">
        <v>32214</v>
      </c>
      <c r="X62" s="5">
        <v>378</v>
      </c>
      <c r="Y62" s="5">
        <v>108</v>
      </c>
      <c r="Z62" s="5">
        <v>835</v>
      </c>
      <c r="AA62" s="5">
        <v>3226</v>
      </c>
      <c r="AB62" s="5">
        <v>0</v>
      </c>
      <c r="AC62" s="5">
        <v>0</v>
      </c>
      <c r="AD62" s="5">
        <v>27458</v>
      </c>
      <c r="AE62" s="5">
        <v>15451</v>
      </c>
      <c r="AF62" s="5">
        <v>308</v>
      </c>
      <c r="AG62" s="5">
        <v>790</v>
      </c>
      <c r="AH62" s="5">
        <v>2172</v>
      </c>
      <c r="AI62" s="5">
        <v>8737</v>
      </c>
      <c r="AJ62" s="5">
        <v>0</v>
      </c>
      <c r="AK62" s="5">
        <v>5287</v>
      </c>
      <c r="AL62" s="5">
        <v>694</v>
      </c>
      <c r="AM62" s="5">
        <v>38</v>
      </c>
      <c r="AN62" s="5">
        <v>7</v>
      </c>
      <c r="AO62" s="5">
        <v>3899</v>
      </c>
      <c r="AP62" s="5">
        <v>649</v>
      </c>
      <c r="AQ62" s="5">
        <v>0</v>
      </c>
      <c r="AR62" s="5">
        <v>0</v>
      </c>
      <c r="AS62" s="5">
        <v>0</v>
      </c>
    </row>
    <row r="63" spans="1:45">
      <c r="A63" s="5">
        <v>1387</v>
      </c>
      <c r="B63" s="5">
        <v>4</v>
      </c>
      <c r="C63" s="5" t="s">
        <v>268</v>
      </c>
      <c r="D63" s="5" t="s">
        <v>269</v>
      </c>
      <c r="E63" s="5">
        <v>82020</v>
      </c>
      <c r="F63" s="5">
        <v>50471</v>
      </c>
      <c r="G63" s="5">
        <v>4975</v>
      </c>
      <c r="H63" s="5">
        <v>10475</v>
      </c>
      <c r="I63" s="5">
        <v>5076</v>
      </c>
      <c r="J63" s="5">
        <v>10953</v>
      </c>
      <c r="K63" s="5">
        <v>0</v>
      </c>
      <c r="L63" s="5">
        <v>70</v>
      </c>
      <c r="M63" s="5">
        <v>0</v>
      </c>
      <c r="N63" s="5">
        <v>5144</v>
      </c>
      <c r="O63" s="5">
        <v>4113</v>
      </c>
      <c r="P63" s="5">
        <v>149</v>
      </c>
      <c r="Q63" s="5">
        <v>176</v>
      </c>
      <c r="R63" s="5">
        <v>700</v>
      </c>
      <c r="S63" s="5">
        <v>0</v>
      </c>
      <c r="T63" s="5">
        <v>6</v>
      </c>
      <c r="U63" s="5">
        <v>0</v>
      </c>
      <c r="V63" s="5">
        <v>2308</v>
      </c>
      <c r="W63" s="5">
        <v>2011</v>
      </c>
      <c r="X63" s="5">
        <v>46</v>
      </c>
      <c r="Y63" s="5">
        <v>139</v>
      </c>
      <c r="Z63" s="5">
        <v>0</v>
      </c>
      <c r="AA63" s="5">
        <v>112</v>
      </c>
      <c r="AB63" s="5">
        <v>0</v>
      </c>
      <c r="AC63" s="5">
        <v>0</v>
      </c>
      <c r="AD63" s="5">
        <v>2789</v>
      </c>
      <c r="AE63" s="5">
        <v>1705</v>
      </c>
      <c r="AF63" s="5">
        <v>58</v>
      </c>
      <c r="AG63" s="5">
        <v>67</v>
      </c>
      <c r="AH63" s="5">
        <v>179</v>
      </c>
      <c r="AI63" s="5">
        <v>780</v>
      </c>
      <c r="AJ63" s="5">
        <v>0</v>
      </c>
      <c r="AK63" s="5">
        <v>1069</v>
      </c>
      <c r="AL63" s="5">
        <v>0</v>
      </c>
      <c r="AM63" s="5">
        <v>0</v>
      </c>
      <c r="AN63" s="5">
        <v>4</v>
      </c>
      <c r="AO63" s="5">
        <v>1010</v>
      </c>
      <c r="AP63" s="5">
        <v>0</v>
      </c>
      <c r="AQ63" s="5">
        <v>55</v>
      </c>
      <c r="AR63" s="5">
        <v>0</v>
      </c>
      <c r="AS63" s="5">
        <v>0</v>
      </c>
    </row>
    <row r="64" spans="1:45">
      <c r="A64" s="5">
        <v>1387</v>
      </c>
      <c r="B64" s="5">
        <v>4</v>
      </c>
      <c r="C64" s="5" t="s">
        <v>270</v>
      </c>
      <c r="D64" s="5" t="s">
        <v>271</v>
      </c>
      <c r="E64" s="5">
        <v>99068</v>
      </c>
      <c r="F64" s="5">
        <v>70532</v>
      </c>
      <c r="G64" s="5">
        <v>23564</v>
      </c>
      <c r="H64" s="5">
        <v>164</v>
      </c>
      <c r="I64" s="5">
        <v>1273</v>
      </c>
      <c r="J64" s="5">
        <v>150</v>
      </c>
      <c r="K64" s="5">
        <v>3386</v>
      </c>
      <c r="L64" s="5">
        <v>0</v>
      </c>
      <c r="M64" s="5">
        <v>0</v>
      </c>
      <c r="N64" s="5">
        <v>58527</v>
      </c>
      <c r="O64" s="5">
        <v>58456</v>
      </c>
      <c r="P64" s="5">
        <v>17</v>
      </c>
      <c r="Q64" s="5">
        <v>54</v>
      </c>
      <c r="R64" s="5">
        <v>0</v>
      </c>
      <c r="S64" s="5">
        <v>0</v>
      </c>
      <c r="T64" s="5">
        <v>0</v>
      </c>
      <c r="U64" s="5">
        <v>0</v>
      </c>
      <c r="V64" s="5">
        <v>2455</v>
      </c>
      <c r="W64" s="5">
        <v>2399</v>
      </c>
      <c r="X64" s="5">
        <v>6</v>
      </c>
      <c r="Y64" s="5">
        <v>0</v>
      </c>
      <c r="Z64" s="5">
        <v>0</v>
      </c>
      <c r="AA64" s="5">
        <v>50</v>
      </c>
      <c r="AB64" s="5">
        <v>0</v>
      </c>
      <c r="AC64" s="5">
        <v>0</v>
      </c>
      <c r="AD64" s="5">
        <v>3152</v>
      </c>
      <c r="AE64" s="5">
        <v>609</v>
      </c>
      <c r="AF64" s="5">
        <v>3</v>
      </c>
      <c r="AG64" s="5">
        <v>0</v>
      </c>
      <c r="AH64" s="5">
        <v>170</v>
      </c>
      <c r="AI64" s="5">
        <v>2370</v>
      </c>
      <c r="AJ64" s="5">
        <v>0</v>
      </c>
      <c r="AK64" s="5">
        <v>2035</v>
      </c>
      <c r="AL64" s="5">
        <v>734</v>
      </c>
      <c r="AM64" s="5">
        <v>0</v>
      </c>
      <c r="AN64" s="5">
        <v>0</v>
      </c>
      <c r="AO64" s="5">
        <v>1301</v>
      </c>
      <c r="AP64" s="5">
        <v>0</v>
      </c>
      <c r="AQ64" s="5">
        <v>0</v>
      </c>
      <c r="AR64" s="5">
        <v>0</v>
      </c>
      <c r="AS64" s="5">
        <v>0</v>
      </c>
    </row>
    <row r="65" spans="1:45">
      <c r="A65" s="5">
        <v>1387</v>
      </c>
      <c r="B65" s="5">
        <v>4</v>
      </c>
      <c r="C65" s="5" t="s">
        <v>272</v>
      </c>
      <c r="D65" s="5" t="s">
        <v>273</v>
      </c>
      <c r="E65" s="5">
        <v>8728</v>
      </c>
      <c r="F65" s="5">
        <v>404</v>
      </c>
      <c r="G65" s="5">
        <v>668</v>
      </c>
      <c r="H65" s="5">
        <v>1230</v>
      </c>
      <c r="I65" s="5">
        <v>254</v>
      </c>
      <c r="J65" s="5">
        <v>6167</v>
      </c>
      <c r="K65" s="5">
        <v>0</v>
      </c>
      <c r="L65" s="5">
        <v>5</v>
      </c>
      <c r="M65" s="5">
        <v>0</v>
      </c>
      <c r="N65" s="5">
        <v>680</v>
      </c>
      <c r="O65" s="5">
        <v>473</v>
      </c>
      <c r="P65" s="5">
        <v>121</v>
      </c>
      <c r="Q65" s="5">
        <v>86</v>
      </c>
      <c r="R65" s="5">
        <v>0</v>
      </c>
      <c r="S65" s="5">
        <v>0</v>
      </c>
      <c r="T65" s="5">
        <v>0</v>
      </c>
      <c r="U65" s="5">
        <v>0</v>
      </c>
      <c r="V65" s="5">
        <v>872</v>
      </c>
      <c r="W65" s="5">
        <v>867</v>
      </c>
      <c r="X65" s="5">
        <v>0</v>
      </c>
      <c r="Y65" s="5">
        <v>0</v>
      </c>
      <c r="Z65" s="5">
        <v>0</v>
      </c>
      <c r="AA65" s="5">
        <v>5</v>
      </c>
      <c r="AB65" s="5">
        <v>0</v>
      </c>
      <c r="AC65" s="5">
        <v>0</v>
      </c>
      <c r="AD65" s="5">
        <v>1901</v>
      </c>
      <c r="AE65" s="5">
        <v>1608</v>
      </c>
      <c r="AF65" s="5">
        <v>191</v>
      </c>
      <c r="AG65" s="5">
        <v>11</v>
      </c>
      <c r="AH65" s="5">
        <v>73</v>
      </c>
      <c r="AI65" s="5">
        <v>18</v>
      </c>
      <c r="AJ65" s="5">
        <v>0</v>
      </c>
      <c r="AK65" s="5">
        <v>300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300</v>
      </c>
      <c r="AR65" s="5">
        <v>0</v>
      </c>
      <c r="AS65" s="5">
        <v>0</v>
      </c>
    </row>
    <row r="66" spans="1:45">
      <c r="A66" s="5">
        <v>1387</v>
      </c>
      <c r="B66" s="5">
        <v>2</v>
      </c>
      <c r="C66" s="5" t="s">
        <v>274</v>
      </c>
      <c r="D66" s="5" t="s">
        <v>275</v>
      </c>
      <c r="E66" s="5">
        <v>946339</v>
      </c>
      <c r="F66" s="5">
        <v>596962</v>
      </c>
      <c r="G66" s="5">
        <v>15554</v>
      </c>
      <c r="H66" s="5">
        <v>18745</v>
      </c>
      <c r="I66" s="5">
        <v>21786</v>
      </c>
      <c r="J66" s="5">
        <v>171882</v>
      </c>
      <c r="K66" s="5">
        <v>119429</v>
      </c>
      <c r="L66" s="5">
        <v>1981</v>
      </c>
      <c r="M66" s="5">
        <v>0</v>
      </c>
      <c r="N66" s="5">
        <v>151708</v>
      </c>
      <c r="O66" s="5">
        <v>143578</v>
      </c>
      <c r="P66" s="5">
        <v>1742</v>
      </c>
      <c r="Q66" s="5">
        <v>3090</v>
      </c>
      <c r="R66" s="5">
        <v>366</v>
      </c>
      <c r="S66" s="5">
        <v>2281</v>
      </c>
      <c r="T66" s="5">
        <v>652</v>
      </c>
      <c r="U66" s="5">
        <v>0</v>
      </c>
      <c r="V66" s="5">
        <v>192029</v>
      </c>
      <c r="W66" s="5">
        <v>162581</v>
      </c>
      <c r="X66" s="5">
        <v>619</v>
      </c>
      <c r="Y66" s="5">
        <v>532</v>
      </c>
      <c r="Z66" s="5">
        <v>5032</v>
      </c>
      <c r="AA66" s="5">
        <v>23265</v>
      </c>
      <c r="AB66" s="5">
        <v>0</v>
      </c>
      <c r="AC66" s="5">
        <v>0</v>
      </c>
      <c r="AD66" s="5">
        <v>158906</v>
      </c>
      <c r="AE66" s="5">
        <v>72760</v>
      </c>
      <c r="AF66" s="5">
        <v>1773</v>
      </c>
      <c r="AG66" s="5">
        <v>520</v>
      </c>
      <c r="AH66" s="5">
        <v>1497</v>
      </c>
      <c r="AI66" s="5">
        <v>82356</v>
      </c>
      <c r="AJ66" s="5">
        <v>0</v>
      </c>
      <c r="AK66" s="5">
        <v>66282</v>
      </c>
      <c r="AL66" s="5">
        <v>18075</v>
      </c>
      <c r="AM66" s="5">
        <v>44</v>
      </c>
      <c r="AN66" s="5">
        <v>843</v>
      </c>
      <c r="AO66" s="5">
        <v>5843</v>
      </c>
      <c r="AP66" s="5">
        <v>41305</v>
      </c>
      <c r="AQ66" s="5">
        <v>0</v>
      </c>
      <c r="AR66" s="5">
        <v>173</v>
      </c>
      <c r="AS66" s="5">
        <v>0</v>
      </c>
    </row>
    <row r="67" spans="1:45">
      <c r="A67" s="5">
        <v>1387</v>
      </c>
      <c r="B67" s="5">
        <v>3</v>
      </c>
      <c r="C67" s="5" t="s">
        <v>276</v>
      </c>
      <c r="D67" s="5" t="s">
        <v>275</v>
      </c>
      <c r="E67" s="5">
        <v>946339</v>
      </c>
      <c r="F67" s="5">
        <v>596962</v>
      </c>
      <c r="G67" s="5">
        <v>15554</v>
      </c>
      <c r="H67" s="5">
        <v>18745</v>
      </c>
      <c r="I67" s="5">
        <v>21786</v>
      </c>
      <c r="J67" s="5">
        <v>171882</v>
      </c>
      <c r="K67" s="5">
        <v>119429</v>
      </c>
      <c r="L67" s="5">
        <v>1981</v>
      </c>
      <c r="M67" s="5">
        <v>0</v>
      </c>
      <c r="N67" s="5">
        <v>151708</v>
      </c>
      <c r="O67" s="5">
        <v>143578</v>
      </c>
      <c r="P67" s="5">
        <v>1742</v>
      </c>
      <c r="Q67" s="5">
        <v>3090</v>
      </c>
      <c r="R67" s="5">
        <v>366</v>
      </c>
      <c r="S67" s="5">
        <v>2281</v>
      </c>
      <c r="T67" s="5">
        <v>652</v>
      </c>
      <c r="U67" s="5">
        <v>0</v>
      </c>
      <c r="V67" s="5">
        <v>192029</v>
      </c>
      <c r="W67" s="5">
        <v>162581</v>
      </c>
      <c r="X67" s="5">
        <v>619</v>
      </c>
      <c r="Y67" s="5">
        <v>532</v>
      </c>
      <c r="Z67" s="5">
        <v>5032</v>
      </c>
      <c r="AA67" s="5">
        <v>23265</v>
      </c>
      <c r="AB67" s="5">
        <v>0</v>
      </c>
      <c r="AC67" s="5">
        <v>0</v>
      </c>
      <c r="AD67" s="5">
        <v>158906</v>
      </c>
      <c r="AE67" s="5">
        <v>72760</v>
      </c>
      <c r="AF67" s="5">
        <v>1773</v>
      </c>
      <c r="AG67" s="5">
        <v>520</v>
      </c>
      <c r="AH67" s="5">
        <v>1497</v>
      </c>
      <c r="AI67" s="5">
        <v>82356</v>
      </c>
      <c r="AJ67" s="5">
        <v>0</v>
      </c>
      <c r="AK67" s="5">
        <v>66282</v>
      </c>
      <c r="AL67" s="5">
        <v>18075</v>
      </c>
      <c r="AM67" s="5">
        <v>44</v>
      </c>
      <c r="AN67" s="5">
        <v>843</v>
      </c>
      <c r="AO67" s="5">
        <v>5843</v>
      </c>
      <c r="AP67" s="5">
        <v>41305</v>
      </c>
      <c r="AQ67" s="5">
        <v>0</v>
      </c>
      <c r="AR67" s="5">
        <v>173</v>
      </c>
      <c r="AS67" s="5">
        <v>0</v>
      </c>
    </row>
    <row r="68" spans="1:45">
      <c r="A68" s="5">
        <v>1387</v>
      </c>
      <c r="B68" s="5">
        <v>4</v>
      </c>
      <c r="C68" s="5" t="s">
        <v>277</v>
      </c>
      <c r="D68" s="5" t="s">
        <v>278</v>
      </c>
      <c r="E68" s="5">
        <v>287935</v>
      </c>
      <c r="F68" s="5">
        <v>222039</v>
      </c>
      <c r="G68" s="5">
        <v>8352</v>
      </c>
      <c r="H68" s="5">
        <v>7787</v>
      </c>
      <c r="I68" s="5">
        <v>15324</v>
      </c>
      <c r="J68" s="5">
        <v>30322</v>
      </c>
      <c r="K68" s="5">
        <v>3773</v>
      </c>
      <c r="L68" s="5">
        <v>337</v>
      </c>
      <c r="M68" s="5">
        <v>0</v>
      </c>
      <c r="N68" s="5">
        <v>36420</v>
      </c>
      <c r="O68" s="5">
        <v>35254</v>
      </c>
      <c r="P68" s="5">
        <v>212</v>
      </c>
      <c r="Q68" s="5">
        <v>705</v>
      </c>
      <c r="R68" s="5">
        <v>81</v>
      </c>
      <c r="S68" s="5">
        <v>168</v>
      </c>
      <c r="T68" s="5">
        <v>0</v>
      </c>
      <c r="U68" s="5">
        <v>0</v>
      </c>
      <c r="V68" s="5">
        <v>84116</v>
      </c>
      <c r="W68" s="5">
        <v>61536</v>
      </c>
      <c r="X68" s="5">
        <v>482</v>
      </c>
      <c r="Y68" s="5">
        <v>77</v>
      </c>
      <c r="Z68" s="5">
        <v>4959</v>
      </c>
      <c r="AA68" s="5">
        <v>17063</v>
      </c>
      <c r="AB68" s="5">
        <v>0</v>
      </c>
      <c r="AC68" s="5">
        <v>0</v>
      </c>
      <c r="AD68" s="5">
        <v>122139</v>
      </c>
      <c r="AE68" s="5">
        <v>45723</v>
      </c>
      <c r="AF68" s="5">
        <v>1436</v>
      </c>
      <c r="AG68" s="5">
        <v>70</v>
      </c>
      <c r="AH68" s="5">
        <v>1230</v>
      </c>
      <c r="AI68" s="5">
        <v>73681</v>
      </c>
      <c r="AJ68" s="5">
        <v>0</v>
      </c>
      <c r="AK68" s="5">
        <v>53222</v>
      </c>
      <c r="AL68" s="5">
        <v>17050</v>
      </c>
      <c r="AM68" s="5">
        <v>12</v>
      </c>
      <c r="AN68" s="5">
        <v>784</v>
      </c>
      <c r="AO68" s="5">
        <v>4809</v>
      </c>
      <c r="AP68" s="5">
        <v>30394</v>
      </c>
      <c r="AQ68" s="5">
        <v>0</v>
      </c>
      <c r="AR68" s="5">
        <v>173</v>
      </c>
      <c r="AS68" s="5">
        <v>0</v>
      </c>
    </row>
    <row r="69" spans="1:45">
      <c r="A69" s="5">
        <v>1387</v>
      </c>
      <c r="B69" s="5">
        <v>4</v>
      </c>
      <c r="C69" s="5" t="s">
        <v>279</v>
      </c>
      <c r="D69" s="5" t="s">
        <v>280</v>
      </c>
      <c r="E69" s="5">
        <v>411308</v>
      </c>
      <c r="F69" s="5">
        <v>209779</v>
      </c>
      <c r="G69" s="5">
        <v>3891</v>
      </c>
      <c r="H69" s="5">
        <v>6633</v>
      </c>
      <c r="I69" s="5">
        <v>4505</v>
      </c>
      <c r="J69" s="5">
        <v>88255</v>
      </c>
      <c r="K69" s="5">
        <v>97538</v>
      </c>
      <c r="L69" s="5">
        <v>708</v>
      </c>
      <c r="M69" s="5">
        <v>0</v>
      </c>
      <c r="N69" s="5">
        <v>43112</v>
      </c>
      <c r="O69" s="5">
        <v>40469</v>
      </c>
      <c r="P69" s="5">
        <v>256</v>
      </c>
      <c r="Q69" s="5">
        <v>1428</v>
      </c>
      <c r="R69" s="5">
        <v>285</v>
      </c>
      <c r="S69" s="5">
        <v>675</v>
      </c>
      <c r="T69" s="5">
        <v>0</v>
      </c>
      <c r="U69" s="5">
        <v>0</v>
      </c>
      <c r="V69" s="5">
        <v>87619</v>
      </c>
      <c r="W69" s="5">
        <v>85440</v>
      </c>
      <c r="X69" s="5">
        <v>129</v>
      </c>
      <c r="Y69" s="5">
        <v>80</v>
      </c>
      <c r="Z69" s="5">
        <v>73</v>
      </c>
      <c r="AA69" s="5">
        <v>1898</v>
      </c>
      <c r="AB69" s="5">
        <v>0</v>
      </c>
      <c r="AC69" s="5">
        <v>0</v>
      </c>
      <c r="AD69" s="5">
        <v>18302</v>
      </c>
      <c r="AE69" s="5">
        <v>10227</v>
      </c>
      <c r="AF69" s="5">
        <v>254</v>
      </c>
      <c r="AG69" s="5">
        <v>342</v>
      </c>
      <c r="AH69" s="5">
        <v>162</v>
      </c>
      <c r="AI69" s="5">
        <v>7318</v>
      </c>
      <c r="AJ69" s="5">
        <v>0</v>
      </c>
      <c r="AK69" s="5">
        <v>12466</v>
      </c>
      <c r="AL69" s="5">
        <v>551</v>
      </c>
      <c r="AM69" s="5">
        <v>4</v>
      </c>
      <c r="AN69" s="5">
        <v>48</v>
      </c>
      <c r="AO69" s="5">
        <v>952</v>
      </c>
      <c r="AP69" s="5">
        <v>10911</v>
      </c>
      <c r="AQ69" s="5">
        <v>0</v>
      </c>
      <c r="AR69" s="5">
        <v>0</v>
      </c>
      <c r="AS69" s="5">
        <v>0</v>
      </c>
    </row>
    <row r="70" spans="1:45">
      <c r="A70" s="5">
        <v>1387</v>
      </c>
      <c r="B70" s="5">
        <v>4</v>
      </c>
      <c r="C70" s="5" t="s">
        <v>281</v>
      </c>
      <c r="D70" s="5" t="s">
        <v>282</v>
      </c>
      <c r="E70" s="5">
        <v>247096</v>
      </c>
      <c r="F70" s="5">
        <v>165144</v>
      </c>
      <c r="G70" s="5">
        <v>3310</v>
      </c>
      <c r="H70" s="5">
        <v>4325</v>
      </c>
      <c r="I70" s="5">
        <v>1957</v>
      </c>
      <c r="J70" s="5">
        <v>53305</v>
      </c>
      <c r="K70" s="5">
        <v>18118</v>
      </c>
      <c r="L70" s="5">
        <v>936</v>
      </c>
      <c r="M70" s="5">
        <v>0</v>
      </c>
      <c r="N70" s="5">
        <v>72176</v>
      </c>
      <c r="O70" s="5">
        <v>67856</v>
      </c>
      <c r="P70" s="5">
        <v>1274</v>
      </c>
      <c r="Q70" s="5">
        <v>957</v>
      </c>
      <c r="R70" s="5">
        <v>0</v>
      </c>
      <c r="S70" s="5">
        <v>1438</v>
      </c>
      <c r="T70" s="5">
        <v>651</v>
      </c>
      <c r="U70" s="5">
        <v>0</v>
      </c>
      <c r="V70" s="5">
        <v>20294</v>
      </c>
      <c r="W70" s="5">
        <v>15606</v>
      </c>
      <c r="X70" s="5">
        <v>9</v>
      </c>
      <c r="Y70" s="5">
        <v>375</v>
      </c>
      <c r="Z70" s="5">
        <v>0</v>
      </c>
      <c r="AA70" s="5">
        <v>4305</v>
      </c>
      <c r="AB70" s="5">
        <v>0</v>
      </c>
      <c r="AC70" s="5">
        <v>0</v>
      </c>
      <c r="AD70" s="5">
        <v>18464</v>
      </c>
      <c r="AE70" s="5">
        <v>16810</v>
      </c>
      <c r="AF70" s="5">
        <v>83</v>
      </c>
      <c r="AG70" s="5">
        <v>109</v>
      </c>
      <c r="AH70" s="5">
        <v>105</v>
      </c>
      <c r="AI70" s="5">
        <v>1357</v>
      </c>
      <c r="AJ70" s="5">
        <v>0</v>
      </c>
      <c r="AK70" s="5">
        <v>594</v>
      </c>
      <c r="AL70" s="5">
        <v>474</v>
      </c>
      <c r="AM70" s="5">
        <v>28</v>
      </c>
      <c r="AN70" s="5">
        <v>11</v>
      </c>
      <c r="AO70" s="5">
        <v>81</v>
      </c>
      <c r="AP70" s="5">
        <v>0</v>
      </c>
      <c r="AQ70" s="5">
        <v>0</v>
      </c>
      <c r="AR70" s="5">
        <v>0</v>
      </c>
      <c r="AS70" s="5">
        <v>0</v>
      </c>
    </row>
    <row r="71" spans="1:45">
      <c r="A71" s="5">
        <v>1387</v>
      </c>
      <c r="B71" s="5">
        <v>2</v>
      </c>
      <c r="C71" s="5" t="s">
        <v>283</v>
      </c>
      <c r="D71" s="5" t="s">
        <v>284</v>
      </c>
      <c r="E71" s="5">
        <v>283070</v>
      </c>
      <c r="F71" s="5">
        <v>203798</v>
      </c>
      <c r="G71" s="5">
        <v>3648</v>
      </c>
      <c r="H71" s="5">
        <v>13486</v>
      </c>
      <c r="I71" s="5">
        <v>6147</v>
      </c>
      <c r="J71" s="5">
        <v>17970</v>
      </c>
      <c r="K71" s="5">
        <v>26361</v>
      </c>
      <c r="L71" s="5">
        <v>11661</v>
      </c>
      <c r="M71" s="5">
        <v>0</v>
      </c>
      <c r="N71" s="5">
        <v>117896</v>
      </c>
      <c r="O71" s="5">
        <v>115798</v>
      </c>
      <c r="P71" s="5">
        <v>412</v>
      </c>
      <c r="Q71" s="5">
        <v>1487</v>
      </c>
      <c r="R71" s="5">
        <v>198</v>
      </c>
      <c r="S71" s="5">
        <v>0</v>
      </c>
      <c r="T71" s="5">
        <v>0</v>
      </c>
      <c r="U71" s="5">
        <v>0</v>
      </c>
      <c r="V71" s="5">
        <v>14110</v>
      </c>
      <c r="W71" s="5">
        <v>13863</v>
      </c>
      <c r="X71" s="5">
        <v>98</v>
      </c>
      <c r="Y71" s="5">
        <v>1</v>
      </c>
      <c r="Z71" s="5">
        <v>22</v>
      </c>
      <c r="AA71" s="5">
        <v>125</v>
      </c>
      <c r="AB71" s="5">
        <v>0</v>
      </c>
      <c r="AC71" s="5">
        <v>0</v>
      </c>
      <c r="AD71" s="5">
        <v>29108</v>
      </c>
      <c r="AE71" s="5">
        <v>22417</v>
      </c>
      <c r="AF71" s="5">
        <v>387</v>
      </c>
      <c r="AG71" s="5">
        <v>368</v>
      </c>
      <c r="AH71" s="5">
        <v>334</v>
      </c>
      <c r="AI71" s="5">
        <v>5602</v>
      </c>
      <c r="AJ71" s="5">
        <v>0</v>
      </c>
      <c r="AK71" s="5">
        <v>28972</v>
      </c>
      <c r="AL71" s="5">
        <v>22869</v>
      </c>
      <c r="AM71" s="5">
        <v>9</v>
      </c>
      <c r="AN71" s="5">
        <v>29</v>
      </c>
      <c r="AO71" s="5">
        <v>916</v>
      </c>
      <c r="AP71" s="5">
        <v>4893</v>
      </c>
      <c r="AQ71" s="5">
        <v>256</v>
      </c>
      <c r="AR71" s="5">
        <v>0</v>
      </c>
      <c r="AS71" s="5">
        <v>0</v>
      </c>
    </row>
    <row r="72" spans="1:45">
      <c r="A72" s="5">
        <v>1387</v>
      </c>
      <c r="B72" s="5">
        <v>7</v>
      </c>
      <c r="C72" s="5" t="s">
        <v>285</v>
      </c>
      <c r="D72" s="5" t="s">
        <v>286</v>
      </c>
      <c r="E72" s="5">
        <v>283070</v>
      </c>
      <c r="F72" s="5">
        <v>203798</v>
      </c>
      <c r="G72" s="5">
        <v>3648</v>
      </c>
      <c r="H72" s="5">
        <v>13486</v>
      </c>
      <c r="I72" s="5">
        <v>6147</v>
      </c>
      <c r="J72" s="5">
        <v>17970</v>
      </c>
      <c r="K72" s="5">
        <v>26361</v>
      </c>
      <c r="L72" s="5">
        <v>11661</v>
      </c>
      <c r="M72" s="5">
        <v>0</v>
      </c>
      <c r="N72" s="5">
        <v>117896</v>
      </c>
      <c r="O72" s="5">
        <v>115798</v>
      </c>
      <c r="P72" s="5">
        <v>412</v>
      </c>
      <c r="Q72" s="5">
        <v>1487</v>
      </c>
      <c r="R72" s="5">
        <v>198</v>
      </c>
      <c r="S72" s="5">
        <v>0</v>
      </c>
      <c r="T72" s="5">
        <v>0</v>
      </c>
      <c r="U72" s="5">
        <v>0</v>
      </c>
      <c r="V72" s="5">
        <v>14110</v>
      </c>
      <c r="W72" s="5">
        <v>13863</v>
      </c>
      <c r="X72" s="5">
        <v>98</v>
      </c>
      <c r="Y72" s="5">
        <v>1</v>
      </c>
      <c r="Z72" s="5">
        <v>22</v>
      </c>
      <c r="AA72" s="5">
        <v>125</v>
      </c>
      <c r="AB72" s="5">
        <v>0</v>
      </c>
      <c r="AC72" s="5">
        <v>0</v>
      </c>
      <c r="AD72" s="5">
        <v>29108</v>
      </c>
      <c r="AE72" s="5">
        <v>22417</v>
      </c>
      <c r="AF72" s="5">
        <v>387</v>
      </c>
      <c r="AG72" s="5">
        <v>368</v>
      </c>
      <c r="AH72" s="5">
        <v>334</v>
      </c>
      <c r="AI72" s="5">
        <v>5602</v>
      </c>
      <c r="AJ72" s="5">
        <v>0</v>
      </c>
      <c r="AK72" s="5">
        <v>28972</v>
      </c>
      <c r="AL72" s="5">
        <v>22869</v>
      </c>
      <c r="AM72" s="5">
        <v>9</v>
      </c>
      <c r="AN72" s="5">
        <v>29</v>
      </c>
      <c r="AO72" s="5">
        <v>916</v>
      </c>
      <c r="AP72" s="5">
        <v>4893</v>
      </c>
      <c r="AQ72" s="5">
        <v>256</v>
      </c>
      <c r="AR72" s="5">
        <v>0</v>
      </c>
      <c r="AS72" s="5">
        <v>0</v>
      </c>
    </row>
    <row r="73" spans="1:45">
      <c r="A73" s="5">
        <v>1387</v>
      </c>
      <c r="B73" s="5">
        <v>4</v>
      </c>
      <c r="C73" s="5" t="s">
        <v>287</v>
      </c>
      <c r="D73" s="5" t="s">
        <v>288</v>
      </c>
      <c r="E73" s="5">
        <v>217939</v>
      </c>
      <c r="F73" s="5">
        <v>150819</v>
      </c>
      <c r="G73" s="5">
        <v>3401</v>
      </c>
      <c r="H73" s="5">
        <v>10263</v>
      </c>
      <c r="I73" s="5">
        <v>4928</v>
      </c>
      <c r="J73" s="5">
        <v>14302</v>
      </c>
      <c r="K73" s="5">
        <v>24625</v>
      </c>
      <c r="L73" s="5">
        <v>9602</v>
      </c>
      <c r="M73" s="5">
        <v>0</v>
      </c>
      <c r="N73" s="5">
        <v>116598</v>
      </c>
      <c r="O73" s="5">
        <v>114501</v>
      </c>
      <c r="P73" s="5">
        <v>411</v>
      </c>
      <c r="Q73" s="5">
        <v>1487</v>
      </c>
      <c r="R73" s="5">
        <v>198</v>
      </c>
      <c r="S73" s="5">
        <v>0</v>
      </c>
      <c r="T73" s="5">
        <v>0</v>
      </c>
      <c r="U73" s="5">
        <v>0</v>
      </c>
      <c r="V73" s="5">
        <v>13316</v>
      </c>
      <c r="W73" s="5">
        <v>13094</v>
      </c>
      <c r="X73" s="5">
        <v>74</v>
      </c>
      <c r="Y73" s="5">
        <v>1</v>
      </c>
      <c r="Z73" s="5">
        <v>22</v>
      </c>
      <c r="AA73" s="5">
        <v>125</v>
      </c>
      <c r="AB73" s="5">
        <v>0</v>
      </c>
      <c r="AC73" s="5">
        <v>0</v>
      </c>
      <c r="AD73" s="5">
        <v>23160</v>
      </c>
      <c r="AE73" s="5">
        <v>17777</v>
      </c>
      <c r="AF73" s="5">
        <v>387</v>
      </c>
      <c r="AG73" s="5">
        <v>367</v>
      </c>
      <c r="AH73" s="5">
        <v>319</v>
      </c>
      <c r="AI73" s="5">
        <v>4310</v>
      </c>
      <c r="AJ73" s="5">
        <v>0</v>
      </c>
      <c r="AK73" s="5">
        <v>27693</v>
      </c>
      <c r="AL73" s="5">
        <v>21605</v>
      </c>
      <c r="AM73" s="5">
        <v>9</v>
      </c>
      <c r="AN73" s="5">
        <v>23</v>
      </c>
      <c r="AO73" s="5">
        <v>907</v>
      </c>
      <c r="AP73" s="5">
        <v>4893</v>
      </c>
      <c r="AQ73" s="5">
        <v>256</v>
      </c>
      <c r="AR73" s="5">
        <v>0</v>
      </c>
      <c r="AS73" s="5">
        <v>0</v>
      </c>
    </row>
    <row r="74" spans="1:45">
      <c r="A74" s="5">
        <v>1387</v>
      </c>
      <c r="B74" s="5">
        <v>9</v>
      </c>
      <c r="C74" s="5" t="s">
        <v>289</v>
      </c>
      <c r="D74" s="5" t="s">
        <v>290</v>
      </c>
      <c r="E74" s="5">
        <v>65130</v>
      </c>
      <c r="F74" s="5">
        <v>52979</v>
      </c>
      <c r="G74" s="5">
        <v>247</v>
      </c>
      <c r="H74" s="5">
        <v>3223</v>
      </c>
      <c r="I74" s="5">
        <v>1219</v>
      </c>
      <c r="J74" s="5">
        <v>3668</v>
      </c>
      <c r="K74" s="5">
        <v>1736</v>
      </c>
      <c r="L74" s="5">
        <v>2059</v>
      </c>
      <c r="M74" s="5">
        <v>0</v>
      </c>
      <c r="N74" s="5">
        <v>1298</v>
      </c>
      <c r="O74" s="5">
        <v>1297</v>
      </c>
      <c r="P74" s="5">
        <v>1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794</v>
      </c>
      <c r="W74" s="5">
        <v>769</v>
      </c>
      <c r="X74" s="5">
        <v>25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5949</v>
      </c>
      <c r="AE74" s="5">
        <v>4640</v>
      </c>
      <c r="AF74" s="5">
        <v>0</v>
      </c>
      <c r="AG74" s="5">
        <v>2</v>
      </c>
      <c r="AH74" s="5">
        <v>15</v>
      </c>
      <c r="AI74" s="5">
        <v>1292</v>
      </c>
      <c r="AJ74" s="5">
        <v>0</v>
      </c>
      <c r="AK74" s="5">
        <v>1279</v>
      </c>
      <c r="AL74" s="5">
        <v>1264</v>
      </c>
      <c r="AM74" s="5">
        <v>0</v>
      </c>
      <c r="AN74" s="5">
        <v>6</v>
      </c>
      <c r="AO74" s="5">
        <v>9</v>
      </c>
      <c r="AP74" s="5">
        <v>0</v>
      </c>
      <c r="AQ74" s="5">
        <v>0</v>
      </c>
      <c r="AR74" s="5">
        <v>0</v>
      </c>
      <c r="AS74" s="5">
        <v>0</v>
      </c>
    </row>
    <row r="75" spans="1:45">
      <c r="A75" s="5">
        <v>1387</v>
      </c>
      <c r="B75" s="5">
        <v>2</v>
      </c>
      <c r="C75" s="5" t="s">
        <v>291</v>
      </c>
      <c r="D75" s="5" t="s">
        <v>292</v>
      </c>
      <c r="E75" s="5">
        <v>6118543</v>
      </c>
      <c r="F75" s="5">
        <v>393653</v>
      </c>
      <c r="G75" s="5">
        <v>31882</v>
      </c>
      <c r="H75" s="5">
        <v>71634</v>
      </c>
      <c r="I75" s="5">
        <v>225696</v>
      </c>
      <c r="J75" s="5">
        <v>5247932</v>
      </c>
      <c r="K75" s="5">
        <v>141207</v>
      </c>
      <c r="L75" s="5">
        <v>6539</v>
      </c>
      <c r="M75" s="5">
        <v>0</v>
      </c>
      <c r="N75" s="5">
        <v>218893</v>
      </c>
      <c r="O75" s="5">
        <v>194576</v>
      </c>
      <c r="P75" s="5">
        <v>5660</v>
      </c>
      <c r="Q75" s="5">
        <v>13641</v>
      </c>
      <c r="R75" s="5">
        <v>4818</v>
      </c>
      <c r="S75" s="5">
        <v>197</v>
      </c>
      <c r="T75" s="5">
        <v>0</v>
      </c>
      <c r="U75" s="5">
        <v>0</v>
      </c>
      <c r="V75" s="5">
        <v>241102</v>
      </c>
      <c r="W75" s="5">
        <v>42622</v>
      </c>
      <c r="X75" s="5">
        <v>1972</v>
      </c>
      <c r="Y75" s="5">
        <v>39</v>
      </c>
      <c r="Z75" s="5">
        <v>114</v>
      </c>
      <c r="AA75" s="5">
        <v>196356</v>
      </c>
      <c r="AB75" s="5">
        <v>0</v>
      </c>
      <c r="AC75" s="5">
        <v>0</v>
      </c>
      <c r="AD75" s="5">
        <v>720431</v>
      </c>
      <c r="AE75" s="5">
        <v>58082</v>
      </c>
      <c r="AF75" s="5">
        <v>71780</v>
      </c>
      <c r="AG75" s="5">
        <v>7567</v>
      </c>
      <c r="AH75" s="5">
        <v>5142</v>
      </c>
      <c r="AI75" s="5">
        <v>577859</v>
      </c>
      <c r="AJ75" s="5">
        <v>0</v>
      </c>
      <c r="AK75" s="5">
        <v>106463</v>
      </c>
      <c r="AL75" s="5">
        <v>6856</v>
      </c>
      <c r="AM75" s="5">
        <v>363</v>
      </c>
      <c r="AN75" s="5">
        <v>8045</v>
      </c>
      <c r="AO75" s="5">
        <v>12321</v>
      </c>
      <c r="AP75" s="5">
        <v>36883</v>
      </c>
      <c r="AQ75" s="5">
        <v>41995</v>
      </c>
      <c r="AR75" s="5">
        <v>0</v>
      </c>
      <c r="AS75" s="5">
        <v>0</v>
      </c>
    </row>
    <row r="76" spans="1:45">
      <c r="A76" s="5">
        <v>1387</v>
      </c>
      <c r="B76" s="5">
        <v>3</v>
      </c>
      <c r="C76" s="5" t="s">
        <v>293</v>
      </c>
      <c r="D76" s="5" t="s">
        <v>294</v>
      </c>
      <c r="E76" s="5">
        <v>30075</v>
      </c>
      <c r="F76" s="5">
        <v>6288</v>
      </c>
      <c r="G76" s="5">
        <v>2580</v>
      </c>
      <c r="H76" s="5">
        <v>2925</v>
      </c>
      <c r="I76" s="5">
        <v>366</v>
      </c>
      <c r="J76" s="5">
        <v>6273</v>
      </c>
      <c r="K76" s="5">
        <v>11332</v>
      </c>
      <c r="L76" s="5">
        <v>310</v>
      </c>
      <c r="M76" s="5">
        <v>0</v>
      </c>
      <c r="N76" s="5">
        <v>5161</v>
      </c>
      <c r="O76" s="5">
        <v>3451</v>
      </c>
      <c r="P76" s="5">
        <v>0</v>
      </c>
      <c r="Q76" s="5">
        <v>1710</v>
      </c>
      <c r="R76" s="5">
        <v>0</v>
      </c>
      <c r="S76" s="5">
        <v>0</v>
      </c>
      <c r="T76" s="5">
        <v>0</v>
      </c>
      <c r="U76" s="5">
        <v>0</v>
      </c>
      <c r="V76" s="5">
        <v>819</v>
      </c>
      <c r="W76" s="5">
        <v>751</v>
      </c>
      <c r="X76" s="5">
        <v>68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2775</v>
      </c>
      <c r="AE76" s="5">
        <v>948</v>
      </c>
      <c r="AF76" s="5">
        <v>137</v>
      </c>
      <c r="AG76" s="5">
        <v>61</v>
      </c>
      <c r="AH76" s="5">
        <v>1147</v>
      </c>
      <c r="AI76" s="5">
        <v>482</v>
      </c>
      <c r="AJ76" s="5">
        <v>0</v>
      </c>
      <c r="AK76" s="5">
        <v>3251</v>
      </c>
      <c r="AL76" s="5">
        <v>0</v>
      </c>
      <c r="AM76" s="5">
        <v>15</v>
      </c>
      <c r="AN76" s="5">
        <v>521</v>
      </c>
      <c r="AO76" s="5">
        <v>624</v>
      </c>
      <c r="AP76" s="5">
        <v>2068</v>
      </c>
      <c r="AQ76" s="5">
        <v>24</v>
      </c>
      <c r="AR76" s="5">
        <v>0</v>
      </c>
      <c r="AS76" s="5">
        <v>0</v>
      </c>
    </row>
    <row r="77" spans="1:45">
      <c r="A77" s="5">
        <v>1387</v>
      </c>
      <c r="B77" s="5">
        <v>4</v>
      </c>
      <c r="C77" s="5" t="s">
        <v>295</v>
      </c>
      <c r="D77" s="5" t="s">
        <v>296</v>
      </c>
      <c r="E77" s="5">
        <v>30075</v>
      </c>
      <c r="F77" s="5">
        <v>6288</v>
      </c>
      <c r="G77" s="5">
        <v>2580</v>
      </c>
      <c r="H77" s="5">
        <v>2925</v>
      </c>
      <c r="I77" s="5">
        <v>366</v>
      </c>
      <c r="J77" s="5">
        <v>6273</v>
      </c>
      <c r="K77" s="5">
        <v>11332</v>
      </c>
      <c r="L77" s="5">
        <v>310</v>
      </c>
      <c r="M77" s="5">
        <v>0</v>
      </c>
      <c r="N77" s="5">
        <v>5161</v>
      </c>
      <c r="O77" s="5">
        <v>3451</v>
      </c>
      <c r="P77" s="5">
        <v>0</v>
      </c>
      <c r="Q77" s="5">
        <v>1710</v>
      </c>
      <c r="R77" s="5">
        <v>0</v>
      </c>
      <c r="S77" s="5">
        <v>0</v>
      </c>
      <c r="T77" s="5">
        <v>0</v>
      </c>
      <c r="U77" s="5">
        <v>0</v>
      </c>
      <c r="V77" s="5">
        <v>819</v>
      </c>
      <c r="W77" s="5">
        <v>751</v>
      </c>
      <c r="X77" s="5">
        <v>68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2775</v>
      </c>
      <c r="AE77" s="5">
        <v>948</v>
      </c>
      <c r="AF77" s="5">
        <v>137</v>
      </c>
      <c r="AG77" s="5">
        <v>61</v>
      </c>
      <c r="AH77" s="5">
        <v>1147</v>
      </c>
      <c r="AI77" s="5">
        <v>482</v>
      </c>
      <c r="AJ77" s="5">
        <v>0</v>
      </c>
      <c r="AK77" s="5">
        <v>3251</v>
      </c>
      <c r="AL77" s="5">
        <v>0</v>
      </c>
      <c r="AM77" s="5">
        <v>15</v>
      </c>
      <c r="AN77" s="5">
        <v>521</v>
      </c>
      <c r="AO77" s="5">
        <v>624</v>
      </c>
      <c r="AP77" s="5">
        <v>2068</v>
      </c>
      <c r="AQ77" s="5">
        <v>24</v>
      </c>
      <c r="AR77" s="5">
        <v>0</v>
      </c>
      <c r="AS77" s="5">
        <v>0</v>
      </c>
    </row>
    <row r="78" spans="1:45">
      <c r="A78" s="5">
        <v>1387</v>
      </c>
      <c r="B78" s="5">
        <v>3</v>
      </c>
      <c r="C78" s="5" t="s">
        <v>297</v>
      </c>
      <c r="D78" s="5" t="s">
        <v>298</v>
      </c>
      <c r="E78" s="5">
        <v>6088468</v>
      </c>
      <c r="F78" s="5">
        <v>387364</v>
      </c>
      <c r="G78" s="5">
        <v>29302</v>
      </c>
      <c r="H78" s="5">
        <v>68709</v>
      </c>
      <c r="I78" s="5">
        <v>225329</v>
      </c>
      <c r="J78" s="5">
        <v>5241659</v>
      </c>
      <c r="K78" s="5">
        <v>129875</v>
      </c>
      <c r="L78" s="5">
        <v>6229</v>
      </c>
      <c r="M78" s="5">
        <v>0</v>
      </c>
      <c r="N78" s="5">
        <v>213732</v>
      </c>
      <c r="O78" s="5">
        <v>191125</v>
      </c>
      <c r="P78" s="5">
        <v>5660</v>
      </c>
      <c r="Q78" s="5">
        <v>11932</v>
      </c>
      <c r="R78" s="5">
        <v>4818</v>
      </c>
      <c r="S78" s="5">
        <v>197</v>
      </c>
      <c r="T78" s="5">
        <v>0</v>
      </c>
      <c r="U78" s="5">
        <v>0</v>
      </c>
      <c r="V78" s="5">
        <v>240283</v>
      </c>
      <c r="W78" s="5">
        <v>41870</v>
      </c>
      <c r="X78" s="5">
        <v>1904</v>
      </c>
      <c r="Y78" s="5">
        <v>39</v>
      </c>
      <c r="Z78" s="5">
        <v>114</v>
      </c>
      <c r="AA78" s="5">
        <v>196356</v>
      </c>
      <c r="AB78" s="5">
        <v>0</v>
      </c>
      <c r="AC78" s="5">
        <v>0</v>
      </c>
      <c r="AD78" s="5">
        <v>717655</v>
      </c>
      <c r="AE78" s="5">
        <v>57134</v>
      </c>
      <c r="AF78" s="5">
        <v>71644</v>
      </c>
      <c r="AG78" s="5">
        <v>7506</v>
      </c>
      <c r="AH78" s="5">
        <v>3995</v>
      </c>
      <c r="AI78" s="5">
        <v>577376</v>
      </c>
      <c r="AJ78" s="5">
        <v>0</v>
      </c>
      <c r="AK78" s="5">
        <v>103212</v>
      </c>
      <c r="AL78" s="5">
        <v>6856</v>
      </c>
      <c r="AM78" s="5">
        <v>348</v>
      </c>
      <c r="AN78" s="5">
        <v>7524</v>
      </c>
      <c r="AO78" s="5">
        <v>11697</v>
      </c>
      <c r="AP78" s="5">
        <v>34816</v>
      </c>
      <c r="AQ78" s="5">
        <v>41970</v>
      </c>
      <c r="AR78" s="5">
        <v>0</v>
      </c>
      <c r="AS78" s="5">
        <v>0</v>
      </c>
    </row>
    <row r="79" spans="1:45">
      <c r="A79" s="5">
        <v>1387</v>
      </c>
      <c r="B79" s="5">
        <v>4</v>
      </c>
      <c r="C79" s="5" t="s">
        <v>299</v>
      </c>
      <c r="D79" s="5" t="s">
        <v>298</v>
      </c>
      <c r="E79" s="5">
        <v>6088468</v>
      </c>
      <c r="F79" s="5">
        <v>387364</v>
      </c>
      <c r="G79" s="5">
        <v>29302</v>
      </c>
      <c r="H79" s="5">
        <v>68709</v>
      </c>
      <c r="I79" s="5">
        <v>225329</v>
      </c>
      <c r="J79" s="5">
        <v>5241659</v>
      </c>
      <c r="K79" s="5">
        <v>129875</v>
      </c>
      <c r="L79" s="5">
        <v>6229</v>
      </c>
      <c r="M79" s="5">
        <v>0</v>
      </c>
      <c r="N79" s="5">
        <v>213732</v>
      </c>
      <c r="O79" s="5">
        <v>191125</v>
      </c>
      <c r="P79" s="5">
        <v>5660</v>
      </c>
      <c r="Q79" s="5">
        <v>11932</v>
      </c>
      <c r="R79" s="5">
        <v>4818</v>
      </c>
      <c r="S79" s="5">
        <v>197</v>
      </c>
      <c r="T79" s="5">
        <v>0</v>
      </c>
      <c r="U79" s="5">
        <v>0</v>
      </c>
      <c r="V79" s="5">
        <v>240283</v>
      </c>
      <c r="W79" s="5">
        <v>41870</v>
      </c>
      <c r="X79" s="5">
        <v>1904</v>
      </c>
      <c r="Y79" s="5">
        <v>39</v>
      </c>
      <c r="Z79" s="5">
        <v>114</v>
      </c>
      <c r="AA79" s="5">
        <v>196356</v>
      </c>
      <c r="AB79" s="5">
        <v>0</v>
      </c>
      <c r="AC79" s="5">
        <v>0</v>
      </c>
      <c r="AD79" s="5">
        <v>717655</v>
      </c>
      <c r="AE79" s="5">
        <v>57134</v>
      </c>
      <c r="AF79" s="5">
        <v>71644</v>
      </c>
      <c r="AG79" s="5">
        <v>7506</v>
      </c>
      <c r="AH79" s="5">
        <v>3995</v>
      </c>
      <c r="AI79" s="5">
        <v>577376</v>
      </c>
      <c r="AJ79" s="5">
        <v>0</v>
      </c>
      <c r="AK79" s="5">
        <v>103212</v>
      </c>
      <c r="AL79" s="5">
        <v>6856</v>
      </c>
      <c r="AM79" s="5">
        <v>348</v>
      </c>
      <c r="AN79" s="5">
        <v>7524</v>
      </c>
      <c r="AO79" s="5">
        <v>11697</v>
      </c>
      <c r="AP79" s="5">
        <v>34816</v>
      </c>
      <c r="AQ79" s="5">
        <v>41970</v>
      </c>
      <c r="AR79" s="5">
        <v>0</v>
      </c>
      <c r="AS79" s="5">
        <v>0</v>
      </c>
    </row>
    <row r="80" spans="1:45">
      <c r="A80" s="5">
        <v>1387</v>
      </c>
      <c r="B80" s="5">
        <v>2</v>
      </c>
      <c r="C80" s="5" t="s">
        <v>300</v>
      </c>
      <c r="D80" s="5" t="s">
        <v>301</v>
      </c>
      <c r="E80" s="5">
        <v>29489044</v>
      </c>
      <c r="F80" s="5">
        <v>20489225</v>
      </c>
      <c r="G80" s="5">
        <v>226198</v>
      </c>
      <c r="H80" s="5">
        <v>224495</v>
      </c>
      <c r="I80" s="5">
        <v>152758</v>
      </c>
      <c r="J80" s="5">
        <v>8005995</v>
      </c>
      <c r="K80" s="5">
        <v>380638</v>
      </c>
      <c r="L80" s="5">
        <v>9736</v>
      </c>
      <c r="M80" s="5">
        <v>0</v>
      </c>
      <c r="N80" s="5">
        <v>6451382</v>
      </c>
      <c r="O80" s="5">
        <v>6351706</v>
      </c>
      <c r="P80" s="5">
        <v>60506</v>
      </c>
      <c r="Q80" s="5">
        <v>21285</v>
      </c>
      <c r="R80" s="5">
        <v>7755</v>
      </c>
      <c r="S80" s="5">
        <v>9151</v>
      </c>
      <c r="T80" s="5">
        <v>978</v>
      </c>
      <c r="U80" s="5">
        <v>0</v>
      </c>
      <c r="V80" s="5">
        <v>569297</v>
      </c>
      <c r="W80" s="5">
        <v>446466</v>
      </c>
      <c r="X80" s="5">
        <v>3972</v>
      </c>
      <c r="Y80" s="5">
        <v>1274</v>
      </c>
      <c r="Z80" s="5">
        <v>5666</v>
      </c>
      <c r="AA80" s="5">
        <v>111845</v>
      </c>
      <c r="AB80" s="5">
        <v>74</v>
      </c>
      <c r="AC80" s="5">
        <v>0</v>
      </c>
      <c r="AD80" s="5">
        <v>583556</v>
      </c>
      <c r="AE80" s="5">
        <v>370717</v>
      </c>
      <c r="AF80" s="5">
        <v>7933</v>
      </c>
      <c r="AG80" s="5">
        <v>6261</v>
      </c>
      <c r="AH80" s="5">
        <v>15411</v>
      </c>
      <c r="AI80" s="5">
        <v>183235</v>
      </c>
      <c r="AJ80" s="5">
        <v>0</v>
      </c>
      <c r="AK80" s="5">
        <v>845701</v>
      </c>
      <c r="AL80" s="5">
        <v>113831</v>
      </c>
      <c r="AM80" s="5">
        <v>1977</v>
      </c>
      <c r="AN80" s="5">
        <v>69632</v>
      </c>
      <c r="AO80" s="5">
        <v>33075</v>
      </c>
      <c r="AP80" s="5">
        <v>606011</v>
      </c>
      <c r="AQ80" s="5">
        <v>20864</v>
      </c>
      <c r="AR80" s="5">
        <v>310</v>
      </c>
      <c r="AS80" s="5">
        <v>0</v>
      </c>
    </row>
    <row r="81" spans="1:45">
      <c r="A81" s="5">
        <v>1387</v>
      </c>
      <c r="B81" s="5">
        <v>3</v>
      </c>
      <c r="C81" s="5" t="s">
        <v>302</v>
      </c>
      <c r="D81" s="5" t="s">
        <v>303</v>
      </c>
      <c r="E81" s="5">
        <v>27317615</v>
      </c>
      <c r="F81" s="5">
        <v>20081742</v>
      </c>
      <c r="G81" s="5">
        <v>181022</v>
      </c>
      <c r="H81" s="5">
        <v>159452</v>
      </c>
      <c r="I81" s="5">
        <v>115678</v>
      </c>
      <c r="J81" s="5">
        <v>6481563</v>
      </c>
      <c r="K81" s="5">
        <v>291136</v>
      </c>
      <c r="L81" s="5">
        <v>7022</v>
      </c>
      <c r="M81" s="5">
        <v>0</v>
      </c>
      <c r="N81" s="5">
        <v>6326894</v>
      </c>
      <c r="O81" s="5">
        <v>6233200</v>
      </c>
      <c r="P81" s="5">
        <v>58303</v>
      </c>
      <c r="Q81" s="5">
        <v>18517</v>
      </c>
      <c r="R81" s="5">
        <v>7346</v>
      </c>
      <c r="S81" s="5">
        <v>8636</v>
      </c>
      <c r="T81" s="5">
        <v>892</v>
      </c>
      <c r="U81" s="5">
        <v>0</v>
      </c>
      <c r="V81" s="5">
        <v>200236</v>
      </c>
      <c r="W81" s="5">
        <v>108954</v>
      </c>
      <c r="X81" s="5">
        <v>1898</v>
      </c>
      <c r="Y81" s="5">
        <v>624</v>
      </c>
      <c r="Z81" s="5">
        <v>4895</v>
      </c>
      <c r="AA81" s="5">
        <v>83845</v>
      </c>
      <c r="AB81" s="5">
        <v>21</v>
      </c>
      <c r="AC81" s="5">
        <v>0</v>
      </c>
      <c r="AD81" s="5">
        <v>478459</v>
      </c>
      <c r="AE81" s="5">
        <v>290507</v>
      </c>
      <c r="AF81" s="5">
        <v>3455</v>
      </c>
      <c r="AG81" s="5">
        <v>5211</v>
      </c>
      <c r="AH81" s="5">
        <v>8891</v>
      </c>
      <c r="AI81" s="5">
        <v>170396</v>
      </c>
      <c r="AJ81" s="5">
        <v>0</v>
      </c>
      <c r="AK81" s="5">
        <v>760072</v>
      </c>
      <c r="AL81" s="5">
        <v>91666</v>
      </c>
      <c r="AM81" s="5">
        <v>910</v>
      </c>
      <c r="AN81" s="5">
        <v>65022</v>
      </c>
      <c r="AO81" s="5">
        <v>17454</v>
      </c>
      <c r="AP81" s="5">
        <v>584105</v>
      </c>
      <c r="AQ81" s="5">
        <v>880</v>
      </c>
      <c r="AR81" s="5">
        <v>35</v>
      </c>
      <c r="AS81" s="5">
        <v>0</v>
      </c>
    </row>
    <row r="82" spans="1:45">
      <c r="A82" s="5">
        <v>1387</v>
      </c>
      <c r="B82" s="5">
        <v>4</v>
      </c>
      <c r="C82" s="5" t="s">
        <v>304</v>
      </c>
      <c r="D82" s="5" t="s">
        <v>305</v>
      </c>
      <c r="E82" s="5">
        <v>3297627</v>
      </c>
      <c r="F82" s="5">
        <v>2770414</v>
      </c>
      <c r="G82" s="5">
        <v>60954</v>
      </c>
      <c r="H82" s="5">
        <v>34540</v>
      </c>
      <c r="I82" s="5">
        <v>71282</v>
      </c>
      <c r="J82" s="5">
        <v>241192</v>
      </c>
      <c r="K82" s="5">
        <v>118068</v>
      </c>
      <c r="L82" s="5">
        <v>1178</v>
      </c>
      <c r="M82" s="5">
        <v>0</v>
      </c>
      <c r="N82" s="5">
        <v>2126597</v>
      </c>
      <c r="O82" s="5">
        <v>2103995</v>
      </c>
      <c r="P82" s="5">
        <v>14708</v>
      </c>
      <c r="Q82" s="5">
        <v>6722</v>
      </c>
      <c r="R82" s="5">
        <v>959</v>
      </c>
      <c r="S82" s="5">
        <v>147</v>
      </c>
      <c r="T82" s="5">
        <v>66</v>
      </c>
      <c r="U82" s="5">
        <v>0</v>
      </c>
      <c r="V82" s="5">
        <v>71948</v>
      </c>
      <c r="W82" s="5">
        <v>61425</v>
      </c>
      <c r="X82" s="5">
        <v>1269</v>
      </c>
      <c r="Y82" s="5">
        <v>549</v>
      </c>
      <c r="Z82" s="5">
        <v>378</v>
      </c>
      <c r="AA82" s="5">
        <v>8326</v>
      </c>
      <c r="AB82" s="5">
        <v>2</v>
      </c>
      <c r="AC82" s="5">
        <v>0</v>
      </c>
      <c r="AD82" s="5">
        <v>183033</v>
      </c>
      <c r="AE82" s="5">
        <v>101717</v>
      </c>
      <c r="AF82" s="5">
        <v>2589</v>
      </c>
      <c r="AG82" s="5">
        <v>478</v>
      </c>
      <c r="AH82" s="5">
        <v>2307</v>
      </c>
      <c r="AI82" s="5">
        <v>75943</v>
      </c>
      <c r="AJ82" s="5">
        <v>0</v>
      </c>
      <c r="AK82" s="5">
        <v>89629</v>
      </c>
      <c r="AL82" s="5">
        <v>78969</v>
      </c>
      <c r="AM82" s="5">
        <v>412</v>
      </c>
      <c r="AN82" s="5">
        <v>760</v>
      </c>
      <c r="AO82" s="5">
        <v>7425</v>
      </c>
      <c r="AP82" s="5">
        <v>1183</v>
      </c>
      <c r="AQ82" s="5">
        <v>880</v>
      </c>
      <c r="AR82" s="5">
        <v>0</v>
      </c>
      <c r="AS82" s="5">
        <v>0</v>
      </c>
    </row>
    <row r="83" spans="1:45">
      <c r="A83" s="5">
        <v>1387</v>
      </c>
      <c r="B83" s="5">
        <v>4</v>
      </c>
      <c r="C83" s="5" t="s">
        <v>306</v>
      </c>
      <c r="D83" s="5" t="s">
        <v>307</v>
      </c>
      <c r="E83" s="5">
        <v>3793471</v>
      </c>
      <c r="F83" s="5">
        <v>3371948</v>
      </c>
      <c r="G83" s="5">
        <v>22061</v>
      </c>
      <c r="H83" s="5">
        <v>21675</v>
      </c>
      <c r="I83" s="5">
        <v>8924</v>
      </c>
      <c r="J83" s="5">
        <v>290375</v>
      </c>
      <c r="K83" s="5">
        <v>78057</v>
      </c>
      <c r="L83" s="5">
        <v>432</v>
      </c>
      <c r="M83" s="5">
        <v>0</v>
      </c>
      <c r="N83" s="5">
        <v>55578</v>
      </c>
      <c r="O83" s="5">
        <v>40276</v>
      </c>
      <c r="P83" s="5">
        <v>1294</v>
      </c>
      <c r="Q83" s="5">
        <v>3583</v>
      </c>
      <c r="R83" s="5">
        <v>1857</v>
      </c>
      <c r="S83" s="5">
        <v>8087</v>
      </c>
      <c r="T83" s="5">
        <v>480</v>
      </c>
      <c r="U83" s="5">
        <v>0</v>
      </c>
      <c r="V83" s="5">
        <v>48123</v>
      </c>
      <c r="W83" s="5">
        <v>30897</v>
      </c>
      <c r="X83" s="5">
        <v>299</v>
      </c>
      <c r="Y83" s="5">
        <v>62</v>
      </c>
      <c r="Z83" s="5">
        <v>2489</v>
      </c>
      <c r="AA83" s="5">
        <v>14376</v>
      </c>
      <c r="AB83" s="5">
        <v>0</v>
      </c>
      <c r="AC83" s="5">
        <v>0</v>
      </c>
      <c r="AD83" s="5">
        <v>45531</v>
      </c>
      <c r="AE83" s="5">
        <v>33815</v>
      </c>
      <c r="AF83" s="5">
        <v>98</v>
      </c>
      <c r="AG83" s="5">
        <v>52</v>
      </c>
      <c r="AH83" s="5">
        <v>5484</v>
      </c>
      <c r="AI83" s="5">
        <v>6082</v>
      </c>
      <c r="AJ83" s="5">
        <v>0</v>
      </c>
      <c r="AK83" s="5">
        <v>273027</v>
      </c>
      <c r="AL83" s="5">
        <v>781</v>
      </c>
      <c r="AM83" s="5">
        <v>8</v>
      </c>
      <c r="AN83" s="5">
        <v>985</v>
      </c>
      <c r="AO83" s="5">
        <v>227</v>
      </c>
      <c r="AP83" s="5">
        <v>271025</v>
      </c>
      <c r="AQ83" s="5">
        <v>0</v>
      </c>
      <c r="AR83" s="5">
        <v>0</v>
      </c>
      <c r="AS83" s="5">
        <v>0</v>
      </c>
    </row>
    <row r="84" spans="1:45">
      <c r="A84" s="5">
        <v>1387</v>
      </c>
      <c r="B84" s="5">
        <v>4</v>
      </c>
      <c r="C84" s="5" t="s">
        <v>308</v>
      </c>
      <c r="D84" s="5" t="s">
        <v>309</v>
      </c>
      <c r="E84" s="5">
        <v>20226517</v>
      </c>
      <c r="F84" s="5">
        <v>13939381</v>
      </c>
      <c r="G84" s="5">
        <v>98007</v>
      </c>
      <c r="H84" s="5">
        <v>103238</v>
      </c>
      <c r="I84" s="5">
        <v>35472</v>
      </c>
      <c r="J84" s="5">
        <v>5949996</v>
      </c>
      <c r="K84" s="5">
        <v>95011</v>
      </c>
      <c r="L84" s="5">
        <v>5412</v>
      </c>
      <c r="M84" s="5">
        <v>0</v>
      </c>
      <c r="N84" s="5">
        <v>4144720</v>
      </c>
      <c r="O84" s="5">
        <v>4088929</v>
      </c>
      <c r="P84" s="5">
        <v>42300</v>
      </c>
      <c r="Q84" s="5">
        <v>8212</v>
      </c>
      <c r="R84" s="5">
        <v>4530</v>
      </c>
      <c r="S84" s="5">
        <v>402</v>
      </c>
      <c r="T84" s="5">
        <v>346</v>
      </c>
      <c r="U84" s="5">
        <v>0</v>
      </c>
      <c r="V84" s="5">
        <v>80165</v>
      </c>
      <c r="W84" s="5">
        <v>16631</v>
      </c>
      <c r="X84" s="5">
        <v>330</v>
      </c>
      <c r="Y84" s="5">
        <v>13</v>
      </c>
      <c r="Z84" s="5">
        <v>2028</v>
      </c>
      <c r="AA84" s="5">
        <v>61144</v>
      </c>
      <c r="AB84" s="5">
        <v>19</v>
      </c>
      <c r="AC84" s="5">
        <v>0</v>
      </c>
      <c r="AD84" s="5">
        <v>249895</v>
      </c>
      <c r="AE84" s="5">
        <v>154975</v>
      </c>
      <c r="AF84" s="5">
        <v>768</v>
      </c>
      <c r="AG84" s="5">
        <v>4681</v>
      </c>
      <c r="AH84" s="5">
        <v>1100</v>
      </c>
      <c r="AI84" s="5">
        <v>88371</v>
      </c>
      <c r="AJ84" s="5">
        <v>0</v>
      </c>
      <c r="AK84" s="5">
        <v>397416</v>
      </c>
      <c r="AL84" s="5">
        <v>11915</v>
      </c>
      <c r="AM84" s="5">
        <v>490</v>
      </c>
      <c r="AN84" s="5">
        <v>63277</v>
      </c>
      <c r="AO84" s="5">
        <v>9802</v>
      </c>
      <c r="AP84" s="5">
        <v>311898</v>
      </c>
      <c r="AQ84" s="5">
        <v>0</v>
      </c>
      <c r="AR84" s="5">
        <v>35</v>
      </c>
      <c r="AS84" s="5">
        <v>0</v>
      </c>
    </row>
    <row r="85" spans="1:45">
      <c r="A85" s="5">
        <v>1387</v>
      </c>
      <c r="B85" s="5">
        <v>3</v>
      </c>
      <c r="C85" s="5" t="s">
        <v>310</v>
      </c>
      <c r="D85" s="5" t="s">
        <v>311</v>
      </c>
      <c r="E85" s="5">
        <v>2076327</v>
      </c>
      <c r="F85" s="5">
        <v>364000</v>
      </c>
      <c r="G85" s="5">
        <v>43672</v>
      </c>
      <c r="H85" s="5">
        <v>61732</v>
      </c>
      <c r="I85" s="5">
        <v>35789</v>
      </c>
      <c r="J85" s="5">
        <v>1498804</v>
      </c>
      <c r="K85" s="5">
        <v>70140</v>
      </c>
      <c r="L85" s="5">
        <v>2190</v>
      </c>
      <c r="M85" s="5">
        <v>0</v>
      </c>
      <c r="N85" s="5">
        <v>88929</v>
      </c>
      <c r="O85" s="5">
        <v>83079</v>
      </c>
      <c r="P85" s="5">
        <v>2169</v>
      </c>
      <c r="Q85" s="5">
        <v>2678</v>
      </c>
      <c r="R85" s="5">
        <v>409</v>
      </c>
      <c r="S85" s="5">
        <v>507</v>
      </c>
      <c r="T85" s="5">
        <v>85</v>
      </c>
      <c r="U85" s="5">
        <v>0</v>
      </c>
      <c r="V85" s="5">
        <v>327896</v>
      </c>
      <c r="W85" s="5">
        <v>310526</v>
      </c>
      <c r="X85" s="5">
        <v>2038</v>
      </c>
      <c r="Y85" s="5">
        <v>639</v>
      </c>
      <c r="Z85" s="5">
        <v>370</v>
      </c>
      <c r="AA85" s="5">
        <v>14271</v>
      </c>
      <c r="AB85" s="5">
        <v>54</v>
      </c>
      <c r="AC85" s="5">
        <v>0</v>
      </c>
      <c r="AD85" s="5">
        <v>99487</v>
      </c>
      <c r="AE85" s="5">
        <v>75517</v>
      </c>
      <c r="AF85" s="5">
        <v>4478</v>
      </c>
      <c r="AG85" s="5">
        <v>899</v>
      </c>
      <c r="AH85" s="5">
        <v>6520</v>
      </c>
      <c r="AI85" s="5">
        <v>12073</v>
      </c>
      <c r="AJ85" s="5">
        <v>0</v>
      </c>
      <c r="AK85" s="5">
        <v>75587</v>
      </c>
      <c r="AL85" s="5">
        <v>22020</v>
      </c>
      <c r="AM85" s="5">
        <v>1023</v>
      </c>
      <c r="AN85" s="5">
        <v>3370</v>
      </c>
      <c r="AO85" s="5">
        <v>15008</v>
      </c>
      <c r="AP85" s="5">
        <v>21906</v>
      </c>
      <c r="AQ85" s="5">
        <v>11985</v>
      </c>
      <c r="AR85" s="5">
        <v>275</v>
      </c>
      <c r="AS85" s="5">
        <v>0</v>
      </c>
    </row>
    <row r="86" spans="1:45">
      <c r="A86" s="5">
        <v>1387</v>
      </c>
      <c r="B86" s="5">
        <v>4</v>
      </c>
      <c r="C86" s="5" t="s">
        <v>312</v>
      </c>
      <c r="D86" s="5" t="s">
        <v>313</v>
      </c>
      <c r="E86" s="5">
        <v>39267</v>
      </c>
      <c r="F86" s="5">
        <v>9645</v>
      </c>
      <c r="G86" s="5">
        <v>1633</v>
      </c>
      <c r="H86" s="5">
        <v>6018</v>
      </c>
      <c r="I86" s="5">
        <v>4624</v>
      </c>
      <c r="J86" s="5">
        <v>15087</v>
      </c>
      <c r="K86" s="5">
        <v>2167</v>
      </c>
      <c r="L86" s="5">
        <v>94</v>
      </c>
      <c r="M86" s="5">
        <v>0</v>
      </c>
      <c r="N86" s="5">
        <v>1653</v>
      </c>
      <c r="O86" s="5">
        <v>1083</v>
      </c>
      <c r="P86" s="5">
        <v>75</v>
      </c>
      <c r="Q86" s="5">
        <v>209</v>
      </c>
      <c r="R86" s="5">
        <v>0</v>
      </c>
      <c r="S86" s="5">
        <v>286</v>
      </c>
      <c r="T86" s="5">
        <v>0</v>
      </c>
      <c r="U86" s="5">
        <v>0</v>
      </c>
      <c r="V86" s="5">
        <v>2042</v>
      </c>
      <c r="W86" s="5">
        <v>1269</v>
      </c>
      <c r="X86" s="5">
        <v>27</v>
      </c>
      <c r="Y86" s="5">
        <v>2</v>
      </c>
      <c r="Z86" s="5">
        <v>74</v>
      </c>
      <c r="AA86" s="5">
        <v>670</v>
      </c>
      <c r="AB86" s="5">
        <v>0</v>
      </c>
      <c r="AC86" s="5">
        <v>0</v>
      </c>
      <c r="AD86" s="5">
        <v>2730</v>
      </c>
      <c r="AE86" s="5">
        <v>1895</v>
      </c>
      <c r="AF86" s="5">
        <v>63</v>
      </c>
      <c r="AG86" s="5">
        <v>179</v>
      </c>
      <c r="AH86" s="5">
        <v>158</v>
      </c>
      <c r="AI86" s="5">
        <v>435</v>
      </c>
      <c r="AJ86" s="5">
        <v>0</v>
      </c>
      <c r="AK86" s="5">
        <v>3951</v>
      </c>
      <c r="AL86" s="5">
        <v>1555</v>
      </c>
      <c r="AM86" s="5">
        <v>406</v>
      </c>
      <c r="AN86" s="5">
        <v>145</v>
      </c>
      <c r="AO86" s="5">
        <v>1641</v>
      </c>
      <c r="AP86" s="5">
        <v>204</v>
      </c>
      <c r="AQ86" s="5">
        <v>0</v>
      </c>
      <c r="AR86" s="5">
        <v>0</v>
      </c>
      <c r="AS86" s="5">
        <v>0</v>
      </c>
    </row>
    <row r="87" spans="1:45">
      <c r="A87" s="5">
        <v>1387</v>
      </c>
      <c r="B87" s="5">
        <v>4</v>
      </c>
      <c r="C87" s="5" t="s">
        <v>314</v>
      </c>
      <c r="D87" s="5" t="s">
        <v>315</v>
      </c>
      <c r="E87" s="5">
        <v>202599</v>
      </c>
      <c r="F87" s="5">
        <v>98142</v>
      </c>
      <c r="G87" s="5">
        <v>13383</v>
      </c>
      <c r="H87" s="5">
        <v>13932</v>
      </c>
      <c r="I87" s="5">
        <v>16521</v>
      </c>
      <c r="J87" s="5">
        <v>45235</v>
      </c>
      <c r="K87" s="5">
        <v>14477</v>
      </c>
      <c r="L87" s="5">
        <v>910</v>
      </c>
      <c r="M87" s="5">
        <v>0</v>
      </c>
      <c r="N87" s="5">
        <v>15869</v>
      </c>
      <c r="O87" s="5">
        <v>15008</v>
      </c>
      <c r="P87" s="5">
        <v>172</v>
      </c>
      <c r="Q87" s="5">
        <v>204</v>
      </c>
      <c r="R87" s="5">
        <v>409</v>
      </c>
      <c r="S87" s="5">
        <v>76</v>
      </c>
      <c r="T87" s="5">
        <v>0</v>
      </c>
      <c r="U87" s="5">
        <v>0</v>
      </c>
      <c r="V87" s="5">
        <v>16374</v>
      </c>
      <c r="W87" s="5">
        <v>10998</v>
      </c>
      <c r="X87" s="5">
        <v>381</v>
      </c>
      <c r="Y87" s="5">
        <v>82</v>
      </c>
      <c r="Z87" s="5">
        <v>146</v>
      </c>
      <c r="AA87" s="5">
        <v>4767</v>
      </c>
      <c r="AB87" s="5">
        <v>0</v>
      </c>
      <c r="AC87" s="5">
        <v>0</v>
      </c>
      <c r="AD87" s="5">
        <v>34223</v>
      </c>
      <c r="AE87" s="5">
        <v>25358</v>
      </c>
      <c r="AF87" s="5">
        <v>1571</v>
      </c>
      <c r="AG87" s="5">
        <v>343</v>
      </c>
      <c r="AH87" s="5">
        <v>4170</v>
      </c>
      <c r="AI87" s="5">
        <v>2782</v>
      </c>
      <c r="AJ87" s="5">
        <v>0</v>
      </c>
      <c r="AK87" s="5">
        <v>21507</v>
      </c>
      <c r="AL87" s="5">
        <v>13456</v>
      </c>
      <c r="AM87" s="5">
        <v>53</v>
      </c>
      <c r="AN87" s="5">
        <v>126</v>
      </c>
      <c r="AO87" s="5">
        <v>4583</v>
      </c>
      <c r="AP87" s="5">
        <v>3289</v>
      </c>
      <c r="AQ87" s="5">
        <v>0</v>
      </c>
      <c r="AR87" s="5">
        <v>0</v>
      </c>
      <c r="AS87" s="5">
        <v>0</v>
      </c>
    </row>
    <row r="88" spans="1:45">
      <c r="A88" s="5">
        <v>1387</v>
      </c>
      <c r="B88" s="5">
        <v>4</v>
      </c>
      <c r="C88" s="5" t="s">
        <v>316</v>
      </c>
      <c r="D88" s="5" t="s">
        <v>317</v>
      </c>
      <c r="E88" s="5">
        <v>368883</v>
      </c>
      <c r="F88" s="5">
        <v>155119</v>
      </c>
      <c r="G88" s="5">
        <v>18428</v>
      </c>
      <c r="H88" s="5">
        <v>30461</v>
      </c>
      <c r="I88" s="5">
        <v>9984</v>
      </c>
      <c r="J88" s="5">
        <v>113395</v>
      </c>
      <c r="K88" s="5">
        <v>40546</v>
      </c>
      <c r="L88" s="5">
        <v>950</v>
      </c>
      <c r="M88" s="5">
        <v>0</v>
      </c>
      <c r="N88" s="5">
        <v>32665</v>
      </c>
      <c r="O88" s="5">
        <v>28817</v>
      </c>
      <c r="P88" s="5">
        <v>1640</v>
      </c>
      <c r="Q88" s="5">
        <v>2122</v>
      </c>
      <c r="R88" s="5">
        <v>0</v>
      </c>
      <c r="S88" s="5">
        <v>0</v>
      </c>
      <c r="T88" s="5">
        <v>85</v>
      </c>
      <c r="U88" s="5">
        <v>0</v>
      </c>
      <c r="V88" s="5">
        <v>30615</v>
      </c>
      <c r="W88" s="5">
        <v>21695</v>
      </c>
      <c r="X88" s="5">
        <v>1281</v>
      </c>
      <c r="Y88" s="5">
        <v>554</v>
      </c>
      <c r="Z88" s="5">
        <v>140</v>
      </c>
      <c r="AA88" s="5">
        <v>6944</v>
      </c>
      <c r="AB88" s="5">
        <v>0</v>
      </c>
      <c r="AC88" s="5">
        <v>0</v>
      </c>
      <c r="AD88" s="5">
        <v>49395</v>
      </c>
      <c r="AE88" s="5">
        <v>42723</v>
      </c>
      <c r="AF88" s="5">
        <v>1220</v>
      </c>
      <c r="AG88" s="5">
        <v>269</v>
      </c>
      <c r="AH88" s="5">
        <v>2019</v>
      </c>
      <c r="AI88" s="5">
        <v>3164</v>
      </c>
      <c r="AJ88" s="5">
        <v>0</v>
      </c>
      <c r="AK88" s="5">
        <v>40828</v>
      </c>
      <c r="AL88" s="5">
        <v>5049</v>
      </c>
      <c r="AM88" s="5">
        <v>323</v>
      </c>
      <c r="AN88" s="5">
        <v>2242</v>
      </c>
      <c r="AO88" s="5">
        <v>6696</v>
      </c>
      <c r="AP88" s="5">
        <v>14533</v>
      </c>
      <c r="AQ88" s="5">
        <v>11985</v>
      </c>
      <c r="AR88" s="5">
        <v>0</v>
      </c>
      <c r="AS88" s="5">
        <v>0</v>
      </c>
    </row>
    <row r="89" spans="1:45">
      <c r="A89" s="5">
        <v>1387</v>
      </c>
      <c r="B89" s="5">
        <v>4</v>
      </c>
      <c r="C89" s="5" t="s">
        <v>318</v>
      </c>
      <c r="D89" s="5" t="s">
        <v>319</v>
      </c>
      <c r="E89" s="5">
        <v>1465577</v>
      </c>
      <c r="F89" s="5">
        <v>101094</v>
      </c>
      <c r="G89" s="5">
        <v>10227</v>
      </c>
      <c r="H89" s="5">
        <v>11321</v>
      </c>
      <c r="I89" s="5">
        <v>4660</v>
      </c>
      <c r="J89" s="5">
        <v>1325088</v>
      </c>
      <c r="K89" s="5">
        <v>12951</v>
      </c>
      <c r="L89" s="5">
        <v>236</v>
      </c>
      <c r="M89" s="5">
        <v>0</v>
      </c>
      <c r="N89" s="5">
        <v>38742</v>
      </c>
      <c r="O89" s="5">
        <v>38170</v>
      </c>
      <c r="P89" s="5">
        <v>282</v>
      </c>
      <c r="Q89" s="5">
        <v>144</v>
      </c>
      <c r="R89" s="5">
        <v>0</v>
      </c>
      <c r="S89" s="5">
        <v>146</v>
      </c>
      <c r="T89" s="5">
        <v>0</v>
      </c>
      <c r="U89" s="5">
        <v>0</v>
      </c>
      <c r="V89" s="5">
        <v>278866</v>
      </c>
      <c r="W89" s="5">
        <v>276563</v>
      </c>
      <c r="X89" s="5">
        <v>350</v>
      </c>
      <c r="Y89" s="5">
        <v>1</v>
      </c>
      <c r="Z89" s="5">
        <v>9</v>
      </c>
      <c r="AA89" s="5">
        <v>1890</v>
      </c>
      <c r="AB89" s="5">
        <v>54</v>
      </c>
      <c r="AC89" s="5">
        <v>0</v>
      </c>
      <c r="AD89" s="5">
        <v>13139</v>
      </c>
      <c r="AE89" s="5">
        <v>5541</v>
      </c>
      <c r="AF89" s="5">
        <v>1623</v>
      </c>
      <c r="AG89" s="5">
        <v>108</v>
      </c>
      <c r="AH89" s="5">
        <v>173</v>
      </c>
      <c r="AI89" s="5">
        <v>5693</v>
      </c>
      <c r="AJ89" s="5">
        <v>0</v>
      </c>
      <c r="AK89" s="5">
        <v>9301</v>
      </c>
      <c r="AL89" s="5">
        <v>1959</v>
      </c>
      <c r="AM89" s="5">
        <v>242</v>
      </c>
      <c r="AN89" s="5">
        <v>857</v>
      </c>
      <c r="AO89" s="5">
        <v>2088</v>
      </c>
      <c r="AP89" s="5">
        <v>3880</v>
      </c>
      <c r="AQ89" s="5">
        <v>0</v>
      </c>
      <c r="AR89" s="5">
        <v>275</v>
      </c>
      <c r="AS89" s="5">
        <v>0</v>
      </c>
    </row>
    <row r="90" spans="1:45">
      <c r="A90" s="5">
        <v>1387</v>
      </c>
      <c r="B90" s="5">
        <v>3</v>
      </c>
      <c r="C90" s="5" t="s">
        <v>320</v>
      </c>
      <c r="D90" s="5" t="s">
        <v>321</v>
      </c>
      <c r="E90" s="5">
        <v>95101</v>
      </c>
      <c r="F90" s="5">
        <v>43483</v>
      </c>
      <c r="G90" s="5">
        <v>1504</v>
      </c>
      <c r="H90" s="5">
        <v>3311</v>
      </c>
      <c r="I90" s="5">
        <v>1290</v>
      </c>
      <c r="J90" s="5">
        <v>25628</v>
      </c>
      <c r="K90" s="5">
        <v>19361</v>
      </c>
      <c r="L90" s="5">
        <v>524</v>
      </c>
      <c r="M90" s="5">
        <v>0</v>
      </c>
      <c r="N90" s="5">
        <v>35559</v>
      </c>
      <c r="O90" s="5">
        <v>35427</v>
      </c>
      <c r="P90" s="5">
        <v>34</v>
      </c>
      <c r="Q90" s="5">
        <v>90</v>
      </c>
      <c r="R90" s="5">
        <v>0</v>
      </c>
      <c r="S90" s="5">
        <v>8</v>
      </c>
      <c r="T90" s="5">
        <v>0</v>
      </c>
      <c r="U90" s="5">
        <v>0</v>
      </c>
      <c r="V90" s="5">
        <v>41164</v>
      </c>
      <c r="W90" s="5">
        <v>26986</v>
      </c>
      <c r="X90" s="5">
        <v>36</v>
      </c>
      <c r="Y90" s="5">
        <v>11</v>
      </c>
      <c r="Z90" s="5">
        <v>402</v>
      </c>
      <c r="AA90" s="5">
        <v>13729</v>
      </c>
      <c r="AB90" s="5">
        <v>0</v>
      </c>
      <c r="AC90" s="5">
        <v>0</v>
      </c>
      <c r="AD90" s="5">
        <v>5610</v>
      </c>
      <c r="AE90" s="5">
        <v>4693</v>
      </c>
      <c r="AF90" s="5">
        <v>0</v>
      </c>
      <c r="AG90" s="5">
        <v>151</v>
      </c>
      <c r="AH90" s="5">
        <v>0</v>
      </c>
      <c r="AI90" s="5">
        <v>766</v>
      </c>
      <c r="AJ90" s="5">
        <v>0</v>
      </c>
      <c r="AK90" s="5">
        <v>10041</v>
      </c>
      <c r="AL90" s="5">
        <v>146</v>
      </c>
      <c r="AM90" s="5">
        <v>44</v>
      </c>
      <c r="AN90" s="5">
        <v>1239</v>
      </c>
      <c r="AO90" s="5">
        <v>614</v>
      </c>
      <c r="AP90" s="5">
        <v>0</v>
      </c>
      <c r="AQ90" s="5">
        <v>7998</v>
      </c>
      <c r="AR90" s="5">
        <v>0</v>
      </c>
      <c r="AS90" s="5">
        <v>0</v>
      </c>
    </row>
    <row r="91" spans="1:45">
      <c r="A91" s="5">
        <v>1387</v>
      </c>
      <c r="B91" s="5">
        <v>4</v>
      </c>
      <c r="C91" s="5" t="s">
        <v>322</v>
      </c>
      <c r="D91" s="5" t="s">
        <v>321</v>
      </c>
      <c r="E91" s="5">
        <v>95101</v>
      </c>
      <c r="F91" s="5">
        <v>43483</v>
      </c>
      <c r="G91" s="5">
        <v>1504</v>
      </c>
      <c r="H91" s="5">
        <v>3311</v>
      </c>
      <c r="I91" s="5">
        <v>1290</v>
      </c>
      <c r="J91" s="5">
        <v>25628</v>
      </c>
      <c r="K91" s="5">
        <v>19361</v>
      </c>
      <c r="L91" s="5">
        <v>524</v>
      </c>
      <c r="M91" s="5">
        <v>0</v>
      </c>
      <c r="N91" s="5">
        <v>35559</v>
      </c>
      <c r="O91" s="5">
        <v>35427</v>
      </c>
      <c r="P91" s="5">
        <v>34</v>
      </c>
      <c r="Q91" s="5">
        <v>90</v>
      </c>
      <c r="R91" s="5">
        <v>0</v>
      </c>
      <c r="S91" s="5">
        <v>8</v>
      </c>
      <c r="T91" s="5">
        <v>0</v>
      </c>
      <c r="U91" s="5">
        <v>0</v>
      </c>
      <c r="V91" s="5">
        <v>41164</v>
      </c>
      <c r="W91" s="5">
        <v>26986</v>
      </c>
      <c r="X91" s="5">
        <v>36</v>
      </c>
      <c r="Y91" s="5">
        <v>11</v>
      </c>
      <c r="Z91" s="5">
        <v>402</v>
      </c>
      <c r="AA91" s="5">
        <v>13729</v>
      </c>
      <c r="AB91" s="5">
        <v>0</v>
      </c>
      <c r="AC91" s="5">
        <v>0</v>
      </c>
      <c r="AD91" s="5">
        <v>5610</v>
      </c>
      <c r="AE91" s="5">
        <v>4693</v>
      </c>
      <c r="AF91" s="5">
        <v>0</v>
      </c>
      <c r="AG91" s="5">
        <v>151</v>
      </c>
      <c r="AH91" s="5">
        <v>0</v>
      </c>
      <c r="AI91" s="5">
        <v>766</v>
      </c>
      <c r="AJ91" s="5">
        <v>0</v>
      </c>
      <c r="AK91" s="5">
        <v>10041</v>
      </c>
      <c r="AL91" s="5">
        <v>146</v>
      </c>
      <c r="AM91" s="5">
        <v>44</v>
      </c>
      <c r="AN91" s="5">
        <v>1239</v>
      </c>
      <c r="AO91" s="5">
        <v>614</v>
      </c>
      <c r="AP91" s="5">
        <v>0</v>
      </c>
      <c r="AQ91" s="5">
        <v>7998</v>
      </c>
      <c r="AR91" s="5">
        <v>0</v>
      </c>
      <c r="AS91" s="5">
        <v>0</v>
      </c>
    </row>
    <row r="92" spans="1:45">
      <c r="A92" s="5">
        <v>1387</v>
      </c>
      <c r="B92" s="5">
        <v>2</v>
      </c>
      <c r="C92" s="5" t="s">
        <v>323</v>
      </c>
      <c r="D92" s="5" t="s">
        <v>324</v>
      </c>
      <c r="E92" s="5">
        <v>823552</v>
      </c>
      <c r="F92" s="5">
        <v>364348</v>
      </c>
      <c r="G92" s="5">
        <v>33562</v>
      </c>
      <c r="H92" s="5">
        <v>69355</v>
      </c>
      <c r="I92" s="5">
        <v>20317</v>
      </c>
      <c r="J92" s="5">
        <v>305586</v>
      </c>
      <c r="K92" s="5">
        <v>26524</v>
      </c>
      <c r="L92" s="5">
        <v>3861</v>
      </c>
      <c r="M92" s="5">
        <v>0</v>
      </c>
      <c r="N92" s="5">
        <v>78302</v>
      </c>
      <c r="O92" s="5">
        <v>69922</v>
      </c>
      <c r="P92" s="5">
        <v>4475</v>
      </c>
      <c r="Q92" s="5">
        <v>2607</v>
      </c>
      <c r="R92" s="5">
        <v>356</v>
      </c>
      <c r="S92" s="5">
        <v>859</v>
      </c>
      <c r="T92" s="5">
        <v>83</v>
      </c>
      <c r="U92" s="5">
        <v>0</v>
      </c>
      <c r="V92" s="5">
        <v>59467</v>
      </c>
      <c r="W92" s="5">
        <v>47150</v>
      </c>
      <c r="X92" s="5">
        <v>1691</v>
      </c>
      <c r="Y92" s="5">
        <v>202</v>
      </c>
      <c r="Z92" s="5">
        <v>773</v>
      </c>
      <c r="AA92" s="5">
        <v>9622</v>
      </c>
      <c r="AB92" s="5">
        <v>29</v>
      </c>
      <c r="AC92" s="5">
        <v>0</v>
      </c>
      <c r="AD92" s="5">
        <v>85096</v>
      </c>
      <c r="AE92" s="5">
        <v>32421</v>
      </c>
      <c r="AF92" s="5">
        <v>1798</v>
      </c>
      <c r="AG92" s="5">
        <v>1918</v>
      </c>
      <c r="AH92" s="5">
        <v>1970</v>
      </c>
      <c r="AI92" s="5">
        <v>46988</v>
      </c>
      <c r="AJ92" s="5">
        <v>0</v>
      </c>
      <c r="AK92" s="5">
        <v>54385</v>
      </c>
      <c r="AL92" s="5">
        <v>30951</v>
      </c>
      <c r="AM92" s="5">
        <v>338</v>
      </c>
      <c r="AN92" s="5">
        <v>2463</v>
      </c>
      <c r="AO92" s="5">
        <v>5538</v>
      </c>
      <c r="AP92" s="5">
        <v>12866</v>
      </c>
      <c r="AQ92" s="5">
        <v>2223</v>
      </c>
      <c r="AR92" s="5">
        <v>5</v>
      </c>
      <c r="AS92" s="5">
        <v>0</v>
      </c>
    </row>
    <row r="93" spans="1:45">
      <c r="A93" s="5">
        <v>1387</v>
      </c>
      <c r="B93" s="5">
        <v>3</v>
      </c>
      <c r="C93" s="5" t="s">
        <v>325</v>
      </c>
      <c r="D93" s="5" t="s">
        <v>324</v>
      </c>
      <c r="E93" s="5">
        <v>823552</v>
      </c>
      <c r="F93" s="5">
        <v>364348</v>
      </c>
      <c r="G93" s="5">
        <v>33562</v>
      </c>
      <c r="H93" s="5">
        <v>69355</v>
      </c>
      <c r="I93" s="5">
        <v>20317</v>
      </c>
      <c r="J93" s="5">
        <v>305586</v>
      </c>
      <c r="K93" s="5">
        <v>26524</v>
      </c>
      <c r="L93" s="5">
        <v>3861</v>
      </c>
      <c r="M93" s="5">
        <v>0</v>
      </c>
      <c r="N93" s="5">
        <v>78302</v>
      </c>
      <c r="O93" s="5">
        <v>69922</v>
      </c>
      <c r="P93" s="5">
        <v>4475</v>
      </c>
      <c r="Q93" s="5">
        <v>2607</v>
      </c>
      <c r="R93" s="5">
        <v>356</v>
      </c>
      <c r="S93" s="5">
        <v>859</v>
      </c>
      <c r="T93" s="5">
        <v>83</v>
      </c>
      <c r="U93" s="5">
        <v>0</v>
      </c>
      <c r="V93" s="5">
        <v>59467</v>
      </c>
      <c r="W93" s="5">
        <v>47150</v>
      </c>
      <c r="X93" s="5">
        <v>1691</v>
      </c>
      <c r="Y93" s="5">
        <v>202</v>
      </c>
      <c r="Z93" s="5">
        <v>773</v>
      </c>
      <c r="AA93" s="5">
        <v>9622</v>
      </c>
      <c r="AB93" s="5">
        <v>29</v>
      </c>
      <c r="AC93" s="5">
        <v>0</v>
      </c>
      <c r="AD93" s="5">
        <v>85096</v>
      </c>
      <c r="AE93" s="5">
        <v>32421</v>
      </c>
      <c r="AF93" s="5">
        <v>1798</v>
      </c>
      <c r="AG93" s="5">
        <v>1918</v>
      </c>
      <c r="AH93" s="5">
        <v>1970</v>
      </c>
      <c r="AI93" s="5">
        <v>46988</v>
      </c>
      <c r="AJ93" s="5">
        <v>0</v>
      </c>
      <c r="AK93" s="5">
        <v>54385</v>
      </c>
      <c r="AL93" s="5">
        <v>30951</v>
      </c>
      <c r="AM93" s="5">
        <v>338</v>
      </c>
      <c r="AN93" s="5">
        <v>2463</v>
      </c>
      <c r="AO93" s="5">
        <v>5538</v>
      </c>
      <c r="AP93" s="5">
        <v>12866</v>
      </c>
      <c r="AQ93" s="5">
        <v>2223</v>
      </c>
      <c r="AR93" s="5">
        <v>5</v>
      </c>
      <c r="AS93" s="5">
        <v>0</v>
      </c>
    </row>
    <row r="94" spans="1:45">
      <c r="A94" s="5">
        <v>1387</v>
      </c>
      <c r="B94" s="5">
        <v>4</v>
      </c>
      <c r="C94" s="5" t="s">
        <v>326</v>
      </c>
      <c r="D94" s="5" t="s">
        <v>324</v>
      </c>
      <c r="E94" s="5">
        <v>823552</v>
      </c>
      <c r="F94" s="5">
        <v>364348</v>
      </c>
      <c r="G94" s="5">
        <v>33562</v>
      </c>
      <c r="H94" s="5">
        <v>69355</v>
      </c>
      <c r="I94" s="5">
        <v>20317</v>
      </c>
      <c r="J94" s="5">
        <v>305586</v>
      </c>
      <c r="K94" s="5">
        <v>26524</v>
      </c>
      <c r="L94" s="5">
        <v>3861</v>
      </c>
      <c r="M94" s="5">
        <v>0</v>
      </c>
      <c r="N94" s="5">
        <v>78302</v>
      </c>
      <c r="O94" s="5">
        <v>69922</v>
      </c>
      <c r="P94" s="5">
        <v>4475</v>
      </c>
      <c r="Q94" s="5">
        <v>2607</v>
      </c>
      <c r="R94" s="5">
        <v>356</v>
      </c>
      <c r="S94" s="5">
        <v>859</v>
      </c>
      <c r="T94" s="5">
        <v>83</v>
      </c>
      <c r="U94" s="5">
        <v>0</v>
      </c>
      <c r="V94" s="5">
        <v>59467</v>
      </c>
      <c r="W94" s="5">
        <v>47150</v>
      </c>
      <c r="X94" s="5">
        <v>1691</v>
      </c>
      <c r="Y94" s="5">
        <v>202</v>
      </c>
      <c r="Z94" s="5">
        <v>773</v>
      </c>
      <c r="AA94" s="5">
        <v>9622</v>
      </c>
      <c r="AB94" s="5">
        <v>29</v>
      </c>
      <c r="AC94" s="5">
        <v>0</v>
      </c>
      <c r="AD94" s="5">
        <v>85096</v>
      </c>
      <c r="AE94" s="5">
        <v>32421</v>
      </c>
      <c r="AF94" s="5">
        <v>1798</v>
      </c>
      <c r="AG94" s="5">
        <v>1918</v>
      </c>
      <c r="AH94" s="5">
        <v>1970</v>
      </c>
      <c r="AI94" s="5">
        <v>46988</v>
      </c>
      <c r="AJ94" s="5">
        <v>0</v>
      </c>
      <c r="AK94" s="5">
        <v>54385</v>
      </c>
      <c r="AL94" s="5">
        <v>30951</v>
      </c>
      <c r="AM94" s="5">
        <v>338</v>
      </c>
      <c r="AN94" s="5">
        <v>2463</v>
      </c>
      <c r="AO94" s="5">
        <v>5538</v>
      </c>
      <c r="AP94" s="5">
        <v>12866</v>
      </c>
      <c r="AQ94" s="5">
        <v>2223</v>
      </c>
      <c r="AR94" s="5">
        <v>5</v>
      </c>
      <c r="AS94" s="5">
        <v>0</v>
      </c>
    </row>
    <row r="95" spans="1:45">
      <c r="A95" s="5">
        <v>1387</v>
      </c>
      <c r="B95" s="5">
        <v>2</v>
      </c>
      <c r="C95" s="5" t="s">
        <v>327</v>
      </c>
      <c r="D95" s="5" t="s">
        <v>328</v>
      </c>
      <c r="E95" s="5">
        <v>3516430</v>
      </c>
      <c r="F95" s="5">
        <v>2331546</v>
      </c>
      <c r="G95" s="5">
        <v>154935</v>
      </c>
      <c r="H95" s="5">
        <v>75981</v>
      </c>
      <c r="I95" s="5">
        <v>129947</v>
      </c>
      <c r="J95" s="5">
        <v>660924</v>
      </c>
      <c r="K95" s="5">
        <v>144425</v>
      </c>
      <c r="L95" s="5">
        <v>18672</v>
      </c>
      <c r="M95" s="5">
        <v>0</v>
      </c>
      <c r="N95" s="5">
        <v>1199076</v>
      </c>
      <c r="O95" s="5">
        <v>1089541</v>
      </c>
      <c r="P95" s="5">
        <v>53879</v>
      </c>
      <c r="Q95" s="5">
        <v>6217</v>
      </c>
      <c r="R95" s="5">
        <v>17250</v>
      </c>
      <c r="S95" s="5">
        <v>31973</v>
      </c>
      <c r="T95" s="5">
        <v>215</v>
      </c>
      <c r="U95" s="5">
        <v>0</v>
      </c>
      <c r="V95" s="5">
        <v>190366</v>
      </c>
      <c r="W95" s="5">
        <v>148375</v>
      </c>
      <c r="X95" s="5">
        <v>9980</v>
      </c>
      <c r="Y95" s="5">
        <v>844</v>
      </c>
      <c r="Z95" s="5">
        <v>1426</v>
      </c>
      <c r="AA95" s="5">
        <v>29741</v>
      </c>
      <c r="AB95" s="5">
        <v>0</v>
      </c>
      <c r="AC95" s="5">
        <v>0</v>
      </c>
      <c r="AD95" s="5">
        <v>164815</v>
      </c>
      <c r="AE95" s="5">
        <v>117040</v>
      </c>
      <c r="AF95" s="5">
        <v>5763</v>
      </c>
      <c r="AG95" s="5">
        <v>999</v>
      </c>
      <c r="AH95" s="5">
        <v>10197</v>
      </c>
      <c r="AI95" s="5">
        <v>30816</v>
      </c>
      <c r="AJ95" s="5">
        <v>0</v>
      </c>
      <c r="AK95" s="5">
        <v>120806</v>
      </c>
      <c r="AL95" s="5">
        <v>77062</v>
      </c>
      <c r="AM95" s="5">
        <v>3371</v>
      </c>
      <c r="AN95" s="5">
        <v>815</v>
      </c>
      <c r="AO95" s="5">
        <v>19846</v>
      </c>
      <c r="AP95" s="5">
        <v>15826</v>
      </c>
      <c r="AQ95" s="5">
        <v>3869</v>
      </c>
      <c r="AR95" s="5">
        <v>17</v>
      </c>
      <c r="AS95" s="5">
        <v>0</v>
      </c>
    </row>
    <row r="96" spans="1:45">
      <c r="A96" s="5">
        <v>1387</v>
      </c>
      <c r="B96" s="5">
        <v>3</v>
      </c>
      <c r="C96" s="5" t="s">
        <v>329</v>
      </c>
      <c r="D96" s="5" t="s">
        <v>330</v>
      </c>
      <c r="E96" s="5">
        <v>426635</v>
      </c>
      <c r="F96" s="5">
        <v>269889</v>
      </c>
      <c r="G96" s="5">
        <v>24385</v>
      </c>
      <c r="H96" s="5">
        <v>13450</v>
      </c>
      <c r="I96" s="5">
        <v>21556</v>
      </c>
      <c r="J96" s="5">
        <v>81963</v>
      </c>
      <c r="K96" s="5">
        <v>14836</v>
      </c>
      <c r="L96" s="5">
        <v>556</v>
      </c>
      <c r="M96" s="5">
        <v>0</v>
      </c>
      <c r="N96" s="5">
        <v>98957</v>
      </c>
      <c r="O96" s="5">
        <v>94704</v>
      </c>
      <c r="P96" s="5">
        <v>1719</v>
      </c>
      <c r="Q96" s="5">
        <v>486</v>
      </c>
      <c r="R96" s="5">
        <v>1810</v>
      </c>
      <c r="S96" s="5">
        <v>181</v>
      </c>
      <c r="T96" s="5">
        <v>57</v>
      </c>
      <c r="U96" s="5">
        <v>0</v>
      </c>
      <c r="V96" s="5">
        <v>94593</v>
      </c>
      <c r="W96" s="5">
        <v>78989</v>
      </c>
      <c r="X96" s="5">
        <v>4854</v>
      </c>
      <c r="Y96" s="5">
        <v>543</v>
      </c>
      <c r="Z96" s="5">
        <v>909</v>
      </c>
      <c r="AA96" s="5">
        <v>9297</v>
      </c>
      <c r="AB96" s="5">
        <v>0</v>
      </c>
      <c r="AC96" s="5">
        <v>0</v>
      </c>
      <c r="AD96" s="5">
        <v>49298</v>
      </c>
      <c r="AE96" s="5">
        <v>39045</v>
      </c>
      <c r="AF96" s="5">
        <v>2074</v>
      </c>
      <c r="AG96" s="5">
        <v>122</v>
      </c>
      <c r="AH96" s="5">
        <v>606</v>
      </c>
      <c r="AI96" s="5">
        <v>7451</v>
      </c>
      <c r="AJ96" s="5">
        <v>0</v>
      </c>
      <c r="AK96" s="5">
        <v>39903</v>
      </c>
      <c r="AL96" s="5">
        <v>28916</v>
      </c>
      <c r="AM96" s="5">
        <v>1571</v>
      </c>
      <c r="AN96" s="5">
        <v>529</v>
      </c>
      <c r="AO96" s="5">
        <v>4665</v>
      </c>
      <c r="AP96" s="5">
        <v>4006</v>
      </c>
      <c r="AQ96" s="5">
        <v>216</v>
      </c>
      <c r="AR96" s="5">
        <v>0</v>
      </c>
      <c r="AS96" s="5">
        <v>0</v>
      </c>
    </row>
    <row r="97" spans="1:45">
      <c r="A97" s="5">
        <v>1387</v>
      </c>
      <c r="B97" s="5">
        <v>4</v>
      </c>
      <c r="C97" s="5" t="s">
        <v>331</v>
      </c>
      <c r="D97" s="5" t="s">
        <v>332</v>
      </c>
      <c r="E97" s="5">
        <v>285781</v>
      </c>
      <c r="F97" s="5">
        <v>198156</v>
      </c>
      <c r="G97" s="5">
        <v>14489</v>
      </c>
      <c r="H97" s="5">
        <v>7693</v>
      </c>
      <c r="I97" s="5">
        <v>9664</v>
      </c>
      <c r="J97" s="5">
        <v>55271</v>
      </c>
      <c r="K97" s="5">
        <v>238</v>
      </c>
      <c r="L97" s="5">
        <v>270</v>
      </c>
      <c r="M97" s="5">
        <v>0</v>
      </c>
      <c r="N97" s="5">
        <v>65992</v>
      </c>
      <c r="O97" s="5">
        <v>63584</v>
      </c>
      <c r="P97" s="5">
        <v>592</v>
      </c>
      <c r="Q97" s="5">
        <v>384</v>
      </c>
      <c r="R97" s="5">
        <v>1353</v>
      </c>
      <c r="S97" s="5">
        <v>79</v>
      </c>
      <c r="T97" s="5">
        <v>0</v>
      </c>
      <c r="U97" s="5">
        <v>0</v>
      </c>
      <c r="V97" s="5">
        <v>61924</v>
      </c>
      <c r="W97" s="5">
        <v>46656</v>
      </c>
      <c r="X97" s="5">
        <v>4627</v>
      </c>
      <c r="Y97" s="5">
        <v>508</v>
      </c>
      <c r="Z97" s="5">
        <v>897</v>
      </c>
      <c r="AA97" s="5">
        <v>9237</v>
      </c>
      <c r="AB97" s="5">
        <v>0</v>
      </c>
      <c r="AC97" s="5">
        <v>0</v>
      </c>
      <c r="AD97" s="5">
        <v>36030</v>
      </c>
      <c r="AE97" s="5">
        <v>32185</v>
      </c>
      <c r="AF97" s="5">
        <v>1513</v>
      </c>
      <c r="AG97" s="5">
        <v>63</v>
      </c>
      <c r="AH97" s="5">
        <v>463</v>
      </c>
      <c r="AI97" s="5">
        <v>1806</v>
      </c>
      <c r="AJ97" s="5">
        <v>0</v>
      </c>
      <c r="AK97" s="5">
        <v>26941</v>
      </c>
      <c r="AL97" s="5">
        <v>24334</v>
      </c>
      <c r="AM97" s="5">
        <v>216</v>
      </c>
      <c r="AN97" s="5">
        <v>447</v>
      </c>
      <c r="AO97" s="5">
        <v>1667</v>
      </c>
      <c r="AP97" s="5">
        <v>277</v>
      </c>
      <c r="AQ97" s="5">
        <v>0</v>
      </c>
      <c r="AR97" s="5">
        <v>0</v>
      </c>
      <c r="AS97" s="5">
        <v>0</v>
      </c>
    </row>
    <row r="98" spans="1:45">
      <c r="A98" s="5">
        <v>1387</v>
      </c>
      <c r="B98" s="5">
        <v>4</v>
      </c>
      <c r="C98" s="5" t="s">
        <v>333</v>
      </c>
      <c r="D98" s="5" t="s">
        <v>334</v>
      </c>
      <c r="E98" s="5">
        <v>140854</v>
      </c>
      <c r="F98" s="5">
        <v>71734</v>
      </c>
      <c r="G98" s="5">
        <v>9895</v>
      </c>
      <c r="H98" s="5">
        <v>5757</v>
      </c>
      <c r="I98" s="5">
        <v>11892</v>
      </c>
      <c r="J98" s="5">
        <v>26692</v>
      </c>
      <c r="K98" s="5">
        <v>14598</v>
      </c>
      <c r="L98" s="5">
        <v>286</v>
      </c>
      <c r="M98" s="5">
        <v>0</v>
      </c>
      <c r="N98" s="5">
        <v>32965</v>
      </c>
      <c r="O98" s="5">
        <v>31121</v>
      </c>
      <c r="P98" s="5">
        <v>1127</v>
      </c>
      <c r="Q98" s="5">
        <v>102</v>
      </c>
      <c r="R98" s="5">
        <v>457</v>
      </c>
      <c r="S98" s="5">
        <v>102</v>
      </c>
      <c r="T98" s="5">
        <v>57</v>
      </c>
      <c r="U98" s="5">
        <v>0</v>
      </c>
      <c r="V98" s="5">
        <v>32669</v>
      </c>
      <c r="W98" s="5">
        <v>32332</v>
      </c>
      <c r="X98" s="5">
        <v>227</v>
      </c>
      <c r="Y98" s="5">
        <v>36</v>
      </c>
      <c r="Z98" s="5">
        <v>13</v>
      </c>
      <c r="AA98" s="5">
        <v>61</v>
      </c>
      <c r="AB98" s="5">
        <v>0</v>
      </c>
      <c r="AC98" s="5">
        <v>0</v>
      </c>
      <c r="AD98" s="5">
        <v>13268</v>
      </c>
      <c r="AE98" s="5">
        <v>6860</v>
      </c>
      <c r="AF98" s="5">
        <v>561</v>
      </c>
      <c r="AG98" s="5">
        <v>59</v>
      </c>
      <c r="AH98" s="5">
        <v>143</v>
      </c>
      <c r="AI98" s="5">
        <v>5645</v>
      </c>
      <c r="AJ98" s="5">
        <v>0</v>
      </c>
      <c r="AK98" s="5">
        <v>12961</v>
      </c>
      <c r="AL98" s="5">
        <v>4582</v>
      </c>
      <c r="AM98" s="5">
        <v>1355</v>
      </c>
      <c r="AN98" s="5">
        <v>82</v>
      </c>
      <c r="AO98" s="5">
        <v>2997</v>
      </c>
      <c r="AP98" s="5">
        <v>3728</v>
      </c>
      <c r="AQ98" s="5">
        <v>216</v>
      </c>
      <c r="AR98" s="5">
        <v>0</v>
      </c>
      <c r="AS98" s="5">
        <v>0</v>
      </c>
    </row>
    <row r="99" spans="1:45">
      <c r="A99" s="5">
        <v>1387</v>
      </c>
      <c r="B99" s="5">
        <v>3</v>
      </c>
      <c r="C99" s="5" t="s">
        <v>335</v>
      </c>
      <c r="D99" s="5" t="s">
        <v>336</v>
      </c>
      <c r="E99" s="5">
        <v>3089795</v>
      </c>
      <c r="F99" s="5">
        <v>2061656</v>
      </c>
      <c r="G99" s="5">
        <v>130550</v>
      </c>
      <c r="H99" s="5">
        <v>62531</v>
      </c>
      <c r="I99" s="5">
        <v>108391</v>
      </c>
      <c r="J99" s="5">
        <v>578960</v>
      </c>
      <c r="K99" s="5">
        <v>129589</v>
      </c>
      <c r="L99" s="5">
        <v>18117</v>
      </c>
      <c r="M99" s="5">
        <v>0</v>
      </c>
      <c r="N99" s="5">
        <v>1100118</v>
      </c>
      <c r="O99" s="5">
        <v>994836</v>
      </c>
      <c r="P99" s="5">
        <v>52160</v>
      </c>
      <c r="Q99" s="5">
        <v>5732</v>
      </c>
      <c r="R99" s="5">
        <v>15440</v>
      </c>
      <c r="S99" s="5">
        <v>31792</v>
      </c>
      <c r="T99" s="5">
        <v>158</v>
      </c>
      <c r="U99" s="5">
        <v>0</v>
      </c>
      <c r="V99" s="5">
        <v>95773</v>
      </c>
      <c r="W99" s="5">
        <v>69387</v>
      </c>
      <c r="X99" s="5">
        <v>5125</v>
      </c>
      <c r="Y99" s="5">
        <v>301</v>
      </c>
      <c r="Z99" s="5">
        <v>517</v>
      </c>
      <c r="AA99" s="5">
        <v>20443</v>
      </c>
      <c r="AB99" s="5">
        <v>0</v>
      </c>
      <c r="AC99" s="5">
        <v>0</v>
      </c>
      <c r="AD99" s="5">
        <v>115517</v>
      </c>
      <c r="AE99" s="5">
        <v>77995</v>
      </c>
      <c r="AF99" s="5">
        <v>3689</v>
      </c>
      <c r="AG99" s="5">
        <v>878</v>
      </c>
      <c r="AH99" s="5">
        <v>9591</v>
      </c>
      <c r="AI99" s="5">
        <v>23365</v>
      </c>
      <c r="AJ99" s="5">
        <v>0</v>
      </c>
      <c r="AK99" s="5">
        <v>80903</v>
      </c>
      <c r="AL99" s="5">
        <v>48146</v>
      </c>
      <c r="AM99" s="5">
        <v>1800</v>
      </c>
      <c r="AN99" s="5">
        <v>286</v>
      </c>
      <c r="AO99" s="5">
        <v>15181</v>
      </c>
      <c r="AP99" s="5">
        <v>11821</v>
      </c>
      <c r="AQ99" s="5">
        <v>3653</v>
      </c>
      <c r="AR99" s="5">
        <v>17</v>
      </c>
      <c r="AS99" s="5">
        <v>0</v>
      </c>
    </row>
    <row r="100" spans="1:45">
      <c r="A100" s="5">
        <v>1387</v>
      </c>
      <c r="B100" s="5">
        <v>4</v>
      </c>
      <c r="C100" s="5" t="s">
        <v>337</v>
      </c>
      <c r="D100" s="5" t="s">
        <v>336</v>
      </c>
      <c r="E100" s="5">
        <v>3089795</v>
      </c>
      <c r="F100" s="5">
        <v>2061656</v>
      </c>
      <c r="G100" s="5">
        <v>130550</v>
      </c>
      <c r="H100" s="5">
        <v>62531</v>
      </c>
      <c r="I100" s="5">
        <v>108391</v>
      </c>
      <c r="J100" s="5">
        <v>578960</v>
      </c>
      <c r="K100" s="5">
        <v>129589</v>
      </c>
      <c r="L100" s="5">
        <v>18117</v>
      </c>
      <c r="M100" s="5">
        <v>0</v>
      </c>
      <c r="N100" s="5">
        <v>1100118</v>
      </c>
      <c r="O100" s="5">
        <v>994836</v>
      </c>
      <c r="P100" s="5">
        <v>52160</v>
      </c>
      <c r="Q100" s="5">
        <v>5732</v>
      </c>
      <c r="R100" s="5">
        <v>15440</v>
      </c>
      <c r="S100" s="5">
        <v>31792</v>
      </c>
      <c r="T100" s="5">
        <v>158</v>
      </c>
      <c r="U100" s="5">
        <v>0</v>
      </c>
      <c r="V100" s="5">
        <v>95773</v>
      </c>
      <c r="W100" s="5">
        <v>69387</v>
      </c>
      <c r="X100" s="5">
        <v>5125</v>
      </c>
      <c r="Y100" s="5">
        <v>301</v>
      </c>
      <c r="Z100" s="5">
        <v>517</v>
      </c>
      <c r="AA100" s="5">
        <v>20443</v>
      </c>
      <c r="AB100" s="5">
        <v>0</v>
      </c>
      <c r="AC100" s="5">
        <v>0</v>
      </c>
      <c r="AD100" s="5">
        <v>115517</v>
      </c>
      <c r="AE100" s="5">
        <v>77995</v>
      </c>
      <c r="AF100" s="5">
        <v>3689</v>
      </c>
      <c r="AG100" s="5">
        <v>878</v>
      </c>
      <c r="AH100" s="5">
        <v>9591</v>
      </c>
      <c r="AI100" s="5">
        <v>23365</v>
      </c>
      <c r="AJ100" s="5">
        <v>0</v>
      </c>
      <c r="AK100" s="5">
        <v>80903</v>
      </c>
      <c r="AL100" s="5">
        <v>48146</v>
      </c>
      <c r="AM100" s="5">
        <v>1800</v>
      </c>
      <c r="AN100" s="5">
        <v>286</v>
      </c>
      <c r="AO100" s="5">
        <v>15181</v>
      </c>
      <c r="AP100" s="5">
        <v>11821</v>
      </c>
      <c r="AQ100" s="5">
        <v>3653</v>
      </c>
      <c r="AR100" s="5">
        <v>17</v>
      </c>
      <c r="AS100" s="5">
        <v>0</v>
      </c>
    </row>
    <row r="101" spans="1:45">
      <c r="A101" s="5">
        <v>1387</v>
      </c>
      <c r="B101" s="5">
        <v>2</v>
      </c>
      <c r="C101" s="5" t="s">
        <v>338</v>
      </c>
      <c r="D101" s="5" t="s">
        <v>339</v>
      </c>
      <c r="E101" s="5">
        <v>13253212</v>
      </c>
      <c r="F101" s="5">
        <v>8288976</v>
      </c>
      <c r="G101" s="5">
        <v>602939</v>
      </c>
      <c r="H101" s="5">
        <v>184399</v>
      </c>
      <c r="I101" s="5">
        <v>392759</v>
      </c>
      <c r="J101" s="5">
        <v>3461092</v>
      </c>
      <c r="K101" s="5">
        <v>278896</v>
      </c>
      <c r="L101" s="5">
        <v>44151</v>
      </c>
      <c r="M101" s="5">
        <v>0</v>
      </c>
      <c r="N101" s="5">
        <v>2608658</v>
      </c>
      <c r="O101" s="5">
        <v>2500495</v>
      </c>
      <c r="P101" s="5">
        <v>29409</v>
      </c>
      <c r="Q101" s="5">
        <v>12555</v>
      </c>
      <c r="R101" s="5">
        <v>34144</v>
      </c>
      <c r="S101" s="5">
        <v>30706</v>
      </c>
      <c r="T101" s="5">
        <v>1350</v>
      </c>
      <c r="U101" s="5">
        <v>0</v>
      </c>
      <c r="V101" s="5">
        <v>1641106</v>
      </c>
      <c r="W101" s="5">
        <v>1055719</v>
      </c>
      <c r="X101" s="5">
        <v>34137</v>
      </c>
      <c r="Y101" s="5">
        <v>7829</v>
      </c>
      <c r="Z101" s="5">
        <v>37425</v>
      </c>
      <c r="AA101" s="5">
        <v>505520</v>
      </c>
      <c r="AB101" s="5">
        <v>476</v>
      </c>
      <c r="AC101" s="5">
        <v>0</v>
      </c>
      <c r="AD101" s="5">
        <v>2350867</v>
      </c>
      <c r="AE101" s="5">
        <v>952742</v>
      </c>
      <c r="AF101" s="5">
        <v>43123</v>
      </c>
      <c r="AG101" s="5">
        <v>9443</v>
      </c>
      <c r="AH101" s="5">
        <v>79758</v>
      </c>
      <c r="AI101" s="5">
        <v>1265802</v>
      </c>
      <c r="AJ101" s="5">
        <v>0</v>
      </c>
      <c r="AK101" s="5">
        <v>507533</v>
      </c>
      <c r="AL101" s="5">
        <v>237078</v>
      </c>
      <c r="AM101" s="5">
        <v>4087</v>
      </c>
      <c r="AN101" s="5">
        <v>8226</v>
      </c>
      <c r="AO101" s="5">
        <v>98890</v>
      </c>
      <c r="AP101" s="5">
        <v>32290</v>
      </c>
      <c r="AQ101" s="5">
        <v>126428</v>
      </c>
      <c r="AR101" s="5">
        <v>534</v>
      </c>
      <c r="AS101" s="5">
        <v>0</v>
      </c>
    </row>
    <row r="102" spans="1:45">
      <c r="A102" s="5">
        <v>1387</v>
      </c>
      <c r="B102" s="5">
        <v>3</v>
      </c>
      <c r="C102" s="5" t="s">
        <v>340</v>
      </c>
      <c r="D102" s="5" t="s">
        <v>341</v>
      </c>
      <c r="E102" s="5">
        <v>1639806</v>
      </c>
      <c r="F102" s="5">
        <v>1287805</v>
      </c>
      <c r="G102" s="5">
        <v>29897</v>
      </c>
      <c r="H102" s="5">
        <v>24168</v>
      </c>
      <c r="I102" s="5">
        <v>27060</v>
      </c>
      <c r="J102" s="5">
        <v>246571</v>
      </c>
      <c r="K102" s="5">
        <v>23529</v>
      </c>
      <c r="L102" s="5">
        <v>777</v>
      </c>
      <c r="M102" s="5">
        <v>0</v>
      </c>
      <c r="N102" s="5">
        <v>493343</v>
      </c>
      <c r="O102" s="5">
        <v>480338</v>
      </c>
      <c r="P102" s="5">
        <v>8957</v>
      </c>
      <c r="Q102" s="5">
        <v>3085</v>
      </c>
      <c r="R102" s="5">
        <v>0</v>
      </c>
      <c r="S102" s="5">
        <v>879</v>
      </c>
      <c r="T102" s="5">
        <v>84</v>
      </c>
      <c r="U102" s="5">
        <v>0</v>
      </c>
      <c r="V102" s="5">
        <v>535364</v>
      </c>
      <c r="W102" s="5">
        <v>505995</v>
      </c>
      <c r="X102" s="5">
        <v>658</v>
      </c>
      <c r="Y102" s="5">
        <v>1574</v>
      </c>
      <c r="Z102" s="5">
        <v>3635</v>
      </c>
      <c r="AA102" s="5">
        <v>23501</v>
      </c>
      <c r="AB102" s="5">
        <v>0</v>
      </c>
      <c r="AC102" s="5">
        <v>0</v>
      </c>
      <c r="AD102" s="5">
        <v>150541</v>
      </c>
      <c r="AE102" s="5">
        <v>58541</v>
      </c>
      <c r="AF102" s="5">
        <v>788</v>
      </c>
      <c r="AG102" s="5">
        <v>1638</v>
      </c>
      <c r="AH102" s="5">
        <v>1782</v>
      </c>
      <c r="AI102" s="5">
        <v>87791</v>
      </c>
      <c r="AJ102" s="5">
        <v>0</v>
      </c>
      <c r="AK102" s="5">
        <v>103722</v>
      </c>
      <c r="AL102" s="5">
        <v>76403</v>
      </c>
      <c r="AM102" s="5">
        <v>152</v>
      </c>
      <c r="AN102" s="5">
        <v>3130</v>
      </c>
      <c r="AO102" s="5">
        <v>4890</v>
      </c>
      <c r="AP102" s="5">
        <v>10306</v>
      </c>
      <c r="AQ102" s="5">
        <v>8840</v>
      </c>
      <c r="AR102" s="5">
        <v>0</v>
      </c>
      <c r="AS102" s="5">
        <v>0</v>
      </c>
    </row>
    <row r="103" spans="1:45">
      <c r="A103" s="5">
        <v>1387</v>
      </c>
      <c r="B103" s="5">
        <v>4</v>
      </c>
      <c r="C103" s="5" t="s">
        <v>342</v>
      </c>
      <c r="D103" s="5" t="s">
        <v>341</v>
      </c>
      <c r="E103" s="5">
        <v>1639806</v>
      </c>
      <c r="F103" s="5">
        <v>1287805</v>
      </c>
      <c r="G103" s="5">
        <v>29897</v>
      </c>
      <c r="H103" s="5">
        <v>24168</v>
      </c>
      <c r="I103" s="5">
        <v>27060</v>
      </c>
      <c r="J103" s="5">
        <v>246571</v>
      </c>
      <c r="K103" s="5">
        <v>23529</v>
      </c>
      <c r="L103" s="5">
        <v>777</v>
      </c>
      <c r="M103" s="5">
        <v>0</v>
      </c>
      <c r="N103" s="5">
        <v>493343</v>
      </c>
      <c r="O103" s="5">
        <v>480338</v>
      </c>
      <c r="P103" s="5">
        <v>8957</v>
      </c>
      <c r="Q103" s="5">
        <v>3085</v>
      </c>
      <c r="R103" s="5">
        <v>0</v>
      </c>
      <c r="S103" s="5">
        <v>879</v>
      </c>
      <c r="T103" s="5">
        <v>84</v>
      </c>
      <c r="U103" s="5">
        <v>0</v>
      </c>
      <c r="V103" s="5">
        <v>535364</v>
      </c>
      <c r="W103" s="5">
        <v>505995</v>
      </c>
      <c r="X103" s="5">
        <v>658</v>
      </c>
      <c r="Y103" s="5">
        <v>1574</v>
      </c>
      <c r="Z103" s="5">
        <v>3635</v>
      </c>
      <c r="AA103" s="5">
        <v>23501</v>
      </c>
      <c r="AB103" s="5">
        <v>0</v>
      </c>
      <c r="AC103" s="5">
        <v>0</v>
      </c>
      <c r="AD103" s="5">
        <v>150541</v>
      </c>
      <c r="AE103" s="5">
        <v>58541</v>
      </c>
      <c r="AF103" s="5">
        <v>788</v>
      </c>
      <c r="AG103" s="5">
        <v>1638</v>
      </c>
      <c r="AH103" s="5">
        <v>1782</v>
      </c>
      <c r="AI103" s="5">
        <v>87791</v>
      </c>
      <c r="AJ103" s="5">
        <v>0</v>
      </c>
      <c r="AK103" s="5">
        <v>103722</v>
      </c>
      <c r="AL103" s="5">
        <v>76403</v>
      </c>
      <c r="AM103" s="5">
        <v>152</v>
      </c>
      <c r="AN103" s="5">
        <v>3130</v>
      </c>
      <c r="AO103" s="5">
        <v>4890</v>
      </c>
      <c r="AP103" s="5">
        <v>10306</v>
      </c>
      <c r="AQ103" s="5">
        <v>8840</v>
      </c>
      <c r="AR103" s="5">
        <v>0</v>
      </c>
      <c r="AS103" s="5">
        <v>0</v>
      </c>
    </row>
    <row r="104" spans="1:45">
      <c r="A104" s="5">
        <v>1387</v>
      </c>
      <c r="B104" s="5">
        <v>3</v>
      </c>
      <c r="C104" s="5" t="s">
        <v>343</v>
      </c>
      <c r="D104" s="5" t="s">
        <v>344</v>
      </c>
      <c r="E104" s="5">
        <v>11613406</v>
      </c>
      <c r="F104" s="5">
        <v>7001171</v>
      </c>
      <c r="G104" s="5">
        <v>573043</v>
      </c>
      <c r="H104" s="5">
        <v>160231</v>
      </c>
      <c r="I104" s="5">
        <v>365699</v>
      </c>
      <c r="J104" s="5">
        <v>3214521</v>
      </c>
      <c r="K104" s="5">
        <v>255366</v>
      </c>
      <c r="L104" s="5">
        <v>43374</v>
      </c>
      <c r="M104" s="5">
        <v>0</v>
      </c>
      <c r="N104" s="5">
        <v>2115316</v>
      </c>
      <c r="O104" s="5">
        <v>2020157</v>
      </c>
      <c r="P104" s="5">
        <v>20452</v>
      </c>
      <c r="Q104" s="5">
        <v>9470</v>
      </c>
      <c r="R104" s="5">
        <v>34144</v>
      </c>
      <c r="S104" s="5">
        <v>29826</v>
      </c>
      <c r="T104" s="5">
        <v>1266</v>
      </c>
      <c r="U104" s="5">
        <v>0</v>
      </c>
      <c r="V104" s="5">
        <v>1105742</v>
      </c>
      <c r="W104" s="5">
        <v>549723</v>
      </c>
      <c r="X104" s="5">
        <v>33479</v>
      </c>
      <c r="Y104" s="5">
        <v>6255</v>
      </c>
      <c r="Z104" s="5">
        <v>33790</v>
      </c>
      <c r="AA104" s="5">
        <v>482018</v>
      </c>
      <c r="AB104" s="5">
        <v>476</v>
      </c>
      <c r="AC104" s="5">
        <v>0</v>
      </c>
      <c r="AD104" s="5">
        <v>2200326</v>
      </c>
      <c r="AE104" s="5">
        <v>894201</v>
      </c>
      <c r="AF104" s="5">
        <v>42335</v>
      </c>
      <c r="AG104" s="5">
        <v>7805</v>
      </c>
      <c r="AH104" s="5">
        <v>77975</v>
      </c>
      <c r="AI104" s="5">
        <v>1178010</v>
      </c>
      <c r="AJ104" s="5">
        <v>0</v>
      </c>
      <c r="AK104" s="5">
        <v>403812</v>
      </c>
      <c r="AL104" s="5">
        <v>160675</v>
      </c>
      <c r="AM104" s="5">
        <v>3935</v>
      </c>
      <c r="AN104" s="5">
        <v>5096</v>
      </c>
      <c r="AO104" s="5">
        <v>94000</v>
      </c>
      <c r="AP104" s="5">
        <v>21984</v>
      </c>
      <c r="AQ104" s="5">
        <v>117589</v>
      </c>
      <c r="AR104" s="5">
        <v>534</v>
      </c>
      <c r="AS104" s="5">
        <v>0</v>
      </c>
    </row>
    <row r="105" spans="1:45">
      <c r="A105" s="5">
        <v>1387</v>
      </c>
      <c r="B105" s="5">
        <v>4</v>
      </c>
      <c r="C105" s="5" t="s">
        <v>345</v>
      </c>
      <c r="D105" s="5" t="s">
        <v>346</v>
      </c>
      <c r="E105" s="5">
        <v>49877</v>
      </c>
      <c r="F105" s="5">
        <v>19117</v>
      </c>
      <c r="G105" s="5">
        <v>1983</v>
      </c>
      <c r="H105" s="5">
        <v>2060</v>
      </c>
      <c r="I105" s="5">
        <v>6041</v>
      </c>
      <c r="J105" s="5">
        <v>18605</v>
      </c>
      <c r="K105" s="5">
        <v>350</v>
      </c>
      <c r="L105" s="5">
        <v>1722</v>
      </c>
      <c r="M105" s="5">
        <v>0</v>
      </c>
      <c r="N105" s="5">
        <v>5346</v>
      </c>
      <c r="O105" s="5">
        <v>4030</v>
      </c>
      <c r="P105" s="5">
        <v>309</v>
      </c>
      <c r="Q105" s="5">
        <v>693</v>
      </c>
      <c r="R105" s="5">
        <v>224</v>
      </c>
      <c r="S105" s="5">
        <v>0</v>
      </c>
      <c r="T105" s="5">
        <v>90</v>
      </c>
      <c r="U105" s="5">
        <v>0</v>
      </c>
      <c r="V105" s="5">
        <v>15994</v>
      </c>
      <c r="W105" s="5">
        <v>13940</v>
      </c>
      <c r="X105" s="5">
        <v>129</v>
      </c>
      <c r="Y105" s="5">
        <v>2</v>
      </c>
      <c r="Z105" s="5">
        <v>1302</v>
      </c>
      <c r="AA105" s="5">
        <v>551</v>
      </c>
      <c r="AB105" s="5">
        <v>71</v>
      </c>
      <c r="AC105" s="5">
        <v>0</v>
      </c>
      <c r="AD105" s="5">
        <v>21825</v>
      </c>
      <c r="AE105" s="5">
        <v>14961</v>
      </c>
      <c r="AF105" s="5">
        <v>95</v>
      </c>
      <c r="AG105" s="5">
        <v>325</v>
      </c>
      <c r="AH105" s="5">
        <v>1119</v>
      </c>
      <c r="AI105" s="5">
        <v>5326</v>
      </c>
      <c r="AJ105" s="5">
        <v>0</v>
      </c>
      <c r="AK105" s="5">
        <v>7028</v>
      </c>
      <c r="AL105" s="5">
        <v>5499</v>
      </c>
      <c r="AM105" s="5">
        <v>16</v>
      </c>
      <c r="AN105" s="5">
        <v>74</v>
      </c>
      <c r="AO105" s="5">
        <v>871</v>
      </c>
      <c r="AP105" s="5">
        <v>107</v>
      </c>
      <c r="AQ105" s="5">
        <v>0</v>
      </c>
      <c r="AR105" s="5">
        <v>461</v>
      </c>
      <c r="AS105" s="5">
        <v>0</v>
      </c>
    </row>
    <row r="106" spans="1:45">
      <c r="A106" s="5">
        <v>1387</v>
      </c>
      <c r="B106" s="5">
        <v>4</v>
      </c>
      <c r="C106" s="5" t="s">
        <v>347</v>
      </c>
      <c r="D106" s="5" t="s">
        <v>348</v>
      </c>
      <c r="E106" s="5">
        <v>2330545</v>
      </c>
      <c r="F106" s="5">
        <v>1414994</v>
      </c>
      <c r="G106" s="5">
        <v>95117</v>
      </c>
      <c r="H106" s="5">
        <v>50694</v>
      </c>
      <c r="I106" s="5">
        <v>106574</v>
      </c>
      <c r="J106" s="5">
        <v>534897</v>
      </c>
      <c r="K106" s="5">
        <v>126180</v>
      </c>
      <c r="L106" s="5">
        <v>2089</v>
      </c>
      <c r="M106" s="5">
        <v>0</v>
      </c>
      <c r="N106" s="5">
        <v>566738</v>
      </c>
      <c r="O106" s="5">
        <v>538685</v>
      </c>
      <c r="P106" s="5">
        <v>14905</v>
      </c>
      <c r="Q106" s="5">
        <v>3156</v>
      </c>
      <c r="R106" s="5">
        <v>8604</v>
      </c>
      <c r="S106" s="5">
        <v>1332</v>
      </c>
      <c r="T106" s="5">
        <v>57</v>
      </c>
      <c r="U106" s="5">
        <v>0</v>
      </c>
      <c r="V106" s="5">
        <v>291787</v>
      </c>
      <c r="W106" s="5">
        <v>188782</v>
      </c>
      <c r="X106" s="5">
        <v>17180</v>
      </c>
      <c r="Y106" s="5">
        <v>3096</v>
      </c>
      <c r="Z106" s="5">
        <v>4551</v>
      </c>
      <c r="AA106" s="5">
        <v>78177</v>
      </c>
      <c r="AB106" s="5">
        <v>0</v>
      </c>
      <c r="AC106" s="5">
        <v>0</v>
      </c>
      <c r="AD106" s="5">
        <v>351355</v>
      </c>
      <c r="AE106" s="5">
        <v>186875</v>
      </c>
      <c r="AF106" s="5">
        <v>19547</v>
      </c>
      <c r="AG106" s="5">
        <v>1501</v>
      </c>
      <c r="AH106" s="5">
        <v>22205</v>
      </c>
      <c r="AI106" s="5">
        <v>121227</v>
      </c>
      <c r="AJ106" s="5">
        <v>0</v>
      </c>
      <c r="AK106" s="5">
        <v>196256</v>
      </c>
      <c r="AL106" s="5">
        <v>65980</v>
      </c>
      <c r="AM106" s="5">
        <v>1063</v>
      </c>
      <c r="AN106" s="5">
        <v>859</v>
      </c>
      <c r="AO106" s="5">
        <v>29809</v>
      </c>
      <c r="AP106" s="5">
        <v>5987</v>
      </c>
      <c r="AQ106" s="5">
        <v>92558</v>
      </c>
      <c r="AR106" s="5">
        <v>0</v>
      </c>
      <c r="AS106" s="5">
        <v>0</v>
      </c>
    </row>
    <row r="107" spans="1:45">
      <c r="A107" s="5">
        <v>1387</v>
      </c>
      <c r="B107" s="5">
        <v>4</v>
      </c>
      <c r="C107" s="5" t="s">
        <v>349</v>
      </c>
      <c r="D107" s="5" t="s">
        <v>350</v>
      </c>
      <c r="E107" s="5">
        <v>118811</v>
      </c>
      <c r="F107" s="5">
        <v>71778</v>
      </c>
      <c r="G107" s="5">
        <v>8176</v>
      </c>
      <c r="H107" s="5">
        <v>3381</v>
      </c>
      <c r="I107" s="5">
        <v>2819</v>
      </c>
      <c r="J107" s="5">
        <v>25244</v>
      </c>
      <c r="K107" s="5">
        <v>7199</v>
      </c>
      <c r="L107" s="5">
        <v>213</v>
      </c>
      <c r="M107" s="5">
        <v>0</v>
      </c>
      <c r="N107" s="5">
        <v>5778</v>
      </c>
      <c r="O107" s="5">
        <v>2835</v>
      </c>
      <c r="P107" s="5">
        <v>521</v>
      </c>
      <c r="Q107" s="5">
        <v>47</v>
      </c>
      <c r="R107" s="5">
        <v>0</v>
      </c>
      <c r="S107" s="5">
        <v>2368</v>
      </c>
      <c r="T107" s="5">
        <v>6</v>
      </c>
      <c r="U107" s="5">
        <v>0</v>
      </c>
      <c r="V107" s="5">
        <v>20245</v>
      </c>
      <c r="W107" s="5">
        <v>18359</v>
      </c>
      <c r="X107" s="5">
        <v>51</v>
      </c>
      <c r="Y107" s="5">
        <v>0</v>
      </c>
      <c r="Z107" s="5">
        <v>5</v>
      </c>
      <c r="AA107" s="5">
        <v>1831</v>
      </c>
      <c r="AB107" s="5">
        <v>0</v>
      </c>
      <c r="AC107" s="5">
        <v>0</v>
      </c>
      <c r="AD107" s="5">
        <v>17824</v>
      </c>
      <c r="AE107" s="5">
        <v>16166</v>
      </c>
      <c r="AF107" s="5">
        <v>132</v>
      </c>
      <c r="AG107" s="5">
        <v>0</v>
      </c>
      <c r="AH107" s="5">
        <v>247</v>
      </c>
      <c r="AI107" s="5">
        <v>1278</v>
      </c>
      <c r="AJ107" s="5">
        <v>0</v>
      </c>
      <c r="AK107" s="5">
        <v>2333</v>
      </c>
      <c r="AL107" s="5">
        <v>165</v>
      </c>
      <c r="AM107" s="5">
        <v>0</v>
      </c>
      <c r="AN107" s="5">
        <v>25</v>
      </c>
      <c r="AO107" s="5">
        <v>701</v>
      </c>
      <c r="AP107" s="5">
        <v>505</v>
      </c>
      <c r="AQ107" s="5">
        <v>901</v>
      </c>
      <c r="AR107" s="5">
        <v>38</v>
      </c>
      <c r="AS107" s="5">
        <v>0</v>
      </c>
    </row>
    <row r="108" spans="1:45">
      <c r="A108" s="5">
        <v>1387</v>
      </c>
      <c r="B108" s="5">
        <v>4</v>
      </c>
      <c r="C108" s="5" t="s">
        <v>351</v>
      </c>
      <c r="D108" s="5" t="s">
        <v>352</v>
      </c>
      <c r="E108" s="5">
        <v>7215061</v>
      </c>
      <c r="F108" s="5">
        <v>4546046</v>
      </c>
      <c r="G108" s="5">
        <v>57813</v>
      </c>
      <c r="H108" s="5">
        <v>62760</v>
      </c>
      <c r="I108" s="5">
        <v>65333</v>
      </c>
      <c r="J108" s="5">
        <v>2410814</v>
      </c>
      <c r="K108" s="5">
        <v>37894</v>
      </c>
      <c r="L108" s="5">
        <v>34401</v>
      </c>
      <c r="M108" s="5">
        <v>0</v>
      </c>
      <c r="N108" s="5">
        <v>1275553</v>
      </c>
      <c r="O108" s="5">
        <v>1245438</v>
      </c>
      <c r="P108" s="5">
        <v>1823</v>
      </c>
      <c r="Q108" s="5">
        <v>3379</v>
      </c>
      <c r="R108" s="5">
        <v>1169</v>
      </c>
      <c r="S108" s="5">
        <v>23486</v>
      </c>
      <c r="T108" s="5">
        <v>257</v>
      </c>
      <c r="U108" s="5">
        <v>0</v>
      </c>
      <c r="V108" s="5">
        <v>480451</v>
      </c>
      <c r="W108" s="5">
        <v>99998</v>
      </c>
      <c r="X108" s="5">
        <v>3339</v>
      </c>
      <c r="Y108" s="5">
        <v>1289</v>
      </c>
      <c r="Z108" s="5">
        <v>11661</v>
      </c>
      <c r="AA108" s="5">
        <v>364165</v>
      </c>
      <c r="AB108" s="5">
        <v>0</v>
      </c>
      <c r="AC108" s="5">
        <v>0</v>
      </c>
      <c r="AD108" s="5">
        <v>1476994</v>
      </c>
      <c r="AE108" s="5">
        <v>450279</v>
      </c>
      <c r="AF108" s="5">
        <v>4049</v>
      </c>
      <c r="AG108" s="5">
        <v>4839</v>
      </c>
      <c r="AH108" s="5">
        <v>12219</v>
      </c>
      <c r="AI108" s="5">
        <v>1005608</v>
      </c>
      <c r="AJ108" s="5">
        <v>0</v>
      </c>
      <c r="AK108" s="5">
        <v>50764</v>
      </c>
      <c r="AL108" s="5">
        <v>16760</v>
      </c>
      <c r="AM108" s="5">
        <v>470</v>
      </c>
      <c r="AN108" s="5">
        <v>3176</v>
      </c>
      <c r="AO108" s="5">
        <v>14902</v>
      </c>
      <c r="AP108" s="5">
        <v>4407</v>
      </c>
      <c r="AQ108" s="5">
        <v>11042</v>
      </c>
      <c r="AR108" s="5">
        <v>6</v>
      </c>
      <c r="AS108" s="5">
        <v>0</v>
      </c>
    </row>
    <row r="109" spans="1:45">
      <c r="A109" s="5">
        <v>1387</v>
      </c>
      <c r="B109" s="5">
        <v>4</v>
      </c>
      <c r="C109" s="5" t="s">
        <v>353</v>
      </c>
      <c r="D109" s="5" t="s">
        <v>354</v>
      </c>
      <c r="E109" s="5">
        <v>699386</v>
      </c>
      <c r="F109" s="5">
        <v>352433</v>
      </c>
      <c r="G109" s="5">
        <v>33401</v>
      </c>
      <c r="H109" s="5">
        <v>14456</v>
      </c>
      <c r="I109" s="5">
        <v>104690</v>
      </c>
      <c r="J109" s="5">
        <v>133408</v>
      </c>
      <c r="K109" s="5">
        <v>58253</v>
      </c>
      <c r="L109" s="5">
        <v>2746</v>
      </c>
      <c r="M109" s="5">
        <v>0</v>
      </c>
      <c r="N109" s="5">
        <v>78980</v>
      </c>
      <c r="O109" s="5">
        <v>55417</v>
      </c>
      <c r="P109" s="5">
        <v>1656</v>
      </c>
      <c r="Q109" s="5">
        <v>983</v>
      </c>
      <c r="R109" s="5">
        <v>20693</v>
      </c>
      <c r="S109" s="5">
        <v>171</v>
      </c>
      <c r="T109" s="5">
        <v>59</v>
      </c>
      <c r="U109" s="5">
        <v>0</v>
      </c>
      <c r="V109" s="5">
        <v>91897</v>
      </c>
      <c r="W109" s="5">
        <v>57401</v>
      </c>
      <c r="X109" s="5">
        <v>5524</v>
      </c>
      <c r="Y109" s="5">
        <v>49</v>
      </c>
      <c r="Z109" s="5">
        <v>5375</v>
      </c>
      <c r="AA109" s="5">
        <v>23386</v>
      </c>
      <c r="AB109" s="5">
        <v>162</v>
      </c>
      <c r="AC109" s="5">
        <v>0</v>
      </c>
      <c r="AD109" s="5">
        <v>110830</v>
      </c>
      <c r="AE109" s="5">
        <v>70391</v>
      </c>
      <c r="AF109" s="5">
        <v>2849</v>
      </c>
      <c r="AG109" s="5">
        <v>594</v>
      </c>
      <c r="AH109" s="5">
        <v>20375</v>
      </c>
      <c r="AI109" s="5">
        <v>16620</v>
      </c>
      <c r="AJ109" s="5">
        <v>0</v>
      </c>
      <c r="AK109" s="5">
        <v>80013</v>
      </c>
      <c r="AL109" s="5">
        <v>40495</v>
      </c>
      <c r="AM109" s="5">
        <v>2237</v>
      </c>
      <c r="AN109" s="5">
        <v>567</v>
      </c>
      <c r="AO109" s="5">
        <v>21528</v>
      </c>
      <c r="AP109" s="5">
        <v>6695</v>
      </c>
      <c r="AQ109" s="5">
        <v>8462</v>
      </c>
      <c r="AR109" s="5">
        <v>29</v>
      </c>
      <c r="AS109" s="5">
        <v>0</v>
      </c>
    </row>
    <row r="110" spans="1:45">
      <c r="A110" s="5">
        <v>1387</v>
      </c>
      <c r="B110" s="5">
        <v>4</v>
      </c>
      <c r="C110" s="5" t="s">
        <v>355</v>
      </c>
      <c r="D110" s="5" t="s">
        <v>356</v>
      </c>
      <c r="E110" s="5">
        <v>515878</v>
      </c>
      <c r="F110" s="5">
        <v>314505</v>
      </c>
      <c r="G110" s="5">
        <v>121972</v>
      </c>
      <c r="H110" s="5">
        <v>4207</v>
      </c>
      <c r="I110" s="5">
        <v>20481</v>
      </c>
      <c r="J110" s="5">
        <v>45878</v>
      </c>
      <c r="K110" s="5">
        <v>8392</v>
      </c>
      <c r="L110" s="5">
        <v>442</v>
      </c>
      <c r="M110" s="5">
        <v>0</v>
      </c>
      <c r="N110" s="5">
        <v>111519</v>
      </c>
      <c r="O110" s="5">
        <v>109733</v>
      </c>
      <c r="P110" s="5">
        <v>555</v>
      </c>
      <c r="Q110" s="5">
        <v>255</v>
      </c>
      <c r="R110" s="5">
        <v>547</v>
      </c>
      <c r="S110" s="5">
        <v>238</v>
      </c>
      <c r="T110" s="5">
        <v>192</v>
      </c>
      <c r="U110" s="5">
        <v>0</v>
      </c>
      <c r="V110" s="5">
        <v>81618</v>
      </c>
      <c r="W110" s="5">
        <v>72992</v>
      </c>
      <c r="X110" s="5">
        <v>2360</v>
      </c>
      <c r="Y110" s="5">
        <v>1437</v>
      </c>
      <c r="Z110" s="5">
        <v>1788</v>
      </c>
      <c r="AA110" s="5">
        <v>3006</v>
      </c>
      <c r="AB110" s="5">
        <v>35</v>
      </c>
      <c r="AC110" s="5">
        <v>0</v>
      </c>
      <c r="AD110" s="5">
        <v>72585</v>
      </c>
      <c r="AE110" s="5">
        <v>48855</v>
      </c>
      <c r="AF110" s="5">
        <v>11183</v>
      </c>
      <c r="AG110" s="5">
        <v>89</v>
      </c>
      <c r="AH110" s="5">
        <v>2375</v>
      </c>
      <c r="AI110" s="5">
        <v>10083</v>
      </c>
      <c r="AJ110" s="5">
        <v>0</v>
      </c>
      <c r="AK110" s="5">
        <v>8830</v>
      </c>
      <c r="AL110" s="5">
        <v>2224</v>
      </c>
      <c r="AM110" s="5">
        <v>37</v>
      </c>
      <c r="AN110" s="5">
        <v>23</v>
      </c>
      <c r="AO110" s="5">
        <v>3220</v>
      </c>
      <c r="AP110" s="5">
        <v>201</v>
      </c>
      <c r="AQ110" s="5">
        <v>3125</v>
      </c>
      <c r="AR110" s="5">
        <v>0</v>
      </c>
      <c r="AS110" s="5">
        <v>0</v>
      </c>
    </row>
    <row r="111" spans="1:45">
      <c r="A111" s="5">
        <v>1387</v>
      </c>
      <c r="B111" s="5">
        <v>4</v>
      </c>
      <c r="C111" s="5" t="s">
        <v>357</v>
      </c>
      <c r="D111" s="5" t="s">
        <v>358</v>
      </c>
      <c r="E111" s="5">
        <v>683848</v>
      </c>
      <c r="F111" s="5">
        <v>282297</v>
      </c>
      <c r="G111" s="5">
        <v>254581</v>
      </c>
      <c r="H111" s="5">
        <v>22674</v>
      </c>
      <c r="I111" s="5">
        <v>59761</v>
      </c>
      <c r="J111" s="5">
        <v>45675</v>
      </c>
      <c r="K111" s="5">
        <v>17099</v>
      </c>
      <c r="L111" s="5">
        <v>1761</v>
      </c>
      <c r="M111" s="5">
        <v>0</v>
      </c>
      <c r="N111" s="5">
        <v>71402</v>
      </c>
      <c r="O111" s="5">
        <v>64018</v>
      </c>
      <c r="P111" s="5">
        <v>683</v>
      </c>
      <c r="Q111" s="5">
        <v>956</v>
      </c>
      <c r="R111" s="5">
        <v>2908</v>
      </c>
      <c r="S111" s="5">
        <v>2231</v>
      </c>
      <c r="T111" s="5">
        <v>605</v>
      </c>
      <c r="U111" s="5">
        <v>0</v>
      </c>
      <c r="V111" s="5">
        <v>123748</v>
      </c>
      <c r="W111" s="5">
        <v>98251</v>
      </c>
      <c r="X111" s="5">
        <v>4896</v>
      </c>
      <c r="Y111" s="5">
        <v>382</v>
      </c>
      <c r="Z111" s="5">
        <v>9109</v>
      </c>
      <c r="AA111" s="5">
        <v>10901</v>
      </c>
      <c r="AB111" s="5">
        <v>209</v>
      </c>
      <c r="AC111" s="5">
        <v>0</v>
      </c>
      <c r="AD111" s="5">
        <v>148914</v>
      </c>
      <c r="AE111" s="5">
        <v>106673</v>
      </c>
      <c r="AF111" s="5">
        <v>4479</v>
      </c>
      <c r="AG111" s="5">
        <v>457</v>
      </c>
      <c r="AH111" s="5">
        <v>19435</v>
      </c>
      <c r="AI111" s="5">
        <v>17869</v>
      </c>
      <c r="AJ111" s="5">
        <v>0</v>
      </c>
      <c r="AK111" s="5">
        <v>58587</v>
      </c>
      <c r="AL111" s="5">
        <v>29551</v>
      </c>
      <c r="AM111" s="5">
        <v>111</v>
      </c>
      <c r="AN111" s="5">
        <v>373</v>
      </c>
      <c r="AO111" s="5">
        <v>22969</v>
      </c>
      <c r="AP111" s="5">
        <v>4082</v>
      </c>
      <c r="AQ111" s="5">
        <v>1501</v>
      </c>
      <c r="AR111" s="5">
        <v>0</v>
      </c>
      <c r="AS111" s="5">
        <v>0</v>
      </c>
    </row>
    <row r="112" spans="1:45">
      <c r="A112" s="5">
        <v>1387</v>
      </c>
      <c r="B112" s="5">
        <v>2</v>
      </c>
      <c r="C112" s="5" t="s">
        <v>359</v>
      </c>
      <c r="D112" s="5" t="s">
        <v>360</v>
      </c>
      <c r="E112" s="5">
        <v>14456763</v>
      </c>
      <c r="F112" s="5">
        <v>7641941</v>
      </c>
      <c r="G112" s="5">
        <v>425379</v>
      </c>
      <c r="H112" s="5">
        <v>420329</v>
      </c>
      <c r="I112" s="5">
        <v>144040</v>
      </c>
      <c r="J112" s="5">
        <v>5112371</v>
      </c>
      <c r="K112" s="5">
        <v>705506</v>
      </c>
      <c r="L112" s="5">
        <v>7197</v>
      </c>
      <c r="M112" s="5">
        <v>0</v>
      </c>
      <c r="N112" s="5">
        <v>3574041</v>
      </c>
      <c r="O112" s="5">
        <v>3387298</v>
      </c>
      <c r="P112" s="5">
        <v>77008</v>
      </c>
      <c r="Q112" s="5">
        <v>47121</v>
      </c>
      <c r="R112" s="5">
        <v>45389</v>
      </c>
      <c r="S112" s="5">
        <v>16598</v>
      </c>
      <c r="T112" s="5">
        <v>628</v>
      </c>
      <c r="U112" s="5">
        <v>0</v>
      </c>
      <c r="V112" s="5">
        <v>1268947</v>
      </c>
      <c r="W112" s="5">
        <v>761014</v>
      </c>
      <c r="X112" s="5">
        <v>16807</v>
      </c>
      <c r="Y112" s="5">
        <v>31451</v>
      </c>
      <c r="Z112" s="5">
        <v>14666</v>
      </c>
      <c r="AA112" s="5">
        <v>444840</v>
      </c>
      <c r="AB112" s="5">
        <v>168</v>
      </c>
      <c r="AC112" s="5">
        <v>0</v>
      </c>
      <c r="AD112" s="5">
        <v>1110440</v>
      </c>
      <c r="AE112" s="5">
        <v>539166</v>
      </c>
      <c r="AF112" s="5">
        <v>18395</v>
      </c>
      <c r="AG112" s="5">
        <v>8875</v>
      </c>
      <c r="AH112" s="5">
        <v>12841</v>
      </c>
      <c r="AI112" s="5">
        <v>531163</v>
      </c>
      <c r="AJ112" s="5">
        <v>0</v>
      </c>
      <c r="AK112" s="5">
        <v>477335</v>
      </c>
      <c r="AL112" s="5">
        <v>228919</v>
      </c>
      <c r="AM112" s="5">
        <v>5746</v>
      </c>
      <c r="AN112" s="5">
        <v>8805</v>
      </c>
      <c r="AO112" s="5">
        <v>52268</v>
      </c>
      <c r="AP112" s="5">
        <v>92044</v>
      </c>
      <c r="AQ112" s="5">
        <v>89552</v>
      </c>
      <c r="AR112" s="5">
        <v>0</v>
      </c>
      <c r="AS112" s="5">
        <v>0</v>
      </c>
    </row>
    <row r="113" spans="1:45">
      <c r="A113" s="5">
        <v>1387</v>
      </c>
      <c r="B113" s="5">
        <v>3</v>
      </c>
      <c r="C113" s="5" t="s">
        <v>361</v>
      </c>
      <c r="D113" s="5" t="s">
        <v>362</v>
      </c>
      <c r="E113" s="5">
        <v>11188977</v>
      </c>
      <c r="F113" s="5">
        <v>5805894</v>
      </c>
      <c r="G113" s="5">
        <v>234012</v>
      </c>
      <c r="H113" s="5">
        <v>343423</v>
      </c>
      <c r="I113" s="5">
        <v>109873</v>
      </c>
      <c r="J113" s="5">
        <v>4262663</v>
      </c>
      <c r="K113" s="5">
        <v>428820</v>
      </c>
      <c r="L113" s="5">
        <v>4291</v>
      </c>
      <c r="M113" s="5">
        <v>0</v>
      </c>
      <c r="N113" s="5">
        <v>3337371</v>
      </c>
      <c r="O113" s="5">
        <v>3204252</v>
      </c>
      <c r="P113" s="5">
        <v>41915</v>
      </c>
      <c r="Q113" s="5">
        <v>39434</v>
      </c>
      <c r="R113" s="5">
        <v>35660</v>
      </c>
      <c r="S113" s="5">
        <v>15701</v>
      </c>
      <c r="T113" s="5">
        <v>409</v>
      </c>
      <c r="U113" s="5">
        <v>0</v>
      </c>
      <c r="V113" s="5">
        <v>1079374</v>
      </c>
      <c r="W113" s="5">
        <v>591754</v>
      </c>
      <c r="X113" s="5">
        <v>12922</v>
      </c>
      <c r="Y113" s="5">
        <v>31072</v>
      </c>
      <c r="Z113" s="5">
        <v>5243</v>
      </c>
      <c r="AA113" s="5">
        <v>438237</v>
      </c>
      <c r="AB113" s="5">
        <v>145</v>
      </c>
      <c r="AC113" s="5">
        <v>0</v>
      </c>
      <c r="AD113" s="5">
        <v>726466</v>
      </c>
      <c r="AE113" s="5">
        <v>261726</v>
      </c>
      <c r="AF113" s="5">
        <v>10870</v>
      </c>
      <c r="AG113" s="5">
        <v>4013</v>
      </c>
      <c r="AH113" s="5">
        <v>5194</v>
      </c>
      <c r="AI113" s="5">
        <v>444662</v>
      </c>
      <c r="AJ113" s="5">
        <v>0</v>
      </c>
      <c r="AK113" s="5">
        <v>416680</v>
      </c>
      <c r="AL113" s="5">
        <v>209241</v>
      </c>
      <c r="AM113" s="5">
        <v>4623</v>
      </c>
      <c r="AN113" s="5">
        <v>7044</v>
      </c>
      <c r="AO113" s="5">
        <v>43371</v>
      </c>
      <c r="AP113" s="5">
        <v>75712</v>
      </c>
      <c r="AQ113" s="5">
        <v>76689</v>
      </c>
      <c r="AR113" s="5">
        <v>0</v>
      </c>
      <c r="AS113" s="5">
        <v>0</v>
      </c>
    </row>
    <row r="114" spans="1:45">
      <c r="A114" s="5">
        <v>1387</v>
      </c>
      <c r="B114" s="5">
        <v>4</v>
      </c>
      <c r="C114" s="5" t="s">
        <v>363</v>
      </c>
      <c r="D114" s="5" t="s">
        <v>362</v>
      </c>
      <c r="E114" s="5">
        <v>11188977</v>
      </c>
      <c r="F114" s="5">
        <v>5805894</v>
      </c>
      <c r="G114" s="5">
        <v>234012</v>
      </c>
      <c r="H114" s="5">
        <v>343423</v>
      </c>
      <c r="I114" s="5">
        <v>109873</v>
      </c>
      <c r="J114" s="5">
        <v>4262663</v>
      </c>
      <c r="K114" s="5">
        <v>428820</v>
      </c>
      <c r="L114" s="5">
        <v>4291</v>
      </c>
      <c r="M114" s="5">
        <v>0</v>
      </c>
      <c r="N114" s="5">
        <v>3337371</v>
      </c>
      <c r="O114" s="5">
        <v>3204252</v>
      </c>
      <c r="P114" s="5">
        <v>41915</v>
      </c>
      <c r="Q114" s="5">
        <v>39434</v>
      </c>
      <c r="R114" s="5">
        <v>35660</v>
      </c>
      <c r="S114" s="5">
        <v>15701</v>
      </c>
      <c r="T114" s="5">
        <v>409</v>
      </c>
      <c r="U114" s="5">
        <v>0</v>
      </c>
      <c r="V114" s="5">
        <v>1079374</v>
      </c>
      <c r="W114" s="5">
        <v>591754</v>
      </c>
      <c r="X114" s="5">
        <v>12922</v>
      </c>
      <c r="Y114" s="5">
        <v>31072</v>
      </c>
      <c r="Z114" s="5">
        <v>5243</v>
      </c>
      <c r="AA114" s="5">
        <v>438237</v>
      </c>
      <c r="AB114" s="5">
        <v>145</v>
      </c>
      <c r="AC114" s="5">
        <v>0</v>
      </c>
      <c r="AD114" s="5">
        <v>726466</v>
      </c>
      <c r="AE114" s="5">
        <v>261726</v>
      </c>
      <c r="AF114" s="5">
        <v>10870</v>
      </c>
      <c r="AG114" s="5">
        <v>4013</v>
      </c>
      <c r="AH114" s="5">
        <v>5194</v>
      </c>
      <c r="AI114" s="5">
        <v>444662</v>
      </c>
      <c r="AJ114" s="5">
        <v>0</v>
      </c>
      <c r="AK114" s="5">
        <v>416680</v>
      </c>
      <c r="AL114" s="5">
        <v>209241</v>
      </c>
      <c r="AM114" s="5">
        <v>4623</v>
      </c>
      <c r="AN114" s="5">
        <v>7044</v>
      </c>
      <c r="AO114" s="5">
        <v>43371</v>
      </c>
      <c r="AP114" s="5">
        <v>75712</v>
      </c>
      <c r="AQ114" s="5">
        <v>76689</v>
      </c>
      <c r="AR114" s="5">
        <v>0</v>
      </c>
      <c r="AS114" s="5">
        <v>0</v>
      </c>
    </row>
    <row r="115" spans="1:45">
      <c r="A115" s="5">
        <v>1387</v>
      </c>
      <c r="B115" s="5">
        <v>3</v>
      </c>
      <c r="C115" s="5" t="s">
        <v>364</v>
      </c>
      <c r="D115" s="5" t="s">
        <v>365</v>
      </c>
      <c r="E115" s="5">
        <v>1767459</v>
      </c>
      <c r="F115" s="5">
        <v>756528</v>
      </c>
      <c r="G115" s="5">
        <v>53336</v>
      </c>
      <c r="H115" s="5">
        <v>48536</v>
      </c>
      <c r="I115" s="5">
        <v>27117</v>
      </c>
      <c r="J115" s="5">
        <v>746291</v>
      </c>
      <c r="K115" s="5">
        <v>134721</v>
      </c>
      <c r="L115" s="5">
        <v>930</v>
      </c>
      <c r="M115" s="5">
        <v>0</v>
      </c>
      <c r="N115" s="5">
        <v>157806</v>
      </c>
      <c r="O115" s="5">
        <v>139247</v>
      </c>
      <c r="P115" s="5">
        <v>3339</v>
      </c>
      <c r="Q115" s="5">
        <v>4557</v>
      </c>
      <c r="R115" s="5">
        <v>9689</v>
      </c>
      <c r="S115" s="5">
        <v>897</v>
      </c>
      <c r="T115" s="5">
        <v>77</v>
      </c>
      <c r="U115" s="5">
        <v>0</v>
      </c>
      <c r="V115" s="5">
        <v>167614</v>
      </c>
      <c r="W115" s="5">
        <v>151456</v>
      </c>
      <c r="X115" s="5">
        <v>1687</v>
      </c>
      <c r="Y115" s="5">
        <v>296</v>
      </c>
      <c r="Z115" s="5">
        <v>8391</v>
      </c>
      <c r="AA115" s="5">
        <v>5775</v>
      </c>
      <c r="AB115" s="5">
        <v>9</v>
      </c>
      <c r="AC115" s="5">
        <v>0</v>
      </c>
      <c r="AD115" s="5">
        <v>333290</v>
      </c>
      <c r="AE115" s="5">
        <v>247725</v>
      </c>
      <c r="AF115" s="5">
        <v>1836</v>
      </c>
      <c r="AG115" s="5">
        <v>477</v>
      </c>
      <c r="AH115" s="5">
        <v>3509</v>
      </c>
      <c r="AI115" s="5">
        <v>79742</v>
      </c>
      <c r="AJ115" s="5">
        <v>0</v>
      </c>
      <c r="AK115" s="5">
        <v>38688</v>
      </c>
      <c r="AL115" s="5">
        <v>18225</v>
      </c>
      <c r="AM115" s="5">
        <v>461</v>
      </c>
      <c r="AN115" s="5">
        <v>1465</v>
      </c>
      <c r="AO115" s="5">
        <v>3162</v>
      </c>
      <c r="AP115" s="5">
        <v>10998</v>
      </c>
      <c r="AQ115" s="5">
        <v>4377</v>
      </c>
      <c r="AR115" s="5">
        <v>0</v>
      </c>
      <c r="AS115" s="5">
        <v>0</v>
      </c>
    </row>
    <row r="116" spans="1:45">
      <c r="A116" s="5">
        <v>1387</v>
      </c>
      <c r="B116" s="5">
        <v>4</v>
      </c>
      <c r="C116" s="5" t="s">
        <v>366</v>
      </c>
      <c r="D116" s="5" t="s">
        <v>365</v>
      </c>
      <c r="E116" s="5">
        <v>1767459</v>
      </c>
      <c r="F116" s="5">
        <v>756528</v>
      </c>
      <c r="G116" s="5">
        <v>53336</v>
      </c>
      <c r="H116" s="5">
        <v>48536</v>
      </c>
      <c r="I116" s="5">
        <v>27117</v>
      </c>
      <c r="J116" s="5">
        <v>746291</v>
      </c>
      <c r="K116" s="5">
        <v>134721</v>
      </c>
      <c r="L116" s="5">
        <v>930</v>
      </c>
      <c r="M116" s="5">
        <v>0</v>
      </c>
      <c r="N116" s="5">
        <v>157806</v>
      </c>
      <c r="O116" s="5">
        <v>139247</v>
      </c>
      <c r="P116" s="5">
        <v>3339</v>
      </c>
      <c r="Q116" s="5">
        <v>4557</v>
      </c>
      <c r="R116" s="5">
        <v>9689</v>
      </c>
      <c r="S116" s="5">
        <v>897</v>
      </c>
      <c r="T116" s="5">
        <v>77</v>
      </c>
      <c r="U116" s="5">
        <v>0</v>
      </c>
      <c r="V116" s="5">
        <v>167614</v>
      </c>
      <c r="W116" s="5">
        <v>151456</v>
      </c>
      <c r="X116" s="5">
        <v>1687</v>
      </c>
      <c r="Y116" s="5">
        <v>296</v>
      </c>
      <c r="Z116" s="5">
        <v>8391</v>
      </c>
      <c r="AA116" s="5">
        <v>5775</v>
      </c>
      <c r="AB116" s="5">
        <v>9</v>
      </c>
      <c r="AC116" s="5">
        <v>0</v>
      </c>
      <c r="AD116" s="5">
        <v>333290</v>
      </c>
      <c r="AE116" s="5">
        <v>247725</v>
      </c>
      <c r="AF116" s="5">
        <v>1836</v>
      </c>
      <c r="AG116" s="5">
        <v>477</v>
      </c>
      <c r="AH116" s="5">
        <v>3509</v>
      </c>
      <c r="AI116" s="5">
        <v>79742</v>
      </c>
      <c r="AJ116" s="5">
        <v>0</v>
      </c>
      <c r="AK116" s="5">
        <v>38688</v>
      </c>
      <c r="AL116" s="5">
        <v>18225</v>
      </c>
      <c r="AM116" s="5">
        <v>461</v>
      </c>
      <c r="AN116" s="5">
        <v>1465</v>
      </c>
      <c r="AO116" s="5">
        <v>3162</v>
      </c>
      <c r="AP116" s="5">
        <v>10998</v>
      </c>
      <c r="AQ116" s="5">
        <v>4377</v>
      </c>
      <c r="AR116" s="5">
        <v>0</v>
      </c>
      <c r="AS116" s="5">
        <v>0</v>
      </c>
    </row>
    <row r="117" spans="1:45">
      <c r="A117" s="5">
        <v>1387</v>
      </c>
      <c r="B117" s="5">
        <v>3</v>
      </c>
      <c r="C117" s="5" t="s">
        <v>367</v>
      </c>
      <c r="D117" s="5" t="s">
        <v>368</v>
      </c>
      <c r="E117" s="5">
        <v>1500327</v>
      </c>
      <c r="F117" s="5">
        <v>1079518</v>
      </c>
      <c r="G117" s="5">
        <v>138030</v>
      </c>
      <c r="H117" s="5">
        <v>28370</v>
      </c>
      <c r="I117" s="5">
        <v>7050</v>
      </c>
      <c r="J117" s="5">
        <v>103418</v>
      </c>
      <c r="K117" s="5">
        <v>141965</v>
      </c>
      <c r="L117" s="5">
        <v>1976</v>
      </c>
      <c r="M117" s="5">
        <v>0</v>
      </c>
      <c r="N117" s="5">
        <v>78864</v>
      </c>
      <c r="O117" s="5">
        <v>43798</v>
      </c>
      <c r="P117" s="5">
        <v>31754</v>
      </c>
      <c r="Q117" s="5">
        <v>3130</v>
      </c>
      <c r="R117" s="5">
        <v>40</v>
      </c>
      <c r="S117" s="5">
        <v>0</v>
      </c>
      <c r="T117" s="5">
        <v>142</v>
      </c>
      <c r="U117" s="5">
        <v>0</v>
      </c>
      <c r="V117" s="5">
        <v>21959</v>
      </c>
      <c r="W117" s="5">
        <v>17804</v>
      </c>
      <c r="X117" s="5">
        <v>2198</v>
      </c>
      <c r="Y117" s="5">
        <v>82</v>
      </c>
      <c r="Z117" s="5">
        <v>1032</v>
      </c>
      <c r="AA117" s="5">
        <v>828</v>
      </c>
      <c r="AB117" s="5">
        <v>14</v>
      </c>
      <c r="AC117" s="5">
        <v>0</v>
      </c>
      <c r="AD117" s="5">
        <v>50684</v>
      </c>
      <c r="AE117" s="5">
        <v>29714</v>
      </c>
      <c r="AF117" s="5">
        <v>5689</v>
      </c>
      <c r="AG117" s="5">
        <v>4385</v>
      </c>
      <c r="AH117" s="5">
        <v>4137</v>
      </c>
      <c r="AI117" s="5">
        <v>6759</v>
      </c>
      <c r="AJ117" s="5">
        <v>0</v>
      </c>
      <c r="AK117" s="5">
        <v>21966</v>
      </c>
      <c r="AL117" s="5">
        <v>1453</v>
      </c>
      <c r="AM117" s="5">
        <v>662</v>
      </c>
      <c r="AN117" s="5">
        <v>295</v>
      </c>
      <c r="AO117" s="5">
        <v>5736</v>
      </c>
      <c r="AP117" s="5">
        <v>5334</v>
      </c>
      <c r="AQ117" s="5">
        <v>8486</v>
      </c>
      <c r="AR117" s="5">
        <v>0</v>
      </c>
      <c r="AS117" s="5">
        <v>0</v>
      </c>
    </row>
    <row r="118" spans="1:45">
      <c r="A118" s="5">
        <v>1387</v>
      </c>
      <c r="B118" s="5">
        <v>4</v>
      </c>
      <c r="C118" s="5" t="s">
        <v>369</v>
      </c>
      <c r="D118" s="5" t="s">
        <v>370</v>
      </c>
      <c r="E118" s="5">
        <v>1412688</v>
      </c>
      <c r="F118" s="5">
        <v>1047642</v>
      </c>
      <c r="G118" s="5">
        <v>135459</v>
      </c>
      <c r="H118" s="5">
        <v>26285</v>
      </c>
      <c r="I118" s="5">
        <v>5435</v>
      </c>
      <c r="J118" s="5">
        <v>86742</v>
      </c>
      <c r="K118" s="5">
        <v>109150</v>
      </c>
      <c r="L118" s="5">
        <v>1975</v>
      </c>
      <c r="M118" s="5">
        <v>0</v>
      </c>
      <c r="N118" s="5">
        <v>78038</v>
      </c>
      <c r="O118" s="5">
        <v>43248</v>
      </c>
      <c r="P118" s="5">
        <v>31667</v>
      </c>
      <c r="Q118" s="5">
        <v>2941</v>
      </c>
      <c r="R118" s="5">
        <v>40</v>
      </c>
      <c r="S118" s="5">
        <v>0</v>
      </c>
      <c r="T118" s="5">
        <v>142</v>
      </c>
      <c r="U118" s="5">
        <v>0</v>
      </c>
      <c r="V118" s="5">
        <v>20997</v>
      </c>
      <c r="W118" s="5">
        <v>16857</v>
      </c>
      <c r="X118" s="5">
        <v>2197</v>
      </c>
      <c r="Y118" s="5">
        <v>82</v>
      </c>
      <c r="Z118" s="5">
        <v>1032</v>
      </c>
      <c r="AA118" s="5">
        <v>828</v>
      </c>
      <c r="AB118" s="5">
        <v>0</v>
      </c>
      <c r="AC118" s="5">
        <v>0</v>
      </c>
      <c r="AD118" s="5">
        <v>46335</v>
      </c>
      <c r="AE118" s="5">
        <v>25681</v>
      </c>
      <c r="AF118" s="5">
        <v>5672</v>
      </c>
      <c r="AG118" s="5">
        <v>4382</v>
      </c>
      <c r="AH118" s="5">
        <v>4131</v>
      </c>
      <c r="AI118" s="5">
        <v>6468</v>
      </c>
      <c r="AJ118" s="5">
        <v>0</v>
      </c>
      <c r="AK118" s="5">
        <v>21492</v>
      </c>
      <c r="AL118" s="5">
        <v>1291</v>
      </c>
      <c r="AM118" s="5">
        <v>655</v>
      </c>
      <c r="AN118" s="5">
        <v>290</v>
      </c>
      <c r="AO118" s="5">
        <v>5436</v>
      </c>
      <c r="AP118" s="5">
        <v>5334</v>
      </c>
      <c r="AQ118" s="5">
        <v>8486</v>
      </c>
      <c r="AR118" s="5">
        <v>0</v>
      </c>
      <c r="AS118" s="5">
        <v>0</v>
      </c>
    </row>
    <row r="119" spans="1:45">
      <c r="A119" s="5">
        <v>1387</v>
      </c>
      <c r="B119" s="5">
        <v>4</v>
      </c>
      <c r="C119" s="5" t="s">
        <v>371</v>
      </c>
      <c r="D119" s="5" t="s">
        <v>372</v>
      </c>
      <c r="E119" s="5">
        <v>87639</v>
      </c>
      <c r="F119" s="5">
        <v>31876</v>
      </c>
      <c r="G119" s="5">
        <v>2571</v>
      </c>
      <c r="H119" s="5">
        <v>2084</v>
      </c>
      <c r="I119" s="5">
        <v>1615</v>
      </c>
      <c r="J119" s="5">
        <v>16676</v>
      </c>
      <c r="K119" s="5">
        <v>32815</v>
      </c>
      <c r="L119" s="5">
        <v>1</v>
      </c>
      <c r="M119" s="5">
        <v>0</v>
      </c>
      <c r="N119" s="5">
        <v>827</v>
      </c>
      <c r="O119" s="5">
        <v>550</v>
      </c>
      <c r="P119" s="5">
        <v>87</v>
      </c>
      <c r="Q119" s="5">
        <v>189</v>
      </c>
      <c r="R119" s="5">
        <v>0</v>
      </c>
      <c r="S119" s="5">
        <v>0</v>
      </c>
      <c r="T119" s="5">
        <v>0</v>
      </c>
      <c r="U119" s="5">
        <v>0</v>
      </c>
      <c r="V119" s="5">
        <v>962</v>
      </c>
      <c r="W119" s="5">
        <v>947</v>
      </c>
      <c r="X119" s="5">
        <v>1</v>
      </c>
      <c r="Y119" s="5">
        <v>0</v>
      </c>
      <c r="Z119" s="5">
        <v>0</v>
      </c>
      <c r="AA119" s="5">
        <v>0</v>
      </c>
      <c r="AB119" s="5">
        <v>14</v>
      </c>
      <c r="AC119" s="5">
        <v>0</v>
      </c>
      <c r="AD119" s="5">
        <v>4349</v>
      </c>
      <c r="AE119" s="5">
        <v>4033</v>
      </c>
      <c r="AF119" s="5">
        <v>17</v>
      </c>
      <c r="AG119" s="5">
        <v>2</v>
      </c>
      <c r="AH119" s="5">
        <v>6</v>
      </c>
      <c r="AI119" s="5">
        <v>291</v>
      </c>
      <c r="AJ119" s="5">
        <v>0</v>
      </c>
      <c r="AK119" s="5">
        <v>474</v>
      </c>
      <c r="AL119" s="5">
        <v>162</v>
      </c>
      <c r="AM119" s="5">
        <v>7</v>
      </c>
      <c r="AN119" s="5">
        <v>5</v>
      </c>
      <c r="AO119" s="5">
        <v>300</v>
      </c>
      <c r="AP119" s="5">
        <v>0</v>
      </c>
      <c r="AQ119" s="5">
        <v>0</v>
      </c>
      <c r="AR119" s="5">
        <v>0</v>
      </c>
      <c r="AS119" s="5">
        <v>0</v>
      </c>
    </row>
    <row r="120" spans="1:45">
      <c r="A120" s="5">
        <v>1387</v>
      </c>
      <c r="B120" s="5">
        <v>2</v>
      </c>
      <c r="C120" s="5" t="s">
        <v>373</v>
      </c>
      <c r="D120" s="5" t="s">
        <v>374</v>
      </c>
      <c r="E120" s="5">
        <v>4382194</v>
      </c>
      <c r="F120" s="5">
        <v>2777919</v>
      </c>
      <c r="G120" s="5">
        <v>200942</v>
      </c>
      <c r="H120" s="5">
        <v>103303</v>
      </c>
      <c r="I120" s="5">
        <v>119563</v>
      </c>
      <c r="J120" s="5">
        <v>823666</v>
      </c>
      <c r="K120" s="5">
        <v>350857</v>
      </c>
      <c r="L120" s="5">
        <v>5946</v>
      </c>
      <c r="M120" s="5">
        <v>0</v>
      </c>
      <c r="N120" s="5">
        <v>1483538</v>
      </c>
      <c r="O120" s="5">
        <v>1453468</v>
      </c>
      <c r="P120" s="5">
        <v>14691</v>
      </c>
      <c r="Q120" s="5">
        <v>7121</v>
      </c>
      <c r="R120" s="5">
        <v>5431</v>
      </c>
      <c r="S120" s="5">
        <v>2439</v>
      </c>
      <c r="T120" s="5">
        <v>387</v>
      </c>
      <c r="U120" s="5">
        <v>0</v>
      </c>
      <c r="V120" s="5">
        <v>271659</v>
      </c>
      <c r="W120" s="5">
        <v>180910</v>
      </c>
      <c r="X120" s="5">
        <v>8940</v>
      </c>
      <c r="Y120" s="5">
        <v>1646</v>
      </c>
      <c r="Z120" s="5">
        <v>613</v>
      </c>
      <c r="AA120" s="5">
        <v>78320</v>
      </c>
      <c r="AB120" s="5">
        <v>1231</v>
      </c>
      <c r="AC120" s="5">
        <v>0</v>
      </c>
      <c r="AD120" s="5">
        <v>410233</v>
      </c>
      <c r="AE120" s="5">
        <v>328749</v>
      </c>
      <c r="AF120" s="5">
        <v>7942</v>
      </c>
      <c r="AG120" s="5">
        <v>3006</v>
      </c>
      <c r="AH120" s="5">
        <v>7768</v>
      </c>
      <c r="AI120" s="5">
        <v>62769</v>
      </c>
      <c r="AJ120" s="5">
        <v>0</v>
      </c>
      <c r="AK120" s="5">
        <v>203357</v>
      </c>
      <c r="AL120" s="5">
        <v>111463</v>
      </c>
      <c r="AM120" s="5">
        <v>2462</v>
      </c>
      <c r="AN120" s="5">
        <v>3757</v>
      </c>
      <c r="AO120" s="5">
        <v>35668</v>
      </c>
      <c r="AP120" s="5">
        <v>37749</v>
      </c>
      <c r="AQ120" s="5">
        <v>12000</v>
      </c>
      <c r="AR120" s="5">
        <v>259</v>
      </c>
      <c r="AS120" s="5">
        <v>0</v>
      </c>
    </row>
    <row r="121" spans="1:45">
      <c r="A121" s="5">
        <v>1387</v>
      </c>
      <c r="B121" s="5">
        <v>3</v>
      </c>
      <c r="C121" s="5" t="s">
        <v>375</v>
      </c>
      <c r="D121" s="5" t="s">
        <v>376</v>
      </c>
      <c r="E121" s="5">
        <v>2259384</v>
      </c>
      <c r="F121" s="5">
        <v>1163154</v>
      </c>
      <c r="G121" s="5">
        <v>107363</v>
      </c>
      <c r="H121" s="5">
        <v>67067</v>
      </c>
      <c r="I121" s="5">
        <v>80086</v>
      </c>
      <c r="J121" s="5">
        <v>575817</v>
      </c>
      <c r="K121" s="5">
        <v>262865</v>
      </c>
      <c r="L121" s="5">
        <v>3031</v>
      </c>
      <c r="M121" s="5">
        <v>0</v>
      </c>
      <c r="N121" s="5">
        <v>632306</v>
      </c>
      <c r="O121" s="5">
        <v>614492</v>
      </c>
      <c r="P121" s="5">
        <v>8713</v>
      </c>
      <c r="Q121" s="5">
        <v>3572</v>
      </c>
      <c r="R121" s="5">
        <v>3770</v>
      </c>
      <c r="S121" s="5">
        <v>1573</v>
      </c>
      <c r="T121" s="5">
        <v>186</v>
      </c>
      <c r="U121" s="5">
        <v>0</v>
      </c>
      <c r="V121" s="5">
        <v>163925</v>
      </c>
      <c r="W121" s="5">
        <v>79714</v>
      </c>
      <c r="X121" s="5">
        <v>7557</v>
      </c>
      <c r="Y121" s="5">
        <v>1238</v>
      </c>
      <c r="Z121" s="5">
        <v>240</v>
      </c>
      <c r="AA121" s="5">
        <v>74040</v>
      </c>
      <c r="AB121" s="5">
        <v>1137</v>
      </c>
      <c r="AC121" s="5">
        <v>0</v>
      </c>
      <c r="AD121" s="5">
        <v>182346</v>
      </c>
      <c r="AE121" s="5">
        <v>140355</v>
      </c>
      <c r="AF121" s="5">
        <v>3936</v>
      </c>
      <c r="AG121" s="5">
        <v>2281</v>
      </c>
      <c r="AH121" s="5">
        <v>3561</v>
      </c>
      <c r="AI121" s="5">
        <v>32213</v>
      </c>
      <c r="AJ121" s="5">
        <v>0</v>
      </c>
      <c r="AK121" s="5">
        <v>158337</v>
      </c>
      <c r="AL121" s="5">
        <v>85912</v>
      </c>
      <c r="AM121" s="5">
        <v>1930</v>
      </c>
      <c r="AN121" s="5">
        <v>3052</v>
      </c>
      <c r="AO121" s="5">
        <v>25200</v>
      </c>
      <c r="AP121" s="5">
        <v>33456</v>
      </c>
      <c r="AQ121" s="5">
        <v>8610</v>
      </c>
      <c r="AR121" s="5">
        <v>177</v>
      </c>
      <c r="AS121" s="5">
        <v>0</v>
      </c>
    </row>
    <row r="122" spans="1:45">
      <c r="A122" s="5">
        <v>1387</v>
      </c>
      <c r="B122" s="5">
        <v>4</v>
      </c>
      <c r="C122" s="5" t="s">
        <v>377</v>
      </c>
      <c r="D122" s="5" t="s">
        <v>378</v>
      </c>
      <c r="E122" s="5">
        <v>905632</v>
      </c>
      <c r="F122" s="5">
        <v>462966</v>
      </c>
      <c r="G122" s="5">
        <v>33292</v>
      </c>
      <c r="H122" s="5">
        <v>39369</v>
      </c>
      <c r="I122" s="5">
        <v>29009</v>
      </c>
      <c r="J122" s="5">
        <v>217720</v>
      </c>
      <c r="K122" s="5">
        <v>120933</v>
      </c>
      <c r="L122" s="5">
        <v>2343</v>
      </c>
      <c r="M122" s="5">
        <v>0</v>
      </c>
      <c r="N122" s="5">
        <v>144551</v>
      </c>
      <c r="O122" s="5">
        <v>131513</v>
      </c>
      <c r="P122" s="5">
        <v>6024</v>
      </c>
      <c r="Q122" s="5">
        <v>3371</v>
      </c>
      <c r="R122" s="5">
        <v>3442</v>
      </c>
      <c r="S122" s="5">
        <v>50</v>
      </c>
      <c r="T122" s="5">
        <v>150</v>
      </c>
      <c r="U122" s="5">
        <v>0</v>
      </c>
      <c r="V122" s="5">
        <v>143221</v>
      </c>
      <c r="W122" s="5">
        <v>65361</v>
      </c>
      <c r="X122" s="5">
        <v>2876</v>
      </c>
      <c r="Y122" s="5">
        <v>1193</v>
      </c>
      <c r="Z122" s="5">
        <v>163</v>
      </c>
      <c r="AA122" s="5">
        <v>73614</v>
      </c>
      <c r="AB122" s="5">
        <v>14</v>
      </c>
      <c r="AC122" s="5">
        <v>0</v>
      </c>
      <c r="AD122" s="5">
        <v>58532</v>
      </c>
      <c r="AE122" s="5">
        <v>32542</v>
      </c>
      <c r="AF122" s="5">
        <v>1598</v>
      </c>
      <c r="AG122" s="5">
        <v>1216</v>
      </c>
      <c r="AH122" s="5">
        <v>1552</v>
      </c>
      <c r="AI122" s="5">
        <v>21623</v>
      </c>
      <c r="AJ122" s="5">
        <v>0</v>
      </c>
      <c r="AK122" s="5">
        <v>88188</v>
      </c>
      <c r="AL122" s="5">
        <v>29658</v>
      </c>
      <c r="AM122" s="5">
        <v>1082</v>
      </c>
      <c r="AN122" s="5">
        <v>2527</v>
      </c>
      <c r="AO122" s="5">
        <v>19449</v>
      </c>
      <c r="AP122" s="5">
        <v>29210</v>
      </c>
      <c r="AQ122" s="5">
        <v>6227</v>
      </c>
      <c r="AR122" s="5">
        <v>35</v>
      </c>
      <c r="AS122" s="5">
        <v>0</v>
      </c>
    </row>
    <row r="123" spans="1:45">
      <c r="A123" s="5">
        <v>1387</v>
      </c>
      <c r="B123" s="5">
        <v>4</v>
      </c>
      <c r="C123" s="5" t="s">
        <v>379</v>
      </c>
      <c r="D123" s="5" t="s">
        <v>380</v>
      </c>
      <c r="E123" s="5">
        <v>1351920</v>
      </c>
      <c r="F123" s="5">
        <v>699094</v>
      </c>
      <c r="G123" s="5">
        <v>73828</v>
      </c>
      <c r="H123" s="5">
        <v>27579</v>
      </c>
      <c r="I123" s="5">
        <v>51077</v>
      </c>
      <c r="J123" s="5">
        <v>357979</v>
      </c>
      <c r="K123" s="5">
        <v>141675</v>
      </c>
      <c r="L123" s="5">
        <v>688</v>
      </c>
      <c r="M123" s="5">
        <v>0</v>
      </c>
      <c r="N123" s="5">
        <v>487748</v>
      </c>
      <c r="O123" s="5">
        <v>482980</v>
      </c>
      <c r="P123" s="5">
        <v>2682</v>
      </c>
      <c r="Q123" s="5">
        <v>200</v>
      </c>
      <c r="R123" s="5">
        <v>328</v>
      </c>
      <c r="S123" s="5">
        <v>1523</v>
      </c>
      <c r="T123" s="5">
        <v>36</v>
      </c>
      <c r="U123" s="5">
        <v>0</v>
      </c>
      <c r="V123" s="5">
        <v>20704</v>
      </c>
      <c r="W123" s="5">
        <v>14352</v>
      </c>
      <c r="X123" s="5">
        <v>4681</v>
      </c>
      <c r="Y123" s="5">
        <v>45</v>
      </c>
      <c r="Z123" s="5">
        <v>77</v>
      </c>
      <c r="AA123" s="5">
        <v>426</v>
      </c>
      <c r="AB123" s="5">
        <v>1122</v>
      </c>
      <c r="AC123" s="5">
        <v>0</v>
      </c>
      <c r="AD123" s="5">
        <v>123076</v>
      </c>
      <c r="AE123" s="5">
        <v>107575</v>
      </c>
      <c r="AF123" s="5">
        <v>2319</v>
      </c>
      <c r="AG123" s="5">
        <v>1057</v>
      </c>
      <c r="AH123" s="5">
        <v>2008</v>
      </c>
      <c r="AI123" s="5">
        <v>10117</v>
      </c>
      <c r="AJ123" s="5">
        <v>0</v>
      </c>
      <c r="AK123" s="5">
        <v>70149</v>
      </c>
      <c r="AL123" s="5">
        <v>56254</v>
      </c>
      <c r="AM123" s="5">
        <v>847</v>
      </c>
      <c r="AN123" s="5">
        <v>525</v>
      </c>
      <c r="AO123" s="5">
        <v>5751</v>
      </c>
      <c r="AP123" s="5">
        <v>4247</v>
      </c>
      <c r="AQ123" s="5">
        <v>2383</v>
      </c>
      <c r="AR123" s="5">
        <v>142</v>
      </c>
      <c r="AS123" s="5">
        <v>0</v>
      </c>
    </row>
    <row r="124" spans="1:45">
      <c r="A124" s="5">
        <v>1387</v>
      </c>
      <c r="B124" s="5">
        <v>4</v>
      </c>
      <c r="C124" s="5" t="s">
        <v>381</v>
      </c>
      <c r="D124" s="5" t="s">
        <v>382</v>
      </c>
      <c r="E124" s="5">
        <v>1831</v>
      </c>
      <c r="F124" s="5">
        <v>1095</v>
      </c>
      <c r="G124" s="5">
        <v>243</v>
      </c>
      <c r="H124" s="5">
        <v>119</v>
      </c>
      <c r="I124" s="5">
        <v>0</v>
      </c>
      <c r="J124" s="5">
        <v>118</v>
      </c>
      <c r="K124" s="5">
        <v>256</v>
      </c>
      <c r="L124" s="5">
        <v>0</v>
      </c>
      <c r="M124" s="5">
        <v>0</v>
      </c>
      <c r="N124" s="5">
        <v>7</v>
      </c>
      <c r="O124" s="5">
        <v>0</v>
      </c>
      <c r="P124" s="5">
        <v>7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738</v>
      </c>
      <c r="AE124" s="5">
        <v>237</v>
      </c>
      <c r="AF124" s="5">
        <v>20</v>
      </c>
      <c r="AG124" s="5">
        <v>8</v>
      </c>
      <c r="AH124" s="5">
        <v>0</v>
      </c>
      <c r="AI124" s="5">
        <v>473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</row>
    <row r="125" spans="1:45">
      <c r="A125" s="5">
        <v>1387</v>
      </c>
      <c r="B125" s="5">
        <v>3</v>
      </c>
      <c r="C125" s="5" t="s">
        <v>383</v>
      </c>
      <c r="D125" s="5" t="s">
        <v>384</v>
      </c>
      <c r="E125" s="5">
        <v>2122811</v>
      </c>
      <c r="F125" s="5">
        <v>1614764</v>
      </c>
      <c r="G125" s="5">
        <v>93578</v>
      </c>
      <c r="H125" s="5">
        <v>36235</v>
      </c>
      <c r="I125" s="5">
        <v>39476</v>
      </c>
      <c r="J125" s="5">
        <v>247849</v>
      </c>
      <c r="K125" s="5">
        <v>87993</v>
      </c>
      <c r="L125" s="5">
        <v>2915</v>
      </c>
      <c r="M125" s="5">
        <v>0</v>
      </c>
      <c r="N125" s="5">
        <v>851232</v>
      </c>
      <c r="O125" s="5">
        <v>838976</v>
      </c>
      <c r="P125" s="5">
        <v>5978</v>
      </c>
      <c r="Q125" s="5">
        <v>3550</v>
      </c>
      <c r="R125" s="5">
        <v>1661</v>
      </c>
      <c r="S125" s="5">
        <v>866</v>
      </c>
      <c r="T125" s="5">
        <v>201</v>
      </c>
      <c r="U125" s="5">
        <v>0</v>
      </c>
      <c r="V125" s="5">
        <v>107734</v>
      </c>
      <c r="W125" s="5">
        <v>101196</v>
      </c>
      <c r="X125" s="5">
        <v>1383</v>
      </c>
      <c r="Y125" s="5">
        <v>407</v>
      </c>
      <c r="Z125" s="5">
        <v>373</v>
      </c>
      <c r="AA125" s="5">
        <v>4280</v>
      </c>
      <c r="AB125" s="5">
        <v>95</v>
      </c>
      <c r="AC125" s="5">
        <v>0</v>
      </c>
      <c r="AD125" s="5">
        <v>227887</v>
      </c>
      <c r="AE125" s="5">
        <v>188394</v>
      </c>
      <c r="AF125" s="5">
        <v>4006</v>
      </c>
      <c r="AG125" s="5">
        <v>725</v>
      </c>
      <c r="AH125" s="5">
        <v>4208</v>
      </c>
      <c r="AI125" s="5">
        <v>30556</v>
      </c>
      <c r="AJ125" s="5">
        <v>0</v>
      </c>
      <c r="AK125" s="5">
        <v>45020</v>
      </c>
      <c r="AL125" s="5">
        <v>25550</v>
      </c>
      <c r="AM125" s="5">
        <v>533</v>
      </c>
      <c r="AN125" s="5">
        <v>705</v>
      </c>
      <c r="AO125" s="5">
        <v>10467</v>
      </c>
      <c r="AP125" s="5">
        <v>4293</v>
      </c>
      <c r="AQ125" s="5">
        <v>3389</v>
      </c>
      <c r="AR125" s="5">
        <v>82</v>
      </c>
      <c r="AS125" s="5">
        <v>0</v>
      </c>
    </row>
    <row r="126" spans="1:45">
      <c r="A126" s="5">
        <v>1387</v>
      </c>
      <c r="B126" s="5">
        <v>4</v>
      </c>
      <c r="C126" s="5" t="s">
        <v>385</v>
      </c>
      <c r="D126" s="5" t="s">
        <v>386</v>
      </c>
      <c r="E126" s="5">
        <v>776980</v>
      </c>
      <c r="F126" s="5">
        <v>714097</v>
      </c>
      <c r="G126" s="5">
        <v>3346</v>
      </c>
      <c r="H126" s="5">
        <v>1223</v>
      </c>
      <c r="I126" s="5">
        <v>1906</v>
      </c>
      <c r="J126" s="5">
        <v>46468</v>
      </c>
      <c r="K126" s="5">
        <v>9884</v>
      </c>
      <c r="L126" s="5">
        <v>57</v>
      </c>
      <c r="M126" s="5">
        <v>0</v>
      </c>
      <c r="N126" s="5">
        <v>606015</v>
      </c>
      <c r="O126" s="5">
        <v>605724</v>
      </c>
      <c r="P126" s="5">
        <v>112</v>
      </c>
      <c r="Q126" s="5">
        <v>149</v>
      </c>
      <c r="R126" s="5">
        <v>0</v>
      </c>
      <c r="S126" s="5">
        <v>0</v>
      </c>
      <c r="T126" s="5">
        <v>30</v>
      </c>
      <c r="U126" s="5">
        <v>0</v>
      </c>
      <c r="V126" s="5">
        <v>37093</v>
      </c>
      <c r="W126" s="5">
        <v>36958</v>
      </c>
      <c r="X126" s="5">
        <v>135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5026</v>
      </c>
      <c r="AE126" s="5">
        <v>2071</v>
      </c>
      <c r="AF126" s="5">
        <v>20</v>
      </c>
      <c r="AG126" s="5">
        <v>61</v>
      </c>
      <c r="AH126" s="5">
        <v>532</v>
      </c>
      <c r="AI126" s="5">
        <v>2342</v>
      </c>
      <c r="AJ126" s="5">
        <v>0</v>
      </c>
      <c r="AK126" s="5">
        <v>862</v>
      </c>
      <c r="AL126" s="5">
        <v>148</v>
      </c>
      <c r="AM126" s="5">
        <v>0</v>
      </c>
      <c r="AN126" s="5">
        <v>0</v>
      </c>
      <c r="AO126" s="5">
        <v>714</v>
      </c>
      <c r="AP126" s="5">
        <v>0</v>
      </c>
      <c r="AQ126" s="5">
        <v>0</v>
      </c>
      <c r="AR126" s="5">
        <v>0</v>
      </c>
      <c r="AS126" s="5">
        <v>0</v>
      </c>
    </row>
    <row r="127" spans="1:45">
      <c r="A127" s="5">
        <v>1387</v>
      </c>
      <c r="B127" s="5">
        <v>4</v>
      </c>
      <c r="C127" s="5" t="s">
        <v>387</v>
      </c>
      <c r="D127" s="5" t="s">
        <v>388</v>
      </c>
      <c r="E127" s="5">
        <v>421774</v>
      </c>
      <c r="F127" s="5">
        <v>329700</v>
      </c>
      <c r="G127" s="5">
        <v>35512</v>
      </c>
      <c r="H127" s="5">
        <v>8434</v>
      </c>
      <c r="I127" s="5">
        <v>8360</v>
      </c>
      <c r="J127" s="5">
        <v>32129</v>
      </c>
      <c r="K127" s="5">
        <v>6972</v>
      </c>
      <c r="L127" s="5">
        <v>668</v>
      </c>
      <c r="M127" s="5">
        <v>0</v>
      </c>
      <c r="N127" s="5">
        <v>127159</v>
      </c>
      <c r="O127" s="5">
        <v>124420</v>
      </c>
      <c r="P127" s="5">
        <v>1688</v>
      </c>
      <c r="Q127" s="5">
        <v>461</v>
      </c>
      <c r="R127" s="5">
        <v>561</v>
      </c>
      <c r="S127" s="5">
        <v>0</v>
      </c>
      <c r="T127" s="5">
        <v>29</v>
      </c>
      <c r="U127" s="5">
        <v>0</v>
      </c>
      <c r="V127" s="5">
        <v>16996</v>
      </c>
      <c r="W127" s="5">
        <v>16157</v>
      </c>
      <c r="X127" s="5">
        <v>653</v>
      </c>
      <c r="Y127" s="5">
        <v>1</v>
      </c>
      <c r="Z127" s="5">
        <v>31</v>
      </c>
      <c r="AA127" s="5">
        <v>153</v>
      </c>
      <c r="AB127" s="5">
        <v>0</v>
      </c>
      <c r="AC127" s="5">
        <v>0</v>
      </c>
      <c r="AD127" s="5">
        <v>123212</v>
      </c>
      <c r="AE127" s="5">
        <v>115452</v>
      </c>
      <c r="AF127" s="5">
        <v>2920</v>
      </c>
      <c r="AG127" s="5">
        <v>25</v>
      </c>
      <c r="AH127" s="5">
        <v>72</v>
      </c>
      <c r="AI127" s="5">
        <v>4743</v>
      </c>
      <c r="AJ127" s="5">
        <v>0</v>
      </c>
      <c r="AK127" s="5">
        <v>8419</v>
      </c>
      <c r="AL127" s="5">
        <v>2622</v>
      </c>
      <c r="AM127" s="5">
        <v>172</v>
      </c>
      <c r="AN127" s="5">
        <v>298</v>
      </c>
      <c r="AO127" s="5">
        <v>4314</v>
      </c>
      <c r="AP127" s="5">
        <v>479</v>
      </c>
      <c r="AQ127" s="5">
        <v>534</v>
      </c>
      <c r="AR127" s="5">
        <v>0</v>
      </c>
      <c r="AS127" s="5">
        <v>0</v>
      </c>
    </row>
    <row r="128" spans="1:45">
      <c r="A128" s="5">
        <v>1387</v>
      </c>
      <c r="B128" s="5">
        <v>4</v>
      </c>
      <c r="C128" s="5" t="s">
        <v>389</v>
      </c>
      <c r="D128" s="5" t="s">
        <v>390</v>
      </c>
      <c r="E128" s="5">
        <v>103020</v>
      </c>
      <c r="F128" s="5">
        <v>26566</v>
      </c>
      <c r="G128" s="5">
        <v>13841</v>
      </c>
      <c r="H128" s="5">
        <v>2717</v>
      </c>
      <c r="I128" s="5">
        <v>2586</v>
      </c>
      <c r="J128" s="5">
        <v>6973</v>
      </c>
      <c r="K128" s="5">
        <v>50225</v>
      </c>
      <c r="L128" s="5">
        <v>111</v>
      </c>
      <c r="M128" s="5">
        <v>0</v>
      </c>
      <c r="N128" s="5">
        <v>3716</v>
      </c>
      <c r="O128" s="5">
        <v>3365</v>
      </c>
      <c r="P128" s="5">
        <v>323</v>
      </c>
      <c r="Q128" s="5">
        <v>20</v>
      </c>
      <c r="R128" s="5">
        <v>0</v>
      </c>
      <c r="S128" s="5">
        <v>0</v>
      </c>
      <c r="T128" s="5">
        <v>9</v>
      </c>
      <c r="U128" s="5">
        <v>0</v>
      </c>
      <c r="V128" s="5">
        <v>5575</v>
      </c>
      <c r="W128" s="5">
        <v>5382</v>
      </c>
      <c r="X128" s="5">
        <v>53</v>
      </c>
      <c r="Y128" s="5">
        <v>38</v>
      </c>
      <c r="Z128" s="5">
        <v>0</v>
      </c>
      <c r="AA128" s="5">
        <v>91</v>
      </c>
      <c r="AB128" s="5">
        <v>10</v>
      </c>
      <c r="AC128" s="5">
        <v>0</v>
      </c>
      <c r="AD128" s="5">
        <v>26404</v>
      </c>
      <c r="AE128" s="5">
        <v>23584</v>
      </c>
      <c r="AF128" s="5">
        <v>258</v>
      </c>
      <c r="AG128" s="5">
        <v>213</v>
      </c>
      <c r="AH128" s="5">
        <v>1227</v>
      </c>
      <c r="AI128" s="5">
        <v>1121</v>
      </c>
      <c r="AJ128" s="5">
        <v>0</v>
      </c>
      <c r="AK128" s="5">
        <v>2543</v>
      </c>
      <c r="AL128" s="5">
        <v>60</v>
      </c>
      <c r="AM128" s="5">
        <v>71</v>
      </c>
      <c r="AN128" s="5">
        <v>37</v>
      </c>
      <c r="AO128" s="5">
        <v>910</v>
      </c>
      <c r="AP128" s="5">
        <v>12</v>
      </c>
      <c r="AQ128" s="5">
        <v>1454</v>
      </c>
      <c r="AR128" s="5">
        <v>0</v>
      </c>
      <c r="AS128" s="5">
        <v>0</v>
      </c>
    </row>
    <row r="129" spans="1:45">
      <c r="A129" s="5">
        <v>1387</v>
      </c>
      <c r="B129" s="5">
        <v>4</v>
      </c>
      <c r="C129" s="5" t="s">
        <v>391</v>
      </c>
      <c r="D129" s="5" t="s">
        <v>392</v>
      </c>
      <c r="E129" s="5">
        <v>821037</v>
      </c>
      <c r="F129" s="5">
        <v>544401</v>
      </c>
      <c r="G129" s="5">
        <v>40880</v>
      </c>
      <c r="H129" s="5">
        <v>23861</v>
      </c>
      <c r="I129" s="5">
        <v>26626</v>
      </c>
      <c r="J129" s="5">
        <v>162278</v>
      </c>
      <c r="K129" s="5">
        <v>20912</v>
      </c>
      <c r="L129" s="5">
        <v>2079</v>
      </c>
      <c r="M129" s="5">
        <v>0</v>
      </c>
      <c r="N129" s="5">
        <v>114343</v>
      </c>
      <c r="O129" s="5">
        <v>105468</v>
      </c>
      <c r="P129" s="5">
        <v>3856</v>
      </c>
      <c r="Q129" s="5">
        <v>2920</v>
      </c>
      <c r="R129" s="5">
        <v>1100</v>
      </c>
      <c r="S129" s="5">
        <v>866</v>
      </c>
      <c r="T129" s="5">
        <v>133</v>
      </c>
      <c r="U129" s="5">
        <v>0</v>
      </c>
      <c r="V129" s="5">
        <v>48070</v>
      </c>
      <c r="W129" s="5">
        <v>42698</v>
      </c>
      <c r="X129" s="5">
        <v>541</v>
      </c>
      <c r="Y129" s="5">
        <v>369</v>
      </c>
      <c r="Z129" s="5">
        <v>341</v>
      </c>
      <c r="AA129" s="5">
        <v>4036</v>
      </c>
      <c r="AB129" s="5">
        <v>85</v>
      </c>
      <c r="AC129" s="5">
        <v>0</v>
      </c>
      <c r="AD129" s="5">
        <v>73245</v>
      </c>
      <c r="AE129" s="5">
        <v>47287</v>
      </c>
      <c r="AF129" s="5">
        <v>807</v>
      </c>
      <c r="AG129" s="5">
        <v>426</v>
      </c>
      <c r="AH129" s="5">
        <v>2377</v>
      </c>
      <c r="AI129" s="5">
        <v>22349</v>
      </c>
      <c r="AJ129" s="5">
        <v>0</v>
      </c>
      <c r="AK129" s="5">
        <v>33196</v>
      </c>
      <c r="AL129" s="5">
        <v>22721</v>
      </c>
      <c r="AM129" s="5">
        <v>290</v>
      </c>
      <c r="AN129" s="5">
        <v>370</v>
      </c>
      <c r="AO129" s="5">
        <v>4530</v>
      </c>
      <c r="AP129" s="5">
        <v>3801</v>
      </c>
      <c r="AQ129" s="5">
        <v>1402</v>
      </c>
      <c r="AR129" s="5">
        <v>82</v>
      </c>
      <c r="AS129" s="5">
        <v>0</v>
      </c>
    </row>
    <row r="130" spans="1:45">
      <c r="A130" s="5">
        <v>1387</v>
      </c>
      <c r="B130" s="5">
        <v>2</v>
      </c>
      <c r="C130" s="5" t="s">
        <v>393</v>
      </c>
      <c r="D130" s="5" t="s">
        <v>394</v>
      </c>
      <c r="E130" s="5">
        <v>1261125</v>
      </c>
      <c r="F130" s="5">
        <v>711969</v>
      </c>
      <c r="G130" s="5">
        <v>97639</v>
      </c>
      <c r="H130" s="5">
        <v>40828</v>
      </c>
      <c r="I130" s="5">
        <v>28476</v>
      </c>
      <c r="J130" s="5">
        <v>258568</v>
      </c>
      <c r="K130" s="5">
        <v>47236</v>
      </c>
      <c r="L130" s="5">
        <v>76409</v>
      </c>
      <c r="M130" s="5">
        <v>0</v>
      </c>
      <c r="N130" s="5">
        <v>144368</v>
      </c>
      <c r="O130" s="5">
        <v>73570</v>
      </c>
      <c r="P130" s="5">
        <v>4625</v>
      </c>
      <c r="Q130" s="5">
        <v>2970</v>
      </c>
      <c r="R130" s="5">
        <v>2807</v>
      </c>
      <c r="S130" s="5">
        <v>59973</v>
      </c>
      <c r="T130" s="5">
        <v>424</v>
      </c>
      <c r="U130" s="5">
        <v>0</v>
      </c>
      <c r="V130" s="5">
        <v>27873</v>
      </c>
      <c r="W130" s="5">
        <v>19983</v>
      </c>
      <c r="X130" s="5">
        <v>692</v>
      </c>
      <c r="Y130" s="5">
        <v>1257</v>
      </c>
      <c r="Z130" s="5">
        <v>162</v>
      </c>
      <c r="AA130" s="5">
        <v>5742</v>
      </c>
      <c r="AB130" s="5">
        <v>37</v>
      </c>
      <c r="AC130" s="5">
        <v>0</v>
      </c>
      <c r="AD130" s="5">
        <v>36888</v>
      </c>
      <c r="AE130" s="5">
        <v>20991</v>
      </c>
      <c r="AF130" s="5">
        <v>1619</v>
      </c>
      <c r="AG130" s="5">
        <v>206</v>
      </c>
      <c r="AH130" s="5">
        <v>600</v>
      </c>
      <c r="AI130" s="5">
        <v>13472</v>
      </c>
      <c r="AJ130" s="5">
        <v>0</v>
      </c>
      <c r="AK130" s="5">
        <v>71651</v>
      </c>
      <c r="AL130" s="5">
        <v>9070</v>
      </c>
      <c r="AM130" s="5">
        <v>363</v>
      </c>
      <c r="AN130" s="5">
        <v>5186</v>
      </c>
      <c r="AO130" s="5">
        <v>7864</v>
      </c>
      <c r="AP130" s="5">
        <v>4950</v>
      </c>
      <c r="AQ130" s="5">
        <v>293</v>
      </c>
      <c r="AR130" s="5">
        <v>43925</v>
      </c>
      <c r="AS130" s="5">
        <v>0</v>
      </c>
    </row>
    <row r="131" spans="1:45">
      <c r="A131" s="5">
        <v>1387</v>
      </c>
      <c r="B131" s="5">
        <v>3</v>
      </c>
      <c r="C131" s="5" t="s">
        <v>395</v>
      </c>
      <c r="D131" s="5" t="s">
        <v>396</v>
      </c>
      <c r="E131" s="5">
        <v>197596</v>
      </c>
      <c r="F131" s="5">
        <v>56993</v>
      </c>
      <c r="G131" s="5">
        <v>31343</v>
      </c>
      <c r="H131" s="5">
        <v>9186</v>
      </c>
      <c r="I131" s="5">
        <v>4334</v>
      </c>
      <c r="J131" s="5">
        <v>86459</v>
      </c>
      <c r="K131" s="5">
        <v>8565</v>
      </c>
      <c r="L131" s="5">
        <v>716</v>
      </c>
      <c r="M131" s="5">
        <v>0</v>
      </c>
      <c r="N131" s="5">
        <v>71195</v>
      </c>
      <c r="O131" s="5">
        <v>22649</v>
      </c>
      <c r="P131" s="5">
        <v>1361</v>
      </c>
      <c r="Q131" s="5">
        <v>1005</v>
      </c>
      <c r="R131" s="5">
        <v>1010</v>
      </c>
      <c r="S131" s="5">
        <v>45060</v>
      </c>
      <c r="T131" s="5">
        <v>109</v>
      </c>
      <c r="U131" s="5">
        <v>0</v>
      </c>
      <c r="V131" s="5">
        <v>1633</v>
      </c>
      <c r="W131" s="5">
        <v>165</v>
      </c>
      <c r="X131" s="5">
        <v>0</v>
      </c>
      <c r="Y131" s="5">
        <v>0</v>
      </c>
      <c r="Z131" s="5">
        <v>0</v>
      </c>
      <c r="AA131" s="5">
        <v>1468</v>
      </c>
      <c r="AB131" s="5">
        <v>0</v>
      </c>
      <c r="AC131" s="5">
        <v>0</v>
      </c>
      <c r="AD131" s="5">
        <v>21276</v>
      </c>
      <c r="AE131" s="5">
        <v>13114</v>
      </c>
      <c r="AF131" s="5">
        <v>1185</v>
      </c>
      <c r="AG131" s="5">
        <v>58</v>
      </c>
      <c r="AH131" s="5">
        <v>328</v>
      </c>
      <c r="AI131" s="5">
        <v>6591</v>
      </c>
      <c r="AJ131" s="5">
        <v>0</v>
      </c>
      <c r="AK131" s="5">
        <v>2166</v>
      </c>
      <c r="AL131" s="5">
        <v>1419</v>
      </c>
      <c r="AM131" s="5">
        <v>122</v>
      </c>
      <c r="AN131" s="5">
        <v>56</v>
      </c>
      <c r="AO131" s="5">
        <v>454</v>
      </c>
      <c r="AP131" s="5">
        <v>110</v>
      </c>
      <c r="AQ131" s="5">
        <v>0</v>
      </c>
      <c r="AR131" s="5">
        <v>4</v>
      </c>
      <c r="AS131" s="5">
        <v>0</v>
      </c>
    </row>
    <row r="132" spans="1:45">
      <c r="A132" s="5">
        <v>1387</v>
      </c>
      <c r="B132" s="5">
        <v>4</v>
      </c>
      <c r="C132" s="5" t="s">
        <v>397</v>
      </c>
      <c r="D132" s="5" t="s">
        <v>396</v>
      </c>
      <c r="E132" s="5">
        <v>197596</v>
      </c>
      <c r="F132" s="5">
        <v>56993</v>
      </c>
      <c r="G132" s="5">
        <v>31343</v>
      </c>
      <c r="H132" s="5">
        <v>9186</v>
      </c>
      <c r="I132" s="5">
        <v>4334</v>
      </c>
      <c r="J132" s="5">
        <v>86459</v>
      </c>
      <c r="K132" s="5">
        <v>8565</v>
      </c>
      <c r="L132" s="5">
        <v>716</v>
      </c>
      <c r="M132" s="5">
        <v>0</v>
      </c>
      <c r="N132" s="5">
        <v>71195</v>
      </c>
      <c r="O132" s="5">
        <v>22649</v>
      </c>
      <c r="P132" s="5">
        <v>1361</v>
      </c>
      <c r="Q132" s="5">
        <v>1005</v>
      </c>
      <c r="R132" s="5">
        <v>1010</v>
      </c>
      <c r="S132" s="5">
        <v>45060</v>
      </c>
      <c r="T132" s="5">
        <v>109</v>
      </c>
      <c r="U132" s="5">
        <v>0</v>
      </c>
      <c r="V132" s="5">
        <v>1633</v>
      </c>
      <c r="W132" s="5">
        <v>165</v>
      </c>
      <c r="X132" s="5">
        <v>0</v>
      </c>
      <c r="Y132" s="5">
        <v>0</v>
      </c>
      <c r="Z132" s="5">
        <v>0</v>
      </c>
      <c r="AA132" s="5">
        <v>1468</v>
      </c>
      <c r="AB132" s="5">
        <v>0</v>
      </c>
      <c r="AC132" s="5">
        <v>0</v>
      </c>
      <c r="AD132" s="5">
        <v>21276</v>
      </c>
      <c r="AE132" s="5">
        <v>13114</v>
      </c>
      <c r="AF132" s="5">
        <v>1185</v>
      </c>
      <c r="AG132" s="5">
        <v>58</v>
      </c>
      <c r="AH132" s="5">
        <v>328</v>
      </c>
      <c r="AI132" s="5">
        <v>6591</v>
      </c>
      <c r="AJ132" s="5">
        <v>0</v>
      </c>
      <c r="AK132" s="5">
        <v>2166</v>
      </c>
      <c r="AL132" s="5">
        <v>1419</v>
      </c>
      <c r="AM132" s="5">
        <v>122</v>
      </c>
      <c r="AN132" s="5">
        <v>56</v>
      </c>
      <c r="AO132" s="5">
        <v>454</v>
      </c>
      <c r="AP132" s="5">
        <v>110</v>
      </c>
      <c r="AQ132" s="5">
        <v>0</v>
      </c>
      <c r="AR132" s="5">
        <v>4</v>
      </c>
      <c r="AS132" s="5">
        <v>0</v>
      </c>
    </row>
    <row r="133" spans="1:45">
      <c r="A133" s="5">
        <v>1387</v>
      </c>
      <c r="B133" s="5">
        <v>3</v>
      </c>
      <c r="C133" s="5" t="s">
        <v>398</v>
      </c>
      <c r="D133" s="5" t="s">
        <v>399</v>
      </c>
      <c r="E133" s="5">
        <v>553074</v>
      </c>
      <c r="F133" s="5">
        <v>388901</v>
      </c>
      <c r="G133" s="5">
        <v>10804</v>
      </c>
      <c r="H133" s="5">
        <v>7262</v>
      </c>
      <c r="I133" s="5">
        <v>2515</v>
      </c>
      <c r="J133" s="5">
        <v>57198</v>
      </c>
      <c r="K133" s="5">
        <v>28283</v>
      </c>
      <c r="L133" s="5">
        <v>58109</v>
      </c>
      <c r="M133" s="5">
        <v>0</v>
      </c>
      <c r="N133" s="5">
        <v>7690</v>
      </c>
      <c r="O133" s="5">
        <v>4768</v>
      </c>
      <c r="P133" s="5">
        <v>1779</v>
      </c>
      <c r="Q133" s="5">
        <v>995</v>
      </c>
      <c r="R133" s="5">
        <v>0</v>
      </c>
      <c r="S133" s="5">
        <v>148</v>
      </c>
      <c r="T133" s="5">
        <v>0</v>
      </c>
      <c r="U133" s="5">
        <v>0</v>
      </c>
      <c r="V133" s="5">
        <v>1241</v>
      </c>
      <c r="W133" s="5">
        <v>357</v>
      </c>
      <c r="X133" s="5">
        <v>31</v>
      </c>
      <c r="Y133" s="5">
        <v>0</v>
      </c>
      <c r="Z133" s="5">
        <v>0</v>
      </c>
      <c r="AA133" s="5">
        <v>853</v>
      </c>
      <c r="AB133" s="5">
        <v>0</v>
      </c>
      <c r="AC133" s="5">
        <v>0</v>
      </c>
      <c r="AD133" s="5">
        <v>2445</v>
      </c>
      <c r="AE133" s="5">
        <v>2219</v>
      </c>
      <c r="AF133" s="5">
        <v>11</v>
      </c>
      <c r="AG133" s="5">
        <v>1</v>
      </c>
      <c r="AH133" s="5">
        <v>0</v>
      </c>
      <c r="AI133" s="5">
        <v>213</v>
      </c>
      <c r="AJ133" s="5">
        <v>0</v>
      </c>
      <c r="AK133" s="5">
        <v>37266</v>
      </c>
      <c r="AL133" s="5">
        <v>648</v>
      </c>
      <c r="AM133" s="5">
        <v>27</v>
      </c>
      <c r="AN133" s="5">
        <v>158</v>
      </c>
      <c r="AO133" s="5">
        <v>1809</v>
      </c>
      <c r="AP133" s="5">
        <v>0</v>
      </c>
      <c r="AQ133" s="5">
        <v>0</v>
      </c>
      <c r="AR133" s="5">
        <v>34624</v>
      </c>
      <c r="AS133" s="5">
        <v>0</v>
      </c>
    </row>
    <row r="134" spans="1:45">
      <c r="A134" s="5">
        <v>1387</v>
      </c>
      <c r="B134" s="5">
        <v>4</v>
      </c>
      <c r="C134" s="5" t="s">
        <v>400</v>
      </c>
      <c r="D134" s="5" t="s">
        <v>399</v>
      </c>
      <c r="E134" s="5">
        <v>553074</v>
      </c>
      <c r="F134" s="5">
        <v>388901</v>
      </c>
      <c r="G134" s="5">
        <v>10804</v>
      </c>
      <c r="H134" s="5">
        <v>7262</v>
      </c>
      <c r="I134" s="5">
        <v>2515</v>
      </c>
      <c r="J134" s="5">
        <v>57198</v>
      </c>
      <c r="K134" s="5">
        <v>28283</v>
      </c>
      <c r="L134" s="5">
        <v>58109</v>
      </c>
      <c r="M134" s="5">
        <v>0</v>
      </c>
      <c r="N134" s="5">
        <v>7690</v>
      </c>
      <c r="O134" s="5">
        <v>4768</v>
      </c>
      <c r="P134" s="5">
        <v>1779</v>
      </c>
      <c r="Q134" s="5">
        <v>995</v>
      </c>
      <c r="R134" s="5">
        <v>0</v>
      </c>
      <c r="S134" s="5">
        <v>148</v>
      </c>
      <c r="T134" s="5">
        <v>0</v>
      </c>
      <c r="U134" s="5">
        <v>0</v>
      </c>
      <c r="V134" s="5">
        <v>1241</v>
      </c>
      <c r="W134" s="5">
        <v>357</v>
      </c>
      <c r="X134" s="5">
        <v>31</v>
      </c>
      <c r="Y134" s="5">
        <v>0</v>
      </c>
      <c r="Z134" s="5">
        <v>0</v>
      </c>
      <c r="AA134" s="5">
        <v>853</v>
      </c>
      <c r="AB134" s="5">
        <v>0</v>
      </c>
      <c r="AC134" s="5">
        <v>0</v>
      </c>
      <c r="AD134" s="5">
        <v>2445</v>
      </c>
      <c r="AE134" s="5">
        <v>2219</v>
      </c>
      <c r="AF134" s="5">
        <v>11</v>
      </c>
      <c r="AG134" s="5">
        <v>1</v>
      </c>
      <c r="AH134" s="5">
        <v>0</v>
      </c>
      <c r="AI134" s="5">
        <v>213</v>
      </c>
      <c r="AJ134" s="5">
        <v>0</v>
      </c>
      <c r="AK134" s="5">
        <v>37266</v>
      </c>
      <c r="AL134" s="5">
        <v>648</v>
      </c>
      <c r="AM134" s="5">
        <v>27</v>
      </c>
      <c r="AN134" s="5">
        <v>158</v>
      </c>
      <c r="AO134" s="5">
        <v>1809</v>
      </c>
      <c r="AP134" s="5">
        <v>0</v>
      </c>
      <c r="AQ134" s="5">
        <v>0</v>
      </c>
      <c r="AR134" s="5">
        <v>34624</v>
      </c>
      <c r="AS134" s="5">
        <v>0</v>
      </c>
    </row>
    <row r="135" spans="1:45">
      <c r="A135" s="5">
        <v>1387</v>
      </c>
      <c r="B135" s="5">
        <v>3</v>
      </c>
      <c r="C135" s="5" t="s">
        <v>401</v>
      </c>
      <c r="D135" s="5" t="s">
        <v>402</v>
      </c>
      <c r="E135" s="5">
        <v>45536</v>
      </c>
      <c r="F135" s="5">
        <v>15803</v>
      </c>
      <c r="G135" s="5">
        <v>1939</v>
      </c>
      <c r="H135" s="5">
        <v>6592</v>
      </c>
      <c r="I135" s="5">
        <v>7619</v>
      </c>
      <c r="J135" s="5">
        <v>13410</v>
      </c>
      <c r="K135" s="5">
        <v>0</v>
      </c>
      <c r="L135" s="5">
        <v>173</v>
      </c>
      <c r="M135" s="5">
        <v>0</v>
      </c>
      <c r="N135" s="5">
        <v>2680</v>
      </c>
      <c r="O135" s="5">
        <v>2413</v>
      </c>
      <c r="P135" s="5">
        <v>38</v>
      </c>
      <c r="Q135" s="5">
        <v>221</v>
      </c>
      <c r="R135" s="5">
        <v>0</v>
      </c>
      <c r="S135" s="5">
        <v>0</v>
      </c>
      <c r="T135" s="5">
        <v>8</v>
      </c>
      <c r="U135" s="5">
        <v>0</v>
      </c>
      <c r="V135" s="5">
        <v>1560</v>
      </c>
      <c r="W135" s="5">
        <v>1008</v>
      </c>
      <c r="X135" s="5">
        <v>443</v>
      </c>
      <c r="Y135" s="5">
        <v>5</v>
      </c>
      <c r="Z135" s="5">
        <v>104</v>
      </c>
      <c r="AA135" s="5">
        <v>0</v>
      </c>
      <c r="AB135" s="5">
        <v>0</v>
      </c>
      <c r="AC135" s="5">
        <v>0</v>
      </c>
      <c r="AD135" s="5">
        <v>1118</v>
      </c>
      <c r="AE135" s="5">
        <v>940</v>
      </c>
      <c r="AF135" s="5">
        <v>61</v>
      </c>
      <c r="AG135" s="5">
        <v>14</v>
      </c>
      <c r="AH135" s="5">
        <v>64</v>
      </c>
      <c r="AI135" s="5">
        <v>40</v>
      </c>
      <c r="AJ135" s="5">
        <v>0</v>
      </c>
      <c r="AK135" s="5">
        <v>17001</v>
      </c>
      <c r="AL135" s="5">
        <v>6661</v>
      </c>
      <c r="AM135" s="5">
        <v>164</v>
      </c>
      <c r="AN135" s="5">
        <v>4650</v>
      </c>
      <c r="AO135" s="5">
        <v>1626</v>
      </c>
      <c r="AP135" s="5">
        <v>3900</v>
      </c>
      <c r="AQ135" s="5">
        <v>0</v>
      </c>
      <c r="AR135" s="5">
        <v>0</v>
      </c>
      <c r="AS135" s="5">
        <v>0</v>
      </c>
    </row>
    <row r="136" spans="1:45">
      <c r="A136" s="5">
        <v>1387</v>
      </c>
      <c r="B136" s="5">
        <v>4</v>
      </c>
      <c r="C136" s="5" t="s">
        <v>403</v>
      </c>
      <c r="D136" s="5" t="s">
        <v>402</v>
      </c>
      <c r="E136" s="5">
        <v>45536</v>
      </c>
      <c r="F136" s="5">
        <v>15803</v>
      </c>
      <c r="G136" s="5">
        <v>1939</v>
      </c>
      <c r="H136" s="5">
        <v>6592</v>
      </c>
      <c r="I136" s="5">
        <v>7619</v>
      </c>
      <c r="J136" s="5">
        <v>13410</v>
      </c>
      <c r="K136" s="5">
        <v>0</v>
      </c>
      <c r="L136" s="5">
        <v>173</v>
      </c>
      <c r="M136" s="5">
        <v>0</v>
      </c>
      <c r="N136" s="5">
        <v>2680</v>
      </c>
      <c r="O136" s="5">
        <v>2413</v>
      </c>
      <c r="P136" s="5">
        <v>38</v>
      </c>
      <c r="Q136" s="5">
        <v>221</v>
      </c>
      <c r="R136" s="5">
        <v>0</v>
      </c>
      <c r="S136" s="5">
        <v>0</v>
      </c>
      <c r="T136" s="5">
        <v>8</v>
      </c>
      <c r="U136" s="5">
        <v>0</v>
      </c>
      <c r="V136" s="5">
        <v>1560</v>
      </c>
      <c r="W136" s="5">
        <v>1008</v>
      </c>
      <c r="X136" s="5">
        <v>443</v>
      </c>
      <c r="Y136" s="5">
        <v>5</v>
      </c>
      <c r="Z136" s="5">
        <v>104</v>
      </c>
      <c r="AA136" s="5">
        <v>0</v>
      </c>
      <c r="AB136" s="5">
        <v>0</v>
      </c>
      <c r="AC136" s="5">
        <v>0</v>
      </c>
      <c r="AD136" s="5">
        <v>1118</v>
      </c>
      <c r="AE136" s="5">
        <v>940</v>
      </c>
      <c r="AF136" s="5">
        <v>61</v>
      </c>
      <c r="AG136" s="5">
        <v>14</v>
      </c>
      <c r="AH136" s="5">
        <v>64</v>
      </c>
      <c r="AI136" s="5">
        <v>40</v>
      </c>
      <c r="AJ136" s="5">
        <v>0</v>
      </c>
      <c r="AK136" s="5">
        <v>17001</v>
      </c>
      <c r="AL136" s="5">
        <v>6661</v>
      </c>
      <c r="AM136" s="5">
        <v>164</v>
      </c>
      <c r="AN136" s="5">
        <v>4650</v>
      </c>
      <c r="AO136" s="5">
        <v>1626</v>
      </c>
      <c r="AP136" s="5">
        <v>3900</v>
      </c>
      <c r="AQ136" s="5">
        <v>0</v>
      </c>
      <c r="AR136" s="5">
        <v>0</v>
      </c>
      <c r="AS136" s="5">
        <v>0</v>
      </c>
    </row>
    <row r="137" spans="1:45">
      <c r="A137" s="5">
        <v>1387</v>
      </c>
      <c r="B137" s="5">
        <v>3</v>
      </c>
      <c r="C137" s="5" t="s">
        <v>404</v>
      </c>
      <c r="D137" s="5" t="s">
        <v>405</v>
      </c>
      <c r="E137" s="5">
        <v>293692</v>
      </c>
      <c r="F137" s="5">
        <v>160128</v>
      </c>
      <c r="G137" s="5">
        <v>48610</v>
      </c>
      <c r="H137" s="5">
        <v>11537</v>
      </c>
      <c r="I137" s="5">
        <v>4802</v>
      </c>
      <c r="J137" s="5">
        <v>48117</v>
      </c>
      <c r="K137" s="5">
        <v>5763</v>
      </c>
      <c r="L137" s="5">
        <v>14736</v>
      </c>
      <c r="M137" s="5">
        <v>0</v>
      </c>
      <c r="N137" s="5">
        <v>55657</v>
      </c>
      <c r="O137" s="5">
        <v>36990</v>
      </c>
      <c r="P137" s="5">
        <v>1213</v>
      </c>
      <c r="Q137" s="5">
        <v>588</v>
      </c>
      <c r="R137" s="5">
        <v>1796</v>
      </c>
      <c r="S137" s="5">
        <v>14765</v>
      </c>
      <c r="T137" s="5">
        <v>305</v>
      </c>
      <c r="U137" s="5">
        <v>0</v>
      </c>
      <c r="V137" s="5">
        <v>1435</v>
      </c>
      <c r="W137" s="5">
        <v>1338</v>
      </c>
      <c r="X137" s="5">
        <v>60</v>
      </c>
      <c r="Y137" s="5">
        <v>0</v>
      </c>
      <c r="Z137" s="5">
        <v>0</v>
      </c>
      <c r="AA137" s="5">
        <v>0</v>
      </c>
      <c r="AB137" s="5">
        <v>37</v>
      </c>
      <c r="AC137" s="5">
        <v>0</v>
      </c>
      <c r="AD137" s="5">
        <v>2258</v>
      </c>
      <c r="AE137" s="5">
        <v>2254</v>
      </c>
      <c r="AF137" s="5">
        <v>0</v>
      </c>
      <c r="AG137" s="5">
        <v>0</v>
      </c>
      <c r="AH137" s="5">
        <v>4</v>
      </c>
      <c r="AI137" s="5">
        <v>0</v>
      </c>
      <c r="AJ137" s="5">
        <v>0</v>
      </c>
      <c r="AK137" s="5">
        <v>11695</v>
      </c>
      <c r="AL137" s="5">
        <v>0</v>
      </c>
      <c r="AM137" s="5">
        <v>26</v>
      </c>
      <c r="AN137" s="5">
        <v>186</v>
      </c>
      <c r="AO137" s="5">
        <v>2533</v>
      </c>
      <c r="AP137" s="5">
        <v>0</v>
      </c>
      <c r="AQ137" s="5">
        <v>293</v>
      </c>
      <c r="AR137" s="5">
        <v>8656</v>
      </c>
      <c r="AS137" s="5">
        <v>0</v>
      </c>
    </row>
    <row r="138" spans="1:45">
      <c r="A138" s="5">
        <v>1387</v>
      </c>
      <c r="B138" s="5">
        <v>4</v>
      </c>
      <c r="C138" s="5" t="s">
        <v>406</v>
      </c>
      <c r="D138" s="5" t="s">
        <v>405</v>
      </c>
      <c r="E138" s="5">
        <v>293692</v>
      </c>
      <c r="F138" s="5">
        <v>160128</v>
      </c>
      <c r="G138" s="5">
        <v>48610</v>
      </c>
      <c r="H138" s="5">
        <v>11537</v>
      </c>
      <c r="I138" s="5">
        <v>4802</v>
      </c>
      <c r="J138" s="5">
        <v>48117</v>
      </c>
      <c r="K138" s="5">
        <v>5763</v>
      </c>
      <c r="L138" s="5">
        <v>14736</v>
      </c>
      <c r="M138" s="5">
        <v>0</v>
      </c>
      <c r="N138" s="5">
        <v>55657</v>
      </c>
      <c r="O138" s="5">
        <v>36990</v>
      </c>
      <c r="P138" s="5">
        <v>1213</v>
      </c>
      <c r="Q138" s="5">
        <v>588</v>
      </c>
      <c r="R138" s="5">
        <v>1796</v>
      </c>
      <c r="S138" s="5">
        <v>14765</v>
      </c>
      <c r="T138" s="5">
        <v>305</v>
      </c>
      <c r="U138" s="5">
        <v>0</v>
      </c>
      <c r="V138" s="5">
        <v>1435</v>
      </c>
      <c r="W138" s="5">
        <v>1338</v>
      </c>
      <c r="X138" s="5">
        <v>60</v>
      </c>
      <c r="Y138" s="5">
        <v>0</v>
      </c>
      <c r="Z138" s="5">
        <v>0</v>
      </c>
      <c r="AA138" s="5">
        <v>0</v>
      </c>
      <c r="AB138" s="5">
        <v>37</v>
      </c>
      <c r="AC138" s="5">
        <v>0</v>
      </c>
      <c r="AD138" s="5">
        <v>2258</v>
      </c>
      <c r="AE138" s="5">
        <v>2254</v>
      </c>
      <c r="AF138" s="5">
        <v>0</v>
      </c>
      <c r="AG138" s="5">
        <v>0</v>
      </c>
      <c r="AH138" s="5">
        <v>4</v>
      </c>
      <c r="AI138" s="5">
        <v>0</v>
      </c>
      <c r="AJ138" s="5">
        <v>0</v>
      </c>
      <c r="AK138" s="5">
        <v>11695</v>
      </c>
      <c r="AL138" s="5">
        <v>0</v>
      </c>
      <c r="AM138" s="5">
        <v>26</v>
      </c>
      <c r="AN138" s="5">
        <v>186</v>
      </c>
      <c r="AO138" s="5">
        <v>2533</v>
      </c>
      <c r="AP138" s="5">
        <v>0</v>
      </c>
      <c r="AQ138" s="5">
        <v>293</v>
      </c>
      <c r="AR138" s="5">
        <v>8656</v>
      </c>
      <c r="AS138" s="5">
        <v>0</v>
      </c>
    </row>
    <row r="139" spans="1:45">
      <c r="A139" s="5">
        <v>1387</v>
      </c>
      <c r="B139" s="5">
        <v>3</v>
      </c>
      <c r="C139" s="5" t="s">
        <v>407</v>
      </c>
      <c r="D139" s="5" t="s">
        <v>408</v>
      </c>
      <c r="E139" s="5">
        <v>46716</v>
      </c>
      <c r="F139" s="5">
        <v>23024</v>
      </c>
      <c r="G139" s="5">
        <v>2272</v>
      </c>
      <c r="H139" s="5">
        <v>5158</v>
      </c>
      <c r="I139" s="5">
        <v>9139</v>
      </c>
      <c r="J139" s="5">
        <v>1355</v>
      </c>
      <c r="K139" s="5">
        <v>3235</v>
      </c>
      <c r="L139" s="5">
        <v>2532</v>
      </c>
      <c r="M139" s="5">
        <v>0</v>
      </c>
      <c r="N139" s="5">
        <v>2412</v>
      </c>
      <c r="O139" s="5">
        <v>2170</v>
      </c>
      <c r="P139" s="5">
        <v>115</v>
      </c>
      <c r="Q139" s="5">
        <v>126</v>
      </c>
      <c r="R139" s="5">
        <v>0</v>
      </c>
      <c r="S139" s="5">
        <v>0</v>
      </c>
      <c r="T139" s="5">
        <v>1</v>
      </c>
      <c r="U139" s="5">
        <v>0</v>
      </c>
      <c r="V139" s="5">
        <v>5539</v>
      </c>
      <c r="W139" s="5">
        <v>1964</v>
      </c>
      <c r="X139" s="5">
        <v>97</v>
      </c>
      <c r="Y139" s="5">
        <v>0</v>
      </c>
      <c r="Z139" s="5">
        <v>58</v>
      </c>
      <c r="AA139" s="5">
        <v>3421</v>
      </c>
      <c r="AB139" s="5">
        <v>0</v>
      </c>
      <c r="AC139" s="5">
        <v>0</v>
      </c>
      <c r="AD139" s="5">
        <v>7580</v>
      </c>
      <c r="AE139" s="5">
        <v>2268</v>
      </c>
      <c r="AF139" s="5">
        <v>358</v>
      </c>
      <c r="AG139" s="5">
        <v>121</v>
      </c>
      <c r="AH139" s="5">
        <v>204</v>
      </c>
      <c r="AI139" s="5">
        <v>4628</v>
      </c>
      <c r="AJ139" s="5">
        <v>0</v>
      </c>
      <c r="AK139" s="5">
        <v>1990</v>
      </c>
      <c r="AL139" s="5">
        <v>342</v>
      </c>
      <c r="AM139" s="5">
        <v>22</v>
      </c>
      <c r="AN139" s="5">
        <v>23</v>
      </c>
      <c r="AO139" s="5">
        <v>1442</v>
      </c>
      <c r="AP139" s="5">
        <v>161</v>
      </c>
      <c r="AQ139" s="5">
        <v>0</v>
      </c>
      <c r="AR139" s="5">
        <v>0</v>
      </c>
      <c r="AS139" s="5">
        <v>0</v>
      </c>
    </row>
    <row r="140" spans="1:45">
      <c r="A140" s="5">
        <v>1387</v>
      </c>
      <c r="B140" s="5">
        <v>4</v>
      </c>
      <c r="C140" s="5" t="s">
        <v>409</v>
      </c>
      <c r="D140" s="5" t="s">
        <v>410</v>
      </c>
      <c r="E140" s="5">
        <v>45023</v>
      </c>
      <c r="F140" s="5">
        <v>23006</v>
      </c>
      <c r="G140" s="5">
        <v>2002</v>
      </c>
      <c r="H140" s="5">
        <v>4132</v>
      </c>
      <c r="I140" s="5">
        <v>9139</v>
      </c>
      <c r="J140" s="5">
        <v>1355</v>
      </c>
      <c r="K140" s="5">
        <v>3235</v>
      </c>
      <c r="L140" s="5">
        <v>2154</v>
      </c>
      <c r="M140" s="5">
        <v>0</v>
      </c>
      <c r="N140" s="5">
        <v>2363</v>
      </c>
      <c r="O140" s="5">
        <v>2170</v>
      </c>
      <c r="P140" s="5">
        <v>115</v>
      </c>
      <c r="Q140" s="5">
        <v>78</v>
      </c>
      <c r="R140" s="5">
        <v>0</v>
      </c>
      <c r="S140" s="5">
        <v>0</v>
      </c>
      <c r="T140" s="5">
        <v>1</v>
      </c>
      <c r="U140" s="5">
        <v>0</v>
      </c>
      <c r="V140" s="5">
        <v>5148</v>
      </c>
      <c r="W140" s="5">
        <v>1572</v>
      </c>
      <c r="X140" s="5">
        <v>97</v>
      </c>
      <c r="Y140" s="5">
        <v>0</v>
      </c>
      <c r="Z140" s="5">
        <v>58</v>
      </c>
      <c r="AA140" s="5">
        <v>3421</v>
      </c>
      <c r="AB140" s="5">
        <v>0</v>
      </c>
      <c r="AC140" s="5">
        <v>0</v>
      </c>
      <c r="AD140" s="5">
        <v>7410</v>
      </c>
      <c r="AE140" s="5">
        <v>2098</v>
      </c>
      <c r="AF140" s="5">
        <v>358</v>
      </c>
      <c r="AG140" s="5">
        <v>121</v>
      </c>
      <c r="AH140" s="5">
        <v>204</v>
      </c>
      <c r="AI140" s="5">
        <v>4628</v>
      </c>
      <c r="AJ140" s="5">
        <v>0</v>
      </c>
      <c r="AK140" s="5">
        <v>1990</v>
      </c>
      <c r="AL140" s="5">
        <v>342</v>
      </c>
      <c r="AM140" s="5">
        <v>22</v>
      </c>
      <c r="AN140" s="5">
        <v>23</v>
      </c>
      <c r="AO140" s="5">
        <v>1442</v>
      </c>
      <c r="AP140" s="5">
        <v>161</v>
      </c>
      <c r="AQ140" s="5">
        <v>0</v>
      </c>
      <c r="AR140" s="5">
        <v>0</v>
      </c>
      <c r="AS140" s="5">
        <v>0</v>
      </c>
    </row>
    <row r="141" spans="1:45">
      <c r="A141" s="5">
        <v>1387</v>
      </c>
      <c r="B141" s="5">
        <v>4</v>
      </c>
      <c r="C141" s="5" t="s">
        <v>411</v>
      </c>
      <c r="D141" s="5" t="s">
        <v>412</v>
      </c>
      <c r="E141" s="5">
        <v>1693</v>
      </c>
      <c r="F141" s="5">
        <v>18</v>
      </c>
      <c r="G141" s="5">
        <v>271</v>
      </c>
      <c r="H141" s="5">
        <v>1026</v>
      </c>
      <c r="I141" s="5">
        <v>0</v>
      </c>
      <c r="J141" s="5">
        <v>0</v>
      </c>
      <c r="K141" s="5">
        <v>0</v>
      </c>
      <c r="L141" s="5">
        <v>378</v>
      </c>
      <c r="M141" s="5">
        <v>0</v>
      </c>
      <c r="N141" s="5">
        <v>49</v>
      </c>
      <c r="O141" s="5">
        <v>0</v>
      </c>
      <c r="P141" s="5">
        <v>0</v>
      </c>
      <c r="Q141" s="5">
        <v>49</v>
      </c>
      <c r="R141" s="5">
        <v>0</v>
      </c>
      <c r="S141" s="5">
        <v>0</v>
      </c>
      <c r="T141" s="5">
        <v>0</v>
      </c>
      <c r="U141" s="5">
        <v>0</v>
      </c>
      <c r="V141" s="5">
        <v>392</v>
      </c>
      <c r="W141" s="5">
        <v>392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171</v>
      </c>
      <c r="AE141" s="5">
        <v>170</v>
      </c>
      <c r="AF141" s="5">
        <v>0</v>
      </c>
      <c r="AG141" s="5">
        <v>0</v>
      </c>
      <c r="AH141" s="5">
        <v>1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</row>
    <row r="142" spans="1:45">
      <c r="A142" s="5">
        <v>1387</v>
      </c>
      <c r="B142" s="5">
        <v>3</v>
      </c>
      <c r="C142" s="5" t="s">
        <v>413</v>
      </c>
      <c r="D142" s="5" t="s">
        <v>414</v>
      </c>
      <c r="E142" s="5">
        <v>10158</v>
      </c>
      <c r="F142" s="5">
        <v>3720</v>
      </c>
      <c r="G142" s="5">
        <v>2621</v>
      </c>
      <c r="H142" s="5">
        <v>797</v>
      </c>
      <c r="I142" s="5">
        <v>60</v>
      </c>
      <c r="J142" s="5">
        <v>2028</v>
      </c>
      <c r="K142" s="5">
        <v>916</v>
      </c>
      <c r="L142" s="5">
        <v>15</v>
      </c>
      <c r="M142" s="5">
        <v>0</v>
      </c>
      <c r="N142" s="5">
        <v>3835</v>
      </c>
      <c r="O142" s="5">
        <v>3680</v>
      </c>
      <c r="P142" s="5">
        <v>120</v>
      </c>
      <c r="Q142" s="5">
        <v>35</v>
      </c>
      <c r="R142" s="5">
        <v>0</v>
      </c>
      <c r="S142" s="5">
        <v>0</v>
      </c>
      <c r="T142" s="5">
        <v>0</v>
      </c>
      <c r="U142" s="5">
        <v>0</v>
      </c>
      <c r="V142" s="5">
        <v>9730</v>
      </c>
      <c r="W142" s="5">
        <v>8424</v>
      </c>
      <c r="X142" s="5">
        <v>54</v>
      </c>
      <c r="Y142" s="5">
        <v>1252</v>
      </c>
      <c r="Z142" s="5">
        <v>0</v>
      </c>
      <c r="AA142" s="5">
        <v>0</v>
      </c>
      <c r="AB142" s="5">
        <v>0</v>
      </c>
      <c r="AC142" s="5">
        <v>0</v>
      </c>
      <c r="AD142" s="5">
        <v>2208</v>
      </c>
      <c r="AE142" s="5">
        <v>194</v>
      </c>
      <c r="AF142" s="5">
        <v>3</v>
      </c>
      <c r="AG142" s="5">
        <v>12</v>
      </c>
      <c r="AH142" s="5">
        <v>0</v>
      </c>
      <c r="AI142" s="5">
        <v>2000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</row>
    <row r="143" spans="1:45">
      <c r="A143" s="5">
        <v>1387</v>
      </c>
      <c r="B143" s="5">
        <v>4</v>
      </c>
      <c r="C143" s="5" t="s">
        <v>415</v>
      </c>
      <c r="D143" s="5" t="s">
        <v>414</v>
      </c>
      <c r="E143" s="5">
        <v>10158</v>
      </c>
      <c r="F143" s="5">
        <v>3720</v>
      </c>
      <c r="G143" s="5">
        <v>2621</v>
      </c>
      <c r="H143" s="5">
        <v>797</v>
      </c>
      <c r="I143" s="5">
        <v>60</v>
      </c>
      <c r="J143" s="5">
        <v>2028</v>
      </c>
      <c r="K143" s="5">
        <v>916</v>
      </c>
      <c r="L143" s="5">
        <v>15</v>
      </c>
      <c r="M143" s="5">
        <v>0</v>
      </c>
      <c r="N143" s="5">
        <v>3835</v>
      </c>
      <c r="O143" s="5">
        <v>3680</v>
      </c>
      <c r="P143" s="5">
        <v>120</v>
      </c>
      <c r="Q143" s="5">
        <v>35</v>
      </c>
      <c r="R143" s="5">
        <v>0</v>
      </c>
      <c r="S143" s="5">
        <v>0</v>
      </c>
      <c r="T143" s="5">
        <v>0</v>
      </c>
      <c r="U143" s="5">
        <v>0</v>
      </c>
      <c r="V143" s="5">
        <v>9730</v>
      </c>
      <c r="W143" s="5">
        <v>8424</v>
      </c>
      <c r="X143" s="5">
        <v>54</v>
      </c>
      <c r="Y143" s="5">
        <v>1252</v>
      </c>
      <c r="Z143" s="5">
        <v>0</v>
      </c>
      <c r="AA143" s="5">
        <v>0</v>
      </c>
      <c r="AB143" s="5">
        <v>0</v>
      </c>
      <c r="AC143" s="5">
        <v>0</v>
      </c>
      <c r="AD143" s="5">
        <v>2208</v>
      </c>
      <c r="AE143" s="5">
        <v>194</v>
      </c>
      <c r="AF143" s="5">
        <v>3</v>
      </c>
      <c r="AG143" s="5">
        <v>12</v>
      </c>
      <c r="AH143" s="5">
        <v>0</v>
      </c>
      <c r="AI143" s="5">
        <v>2000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</row>
    <row r="144" spans="1:45">
      <c r="A144" s="5">
        <v>1387</v>
      </c>
      <c r="B144" s="5">
        <v>7</v>
      </c>
      <c r="C144" s="5" t="s">
        <v>416</v>
      </c>
      <c r="D144" s="5" t="s">
        <v>417</v>
      </c>
      <c r="E144" s="5">
        <v>114353</v>
      </c>
      <c r="F144" s="5">
        <v>63400</v>
      </c>
      <c r="G144" s="5">
        <v>50</v>
      </c>
      <c r="H144" s="5">
        <v>296</v>
      </c>
      <c r="I144" s="5">
        <v>6</v>
      </c>
      <c r="J144" s="5">
        <v>50000</v>
      </c>
      <c r="K144" s="5">
        <v>474</v>
      </c>
      <c r="L144" s="5">
        <v>127</v>
      </c>
      <c r="M144" s="5">
        <v>0</v>
      </c>
      <c r="N144" s="5">
        <v>900</v>
      </c>
      <c r="O144" s="5">
        <v>900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6733</v>
      </c>
      <c r="W144" s="5">
        <v>6726</v>
      </c>
      <c r="X144" s="5">
        <v>7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3</v>
      </c>
      <c r="AE144" s="5">
        <v>2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1533</v>
      </c>
      <c r="AL144" s="5">
        <v>0</v>
      </c>
      <c r="AM144" s="5">
        <v>0</v>
      </c>
      <c r="AN144" s="5">
        <v>112</v>
      </c>
      <c r="AO144" s="5">
        <v>0</v>
      </c>
      <c r="AP144" s="5">
        <v>780</v>
      </c>
      <c r="AQ144" s="5">
        <v>0</v>
      </c>
      <c r="AR144" s="5">
        <v>641</v>
      </c>
      <c r="AS144" s="5">
        <v>0</v>
      </c>
    </row>
    <row r="145" spans="1:45">
      <c r="A145" s="5">
        <v>1387</v>
      </c>
      <c r="B145" s="5">
        <v>9</v>
      </c>
      <c r="C145" s="5" t="s">
        <v>418</v>
      </c>
      <c r="D145" s="5" t="s">
        <v>417</v>
      </c>
      <c r="E145" s="5">
        <v>114353</v>
      </c>
      <c r="F145" s="5">
        <v>63400</v>
      </c>
      <c r="G145" s="5">
        <v>50</v>
      </c>
      <c r="H145" s="5">
        <v>296</v>
      </c>
      <c r="I145" s="5">
        <v>6</v>
      </c>
      <c r="J145" s="5">
        <v>50000</v>
      </c>
      <c r="K145" s="5">
        <v>474</v>
      </c>
      <c r="L145" s="5">
        <v>127</v>
      </c>
      <c r="M145" s="5">
        <v>0</v>
      </c>
      <c r="N145" s="5">
        <v>900</v>
      </c>
      <c r="O145" s="5">
        <v>900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6733</v>
      </c>
      <c r="W145" s="5">
        <v>6726</v>
      </c>
      <c r="X145" s="5">
        <v>7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3</v>
      </c>
      <c r="AE145" s="5">
        <v>2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1533</v>
      </c>
      <c r="AL145" s="5">
        <v>0</v>
      </c>
      <c r="AM145" s="5">
        <v>0</v>
      </c>
      <c r="AN145" s="5">
        <v>112</v>
      </c>
      <c r="AO145" s="5">
        <v>0</v>
      </c>
      <c r="AP145" s="5">
        <v>780</v>
      </c>
      <c r="AQ145" s="5">
        <v>0</v>
      </c>
      <c r="AR145" s="5">
        <v>641</v>
      </c>
      <c r="AS145" s="5">
        <v>0</v>
      </c>
    </row>
    <row r="146" spans="1:45">
      <c r="A146" s="5">
        <v>1387</v>
      </c>
      <c r="B146" s="5">
        <v>2</v>
      </c>
      <c r="C146" s="5" t="s">
        <v>419</v>
      </c>
      <c r="D146" s="5" t="s">
        <v>420</v>
      </c>
      <c r="E146" s="5">
        <v>1962296</v>
      </c>
      <c r="F146" s="5">
        <v>981753</v>
      </c>
      <c r="G146" s="5">
        <v>132478</v>
      </c>
      <c r="H146" s="5">
        <v>96049</v>
      </c>
      <c r="I146" s="5">
        <v>65721</v>
      </c>
      <c r="J146" s="5">
        <v>597459</v>
      </c>
      <c r="K146" s="5">
        <v>82567</v>
      </c>
      <c r="L146" s="5">
        <v>6269</v>
      </c>
      <c r="M146" s="5">
        <v>0</v>
      </c>
      <c r="N146" s="5">
        <v>294801</v>
      </c>
      <c r="O146" s="5">
        <v>270943</v>
      </c>
      <c r="P146" s="5">
        <v>10976</v>
      </c>
      <c r="Q146" s="5">
        <v>5096</v>
      </c>
      <c r="R146" s="5">
        <v>717</v>
      </c>
      <c r="S146" s="5">
        <v>6698</v>
      </c>
      <c r="T146" s="5">
        <v>371</v>
      </c>
      <c r="U146" s="5">
        <v>0</v>
      </c>
      <c r="V146" s="5">
        <v>175797</v>
      </c>
      <c r="W146" s="5">
        <v>118175</v>
      </c>
      <c r="X146" s="5">
        <v>11951</v>
      </c>
      <c r="Y146" s="5">
        <v>5675</v>
      </c>
      <c r="Z146" s="5">
        <v>2977</v>
      </c>
      <c r="AA146" s="5">
        <v>37001</v>
      </c>
      <c r="AB146" s="5">
        <v>17</v>
      </c>
      <c r="AC146" s="5">
        <v>0</v>
      </c>
      <c r="AD146" s="5">
        <v>140757</v>
      </c>
      <c r="AE146" s="5">
        <v>80964</v>
      </c>
      <c r="AF146" s="5">
        <v>2392</v>
      </c>
      <c r="AG146" s="5">
        <v>1315</v>
      </c>
      <c r="AH146" s="5">
        <v>2947</v>
      </c>
      <c r="AI146" s="5">
        <v>53140</v>
      </c>
      <c r="AJ146" s="5">
        <v>0</v>
      </c>
      <c r="AK146" s="5">
        <v>179471</v>
      </c>
      <c r="AL146" s="5">
        <v>57275</v>
      </c>
      <c r="AM146" s="5">
        <v>36259</v>
      </c>
      <c r="AN146" s="5">
        <v>4942</v>
      </c>
      <c r="AO146" s="5">
        <v>13717</v>
      </c>
      <c r="AP146" s="5">
        <v>45182</v>
      </c>
      <c r="AQ146" s="5">
        <v>22096</v>
      </c>
      <c r="AR146" s="5">
        <v>0</v>
      </c>
      <c r="AS146" s="5">
        <v>0</v>
      </c>
    </row>
    <row r="147" spans="1:45">
      <c r="A147" s="5">
        <v>1387</v>
      </c>
      <c r="B147" s="5">
        <v>3</v>
      </c>
      <c r="C147" s="5" t="s">
        <v>421</v>
      </c>
      <c r="D147" s="5" t="s">
        <v>422</v>
      </c>
      <c r="E147" s="5">
        <v>431609</v>
      </c>
      <c r="F147" s="5">
        <v>154514</v>
      </c>
      <c r="G147" s="5">
        <v>45032</v>
      </c>
      <c r="H147" s="5">
        <v>32775</v>
      </c>
      <c r="I147" s="5">
        <v>13911</v>
      </c>
      <c r="J147" s="5">
        <v>155396</v>
      </c>
      <c r="K147" s="5">
        <v>27375</v>
      </c>
      <c r="L147" s="5">
        <v>2605</v>
      </c>
      <c r="M147" s="5">
        <v>0</v>
      </c>
      <c r="N147" s="5">
        <v>64620</v>
      </c>
      <c r="O147" s="5">
        <v>51678</v>
      </c>
      <c r="P147" s="5">
        <v>5405</v>
      </c>
      <c r="Q147" s="5">
        <v>2432</v>
      </c>
      <c r="R147" s="5">
        <v>151</v>
      </c>
      <c r="S147" s="5">
        <v>4634</v>
      </c>
      <c r="T147" s="5">
        <v>319</v>
      </c>
      <c r="U147" s="5">
        <v>0</v>
      </c>
      <c r="V147" s="5">
        <v>110527</v>
      </c>
      <c r="W147" s="5">
        <v>69278</v>
      </c>
      <c r="X147" s="5">
        <v>8821</v>
      </c>
      <c r="Y147" s="5">
        <v>5244</v>
      </c>
      <c r="Z147" s="5">
        <v>2367</v>
      </c>
      <c r="AA147" s="5">
        <v>24800</v>
      </c>
      <c r="AB147" s="5">
        <v>17</v>
      </c>
      <c r="AC147" s="5">
        <v>0</v>
      </c>
      <c r="AD147" s="5">
        <v>38768</v>
      </c>
      <c r="AE147" s="5">
        <v>12956</v>
      </c>
      <c r="AF147" s="5">
        <v>383</v>
      </c>
      <c r="AG147" s="5">
        <v>615</v>
      </c>
      <c r="AH147" s="5">
        <v>722</v>
      </c>
      <c r="AI147" s="5">
        <v>24092</v>
      </c>
      <c r="AJ147" s="5">
        <v>0</v>
      </c>
      <c r="AK147" s="5">
        <v>13059</v>
      </c>
      <c r="AL147" s="5">
        <v>1485</v>
      </c>
      <c r="AM147" s="5">
        <v>1335</v>
      </c>
      <c r="AN147" s="5">
        <v>813</v>
      </c>
      <c r="AO147" s="5">
        <v>2008</v>
      </c>
      <c r="AP147" s="5">
        <v>2654</v>
      </c>
      <c r="AQ147" s="5">
        <v>4765</v>
      </c>
      <c r="AR147" s="5">
        <v>0</v>
      </c>
      <c r="AS147" s="5">
        <v>0</v>
      </c>
    </row>
    <row r="148" spans="1:45">
      <c r="A148" s="5">
        <v>1387</v>
      </c>
      <c r="B148" s="5">
        <v>4</v>
      </c>
      <c r="C148" s="5" t="s">
        <v>423</v>
      </c>
      <c r="D148" s="5" t="s">
        <v>422</v>
      </c>
      <c r="E148" s="5">
        <v>431609</v>
      </c>
      <c r="F148" s="5">
        <v>154514</v>
      </c>
      <c r="G148" s="5">
        <v>45032</v>
      </c>
      <c r="H148" s="5">
        <v>32775</v>
      </c>
      <c r="I148" s="5">
        <v>13911</v>
      </c>
      <c r="J148" s="5">
        <v>155396</v>
      </c>
      <c r="K148" s="5">
        <v>27375</v>
      </c>
      <c r="L148" s="5">
        <v>2605</v>
      </c>
      <c r="M148" s="5">
        <v>0</v>
      </c>
      <c r="N148" s="5">
        <v>64620</v>
      </c>
      <c r="O148" s="5">
        <v>51678</v>
      </c>
      <c r="P148" s="5">
        <v>5405</v>
      </c>
      <c r="Q148" s="5">
        <v>2432</v>
      </c>
      <c r="R148" s="5">
        <v>151</v>
      </c>
      <c r="S148" s="5">
        <v>4634</v>
      </c>
      <c r="T148" s="5">
        <v>319</v>
      </c>
      <c r="U148" s="5">
        <v>0</v>
      </c>
      <c r="V148" s="5">
        <v>110527</v>
      </c>
      <c r="W148" s="5">
        <v>69278</v>
      </c>
      <c r="X148" s="5">
        <v>8821</v>
      </c>
      <c r="Y148" s="5">
        <v>5244</v>
      </c>
      <c r="Z148" s="5">
        <v>2367</v>
      </c>
      <c r="AA148" s="5">
        <v>24800</v>
      </c>
      <c r="AB148" s="5">
        <v>17</v>
      </c>
      <c r="AC148" s="5">
        <v>0</v>
      </c>
      <c r="AD148" s="5">
        <v>38768</v>
      </c>
      <c r="AE148" s="5">
        <v>12956</v>
      </c>
      <c r="AF148" s="5">
        <v>383</v>
      </c>
      <c r="AG148" s="5">
        <v>615</v>
      </c>
      <c r="AH148" s="5">
        <v>722</v>
      </c>
      <c r="AI148" s="5">
        <v>24092</v>
      </c>
      <c r="AJ148" s="5">
        <v>0</v>
      </c>
      <c r="AK148" s="5">
        <v>13059</v>
      </c>
      <c r="AL148" s="5">
        <v>1485</v>
      </c>
      <c r="AM148" s="5">
        <v>1335</v>
      </c>
      <c r="AN148" s="5">
        <v>813</v>
      </c>
      <c r="AO148" s="5">
        <v>2008</v>
      </c>
      <c r="AP148" s="5">
        <v>2654</v>
      </c>
      <c r="AQ148" s="5">
        <v>4765</v>
      </c>
      <c r="AR148" s="5">
        <v>0</v>
      </c>
      <c r="AS148" s="5">
        <v>0</v>
      </c>
    </row>
    <row r="149" spans="1:45">
      <c r="A149" s="5">
        <v>1387</v>
      </c>
      <c r="B149" s="5">
        <v>3</v>
      </c>
      <c r="C149" s="5" t="s">
        <v>424</v>
      </c>
      <c r="D149" s="5" t="s">
        <v>425</v>
      </c>
      <c r="E149" s="5">
        <v>318311</v>
      </c>
      <c r="F149" s="5">
        <v>162072</v>
      </c>
      <c r="G149" s="5">
        <v>7923</v>
      </c>
      <c r="H149" s="5">
        <v>9508</v>
      </c>
      <c r="I149" s="5">
        <v>4852</v>
      </c>
      <c r="J149" s="5">
        <v>133631</v>
      </c>
      <c r="K149" s="5">
        <v>0</v>
      </c>
      <c r="L149" s="5">
        <v>325</v>
      </c>
      <c r="M149" s="5">
        <v>0</v>
      </c>
      <c r="N149" s="5">
        <v>28044</v>
      </c>
      <c r="O149" s="5">
        <v>27026</v>
      </c>
      <c r="P149" s="5">
        <v>674</v>
      </c>
      <c r="Q149" s="5">
        <v>97</v>
      </c>
      <c r="R149" s="5">
        <v>222</v>
      </c>
      <c r="S149" s="5">
        <v>24</v>
      </c>
      <c r="T149" s="5">
        <v>0</v>
      </c>
      <c r="U149" s="5">
        <v>0</v>
      </c>
      <c r="V149" s="5">
        <v>5324</v>
      </c>
      <c r="W149" s="5">
        <v>1136</v>
      </c>
      <c r="X149" s="5">
        <v>10</v>
      </c>
      <c r="Y149" s="5">
        <v>0</v>
      </c>
      <c r="Z149" s="5">
        <v>20</v>
      </c>
      <c r="AA149" s="5">
        <v>4157</v>
      </c>
      <c r="AB149" s="5">
        <v>0</v>
      </c>
      <c r="AC149" s="5">
        <v>0</v>
      </c>
      <c r="AD149" s="5">
        <v>25596</v>
      </c>
      <c r="AE149" s="5">
        <v>24000</v>
      </c>
      <c r="AF149" s="5">
        <v>75</v>
      </c>
      <c r="AG149" s="5">
        <v>0</v>
      </c>
      <c r="AH149" s="5">
        <v>96</v>
      </c>
      <c r="AI149" s="5">
        <v>1425</v>
      </c>
      <c r="AJ149" s="5">
        <v>0</v>
      </c>
      <c r="AK149" s="5">
        <v>76103</v>
      </c>
      <c r="AL149" s="5">
        <v>26027</v>
      </c>
      <c r="AM149" s="5">
        <v>5472</v>
      </c>
      <c r="AN149" s="5">
        <v>505</v>
      </c>
      <c r="AO149" s="5">
        <v>1930</v>
      </c>
      <c r="AP149" s="5">
        <v>28168</v>
      </c>
      <c r="AQ149" s="5">
        <v>14000</v>
      </c>
      <c r="AR149" s="5">
        <v>0</v>
      </c>
      <c r="AS149" s="5">
        <v>0</v>
      </c>
    </row>
    <row r="150" spans="1:45">
      <c r="A150" s="5">
        <v>1387</v>
      </c>
      <c r="B150" s="5">
        <v>4</v>
      </c>
      <c r="C150" s="5" t="s">
        <v>426</v>
      </c>
      <c r="D150" s="5" t="s">
        <v>425</v>
      </c>
      <c r="E150" s="5">
        <v>318311</v>
      </c>
      <c r="F150" s="5">
        <v>162072</v>
      </c>
      <c r="G150" s="5">
        <v>7923</v>
      </c>
      <c r="H150" s="5">
        <v>9508</v>
      </c>
      <c r="I150" s="5">
        <v>4852</v>
      </c>
      <c r="J150" s="5">
        <v>133631</v>
      </c>
      <c r="K150" s="5">
        <v>0</v>
      </c>
      <c r="L150" s="5">
        <v>325</v>
      </c>
      <c r="M150" s="5">
        <v>0</v>
      </c>
      <c r="N150" s="5">
        <v>28044</v>
      </c>
      <c r="O150" s="5">
        <v>27026</v>
      </c>
      <c r="P150" s="5">
        <v>674</v>
      </c>
      <c r="Q150" s="5">
        <v>97</v>
      </c>
      <c r="R150" s="5">
        <v>222</v>
      </c>
      <c r="S150" s="5">
        <v>24</v>
      </c>
      <c r="T150" s="5">
        <v>0</v>
      </c>
      <c r="U150" s="5">
        <v>0</v>
      </c>
      <c r="V150" s="5">
        <v>5324</v>
      </c>
      <c r="W150" s="5">
        <v>1136</v>
      </c>
      <c r="X150" s="5">
        <v>10</v>
      </c>
      <c r="Y150" s="5">
        <v>0</v>
      </c>
      <c r="Z150" s="5">
        <v>20</v>
      </c>
      <c r="AA150" s="5">
        <v>4157</v>
      </c>
      <c r="AB150" s="5">
        <v>0</v>
      </c>
      <c r="AC150" s="5">
        <v>0</v>
      </c>
      <c r="AD150" s="5">
        <v>25596</v>
      </c>
      <c r="AE150" s="5">
        <v>24000</v>
      </c>
      <c r="AF150" s="5">
        <v>75</v>
      </c>
      <c r="AG150" s="5">
        <v>0</v>
      </c>
      <c r="AH150" s="5">
        <v>96</v>
      </c>
      <c r="AI150" s="5">
        <v>1425</v>
      </c>
      <c r="AJ150" s="5">
        <v>0</v>
      </c>
      <c r="AK150" s="5">
        <v>76103</v>
      </c>
      <c r="AL150" s="5">
        <v>26027</v>
      </c>
      <c r="AM150" s="5">
        <v>5472</v>
      </c>
      <c r="AN150" s="5">
        <v>505</v>
      </c>
      <c r="AO150" s="5">
        <v>1930</v>
      </c>
      <c r="AP150" s="5">
        <v>28168</v>
      </c>
      <c r="AQ150" s="5">
        <v>14000</v>
      </c>
      <c r="AR150" s="5">
        <v>0</v>
      </c>
      <c r="AS150" s="5">
        <v>0</v>
      </c>
    </row>
    <row r="151" spans="1:45">
      <c r="A151" s="5">
        <v>1387</v>
      </c>
      <c r="B151" s="5">
        <v>3</v>
      </c>
      <c r="C151" s="5" t="s">
        <v>427</v>
      </c>
      <c r="D151" s="5" t="s">
        <v>428</v>
      </c>
      <c r="E151" s="5">
        <v>294612</v>
      </c>
      <c r="F151" s="5">
        <v>180020</v>
      </c>
      <c r="G151" s="5">
        <v>12264</v>
      </c>
      <c r="H151" s="5">
        <v>18602</v>
      </c>
      <c r="I151" s="5">
        <v>14070</v>
      </c>
      <c r="J151" s="5">
        <v>59447</v>
      </c>
      <c r="K151" s="5">
        <v>7699</v>
      </c>
      <c r="L151" s="5">
        <v>2511</v>
      </c>
      <c r="M151" s="5">
        <v>0</v>
      </c>
      <c r="N151" s="5">
        <v>32963</v>
      </c>
      <c r="O151" s="5">
        <v>31049</v>
      </c>
      <c r="P151" s="5">
        <v>978</v>
      </c>
      <c r="Q151" s="5">
        <v>681</v>
      </c>
      <c r="R151" s="5">
        <v>29</v>
      </c>
      <c r="S151" s="5">
        <v>181</v>
      </c>
      <c r="T151" s="5">
        <v>45</v>
      </c>
      <c r="U151" s="5">
        <v>0</v>
      </c>
      <c r="V151" s="5">
        <v>18026</v>
      </c>
      <c r="W151" s="5">
        <v>12412</v>
      </c>
      <c r="X151" s="5">
        <v>2424</v>
      </c>
      <c r="Y151" s="5">
        <v>7</v>
      </c>
      <c r="Z151" s="5">
        <v>61</v>
      </c>
      <c r="AA151" s="5">
        <v>3122</v>
      </c>
      <c r="AB151" s="5">
        <v>0</v>
      </c>
      <c r="AC151" s="5">
        <v>0</v>
      </c>
      <c r="AD151" s="5">
        <v>23457</v>
      </c>
      <c r="AE151" s="5">
        <v>14770</v>
      </c>
      <c r="AF151" s="5">
        <v>125</v>
      </c>
      <c r="AG151" s="5">
        <v>170</v>
      </c>
      <c r="AH151" s="5">
        <v>1132</v>
      </c>
      <c r="AI151" s="5">
        <v>7261</v>
      </c>
      <c r="AJ151" s="5">
        <v>0</v>
      </c>
      <c r="AK151" s="5">
        <v>13045</v>
      </c>
      <c r="AL151" s="5">
        <v>5612</v>
      </c>
      <c r="AM151" s="5">
        <v>188</v>
      </c>
      <c r="AN151" s="5">
        <v>960</v>
      </c>
      <c r="AO151" s="5">
        <v>3643</v>
      </c>
      <c r="AP151" s="5">
        <v>2366</v>
      </c>
      <c r="AQ151" s="5">
        <v>276</v>
      </c>
      <c r="AR151" s="5">
        <v>0</v>
      </c>
      <c r="AS151" s="5">
        <v>0</v>
      </c>
    </row>
    <row r="152" spans="1:45">
      <c r="A152" s="5">
        <v>1387</v>
      </c>
      <c r="B152" s="5">
        <v>14</v>
      </c>
      <c r="C152" s="5" t="s">
        <v>429</v>
      </c>
      <c r="D152" s="5" t="s">
        <v>430</v>
      </c>
      <c r="E152" s="5">
        <v>294612</v>
      </c>
      <c r="F152" s="5">
        <v>180020</v>
      </c>
      <c r="G152" s="5">
        <v>12264</v>
      </c>
      <c r="H152" s="5">
        <v>18602</v>
      </c>
      <c r="I152" s="5">
        <v>14070</v>
      </c>
      <c r="J152" s="5">
        <v>59447</v>
      </c>
      <c r="K152" s="5">
        <v>7699</v>
      </c>
      <c r="L152" s="5">
        <v>2511</v>
      </c>
      <c r="M152" s="5">
        <v>0</v>
      </c>
      <c r="N152" s="5">
        <v>32963</v>
      </c>
      <c r="O152" s="5">
        <v>31049</v>
      </c>
      <c r="P152" s="5">
        <v>978</v>
      </c>
      <c r="Q152" s="5">
        <v>681</v>
      </c>
      <c r="R152" s="5">
        <v>29</v>
      </c>
      <c r="S152" s="5">
        <v>181</v>
      </c>
      <c r="T152" s="5">
        <v>45</v>
      </c>
      <c r="U152" s="5">
        <v>0</v>
      </c>
      <c r="V152" s="5">
        <v>18026</v>
      </c>
      <c r="W152" s="5">
        <v>12412</v>
      </c>
      <c r="X152" s="5">
        <v>2424</v>
      </c>
      <c r="Y152" s="5">
        <v>7</v>
      </c>
      <c r="Z152" s="5">
        <v>61</v>
      </c>
      <c r="AA152" s="5">
        <v>3122</v>
      </c>
      <c r="AB152" s="5">
        <v>0</v>
      </c>
      <c r="AC152" s="5">
        <v>0</v>
      </c>
      <c r="AD152" s="5">
        <v>23457</v>
      </c>
      <c r="AE152" s="5">
        <v>14770</v>
      </c>
      <c r="AF152" s="5">
        <v>125</v>
      </c>
      <c r="AG152" s="5">
        <v>170</v>
      </c>
      <c r="AH152" s="5">
        <v>1132</v>
      </c>
      <c r="AI152" s="5">
        <v>7261</v>
      </c>
      <c r="AJ152" s="5">
        <v>0</v>
      </c>
      <c r="AK152" s="5">
        <v>13045</v>
      </c>
      <c r="AL152" s="5">
        <v>5612</v>
      </c>
      <c r="AM152" s="5">
        <v>188</v>
      </c>
      <c r="AN152" s="5">
        <v>960</v>
      </c>
      <c r="AO152" s="5">
        <v>3643</v>
      </c>
      <c r="AP152" s="5">
        <v>2366</v>
      </c>
      <c r="AQ152" s="5">
        <v>276</v>
      </c>
      <c r="AR152" s="5">
        <v>0</v>
      </c>
      <c r="AS152" s="5">
        <v>0</v>
      </c>
    </row>
    <row r="153" spans="1:45">
      <c r="A153" s="5">
        <v>1387</v>
      </c>
      <c r="B153" s="5">
        <v>3</v>
      </c>
      <c r="C153" s="5" t="s">
        <v>431</v>
      </c>
      <c r="D153" s="5" t="s">
        <v>432</v>
      </c>
      <c r="E153" s="5">
        <v>108864</v>
      </c>
      <c r="F153" s="5">
        <v>64088</v>
      </c>
      <c r="G153" s="5">
        <v>10216</v>
      </c>
      <c r="H153" s="5">
        <v>7461</v>
      </c>
      <c r="I153" s="5">
        <v>4145</v>
      </c>
      <c r="J153" s="5">
        <v>17587</v>
      </c>
      <c r="K153" s="5">
        <v>4911</v>
      </c>
      <c r="L153" s="5">
        <v>455</v>
      </c>
      <c r="M153" s="5">
        <v>0</v>
      </c>
      <c r="N153" s="5">
        <v>15164</v>
      </c>
      <c r="O153" s="5">
        <v>14193</v>
      </c>
      <c r="P153" s="5">
        <v>355</v>
      </c>
      <c r="Q153" s="5">
        <v>616</v>
      </c>
      <c r="R153" s="5">
        <v>0</v>
      </c>
      <c r="S153" s="5">
        <v>0</v>
      </c>
      <c r="T153" s="5">
        <v>0</v>
      </c>
      <c r="U153" s="5">
        <v>0</v>
      </c>
      <c r="V153" s="5">
        <v>6314</v>
      </c>
      <c r="W153" s="5">
        <v>5448</v>
      </c>
      <c r="X153" s="5">
        <v>207</v>
      </c>
      <c r="Y153" s="5">
        <v>129</v>
      </c>
      <c r="Z153" s="5">
        <v>67</v>
      </c>
      <c r="AA153" s="5">
        <v>463</v>
      </c>
      <c r="AB153" s="5">
        <v>0</v>
      </c>
      <c r="AC153" s="5">
        <v>0</v>
      </c>
      <c r="AD153" s="5">
        <v>5499</v>
      </c>
      <c r="AE153" s="5">
        <v>3418</v>
      </c>
      <c r="AF153" s="5">
        <v>292</v>
      </c>
      <c r="AG153" s="5">
        <v>401</v>
      </c>
      <c r="AH153" s="5">
        <v>119</v>
      </c>
      <c r="AI153" s="5">
        <v>1269</v>
      </c>
      <c r="AJ153" s="5">
        <v>0</v>
      </c>
      <c r="AK153" s="5">
        <v>3296</v>
      </c>
      <c r="AL153" s="5">
        <v>2588</v>
      </c>
      <c r="AM153" s="5">
        <v>76</v>
      </c>
      <c r="AN153" s="5">
        <v>68</v>
      </c>
      <c r="AO153" s="5">
        <v>413</v>
      </c>
      <c r="AP153" s="5">
        <v>54</v>
      </c>
      <c r="AQ153" s="5">
        <v>97</v>
      </c>
      <c r="AR153" s="5">
        <v>0</v>
      </c>
      <c r="AS153" s="5">
        <v>0</v>
      </c>
    </row>
    <row r="154" spans="1:45">
      <c r="A154" s="5">
        <v>1387</v>
      </c>
      <c r="B154" s="5">
        <v>4</v>
      </c>
      <c r="C154" s="5" t="s">
        <v>433</v>
      </c>
      <c r="D154" s="5" t="s">
        <v>432</v>
      </c>
      <c r="E154" s="5">
        <v>108864</v>
      </c>
      <c r="F154" s="5">
        <v>64088</v>
      </c>
      <c r="G154" s="5">
        <v>10216</v>
      </c>
      <c r="H154" s="5">
        <v>7461</v>
      </c>
      <c r="I154" s="5">
        <v>4145</v>
      </c>
      <c r="J154" s="5">
        <v>17587</v>
      </c>
      <c r="K154" s="5">
        <v>4911</v>
      </c>
      <c r="L154" s="5">
        <v>455</v>
      </c>
      <c r="M154" s="5">
        <v>0</v>
      </c>
      <c r="N154" s="5">
        <v>15164</v>
      </c>
      <c r="O154" s="5">
        <v>14193</v>
      </c>
      <c r="P154" s="5">
        <v>355</v>
      </c>
      <c r="Q154" s="5">
        <v>616</v>
      </c>
      <c r="R154" s="5">
        <v>0</v>
      </c>
      <c r="S154" s="5">
        <v>0</v>
      </c>
      <c r="T154" s="5">
        <v>0</v>
      </c>
      <c r="U154" s="5">
        <v>0</v>
      </c>
      <c r="V154" s="5">
        <v>6314</v>
      </c>
      <c r="W154" s="5">
        <v>5448</v>
      </c>
      <c r="X154" s="5">
        <v>207</v>
      </c>
      <c r="Y154" s="5">
        <v>129</v>
      </c>
      <c r="Z154" s="5">
        <v>67</v>
      </c>
      <c r="AA154" s="5">
        <v>463</v>
      </c>
      <c r="AB154" s="5">
        <v>0</v>
      </c>
      <c r="AC154" s="5">
        <v>0</v>
      </c>
      <c r="AD154" s="5">
        <v>5499</v>
      </c>
      <c r="AE154" s="5">
        <v>3418</v>
      </c>
      <c r="AF154" s="5">
        <v>292</v>
      </c>
      <c r="AG154" s="5">
        <v>401</v>
      </c>
      <c r="AH154" s="5">
        <v>119</v>
      </c>
      <c r="AI154" s="5">
        <v>1269</v>
      </c>
      <c r="AJ154" s="5">
        <v>0</v>
      </c>
      <c r="AK154" s="5">
        <v>3296</v>
      </c>
      <c r="AL154" s="5">
        <v>2588</v>
      </c>
      <c r="AM154" s="5">
        <v>76</v>
      </c>
      <c r="AN154" s="5">
        <v>68</v>
      </c>
      <c r="AO154" s="5">
        <v>413</v>
      </c>
      <c r="AP154" s="5">
        <v>54</v>
      </c>
      <c r="AQ154" s="5">
        <v>97</v>
      </c>
      <c r="AR154" s="5">
        <v>0</v>
      </c>
      <c r="AS154" s="5">
        <v>0</v>
      </c>
    </row>
    <row r="155" spans="1:45">
      <c r="A155" s="5">
        <v>1387</v>
      </c>
      <c r="B155" s="5">
        <v>3</v>
      </c>
      <c r="C155" s="5" t="s">
        <v>434</v>
      </c>
      <c r="D155" s="5" t="s">
        <v>435</v>
      </c>
      <c r="E155" s="5">
        <v>759384</v>
      </c>
      <c r="F155" s="5">
        <v>393716</v>
      </c>
      <c r="G155" s="5">
        <v>53459</v>
      </c>
      <c r="H155" s="5">
        <v>25552</v>
      </c>
      <c r="I155" s="5">
        <v>25710</v>
      </c>
      <c r="J155" s="5">
        <v>219263</v>
      </c>
      <c r="K155" s="5">
        <v>41520</v>
      </c>
      <c r="L155" s="5">
        <v>165</v>
      </c>
      <c r="M155" s="5">
        <v>0</v>
      </c>
      <c r="N155" s="5">
        <v>134612</v>
      </c>
      <c r="O155" s="5">
        <v>129948</v>
      </c>
      <c r="P155" s="5">
        <v>2495</v>
      </c>
      <c r="Q155" s="5">
        <v>837</v>
      </c>
      <c r="R155" s="5">
        <v>286</v>
      </c>
      <c r="S155" s="5">
        <v>1038</v>
      </c>
      <c r="T155" s="5">
        <v>7</v>
      </c>
      <c r="U155" s="5">
        <v>0</v>
      </c>
      <c r="V155" s="5">
        <v>34641</v>
      </c>
      <c r="W155" s="5">
        <v>28967</v>
      </c>
      <c r="X155" s="5">
        <v>458</v>
      </c>
      <c r="Y155" s="5">
        <v>295</v>
      </c>
      <c r="Z155" s="5">
        <v>463</v>
      </c>
      <c r="AA155" s="5">
        <v>4458</v>
      </c>
      <c r="AB155" s="5">
        <v>0</v>
      </c>
      <c r="AC155" s="5">
        <v>0</v>
      </c>
      <c r="AD155" s="5">
        <v>42381</v>
      </c>
      <c r="AE155" s="5">
        <v>21243</v>
      </c>
      <c r="AF155" s="5">
        <v>1516</v>
      </c>
      <c r="AG155" s="5">
        <v>129</v>
      </c>
      <c r="AH155" s="5">
        <v>817</v>
      </c>
      <c r="AI155" s="5">
        <v>18675</v>
      </c>
      <c r="AJ155" s="5">
        <v>0</v>
      </c>
      <c r="AK155" s="5">
        <v>70118</v>
      </c>
      <c r="AL155" s="5">
        <v>18306</v>
      </c>
      <c r="AM155" s="5">
        <v>29189</v>
      </c>
      <c r="AN155" s="5">
        <v>2574</v>
      </c>
      <c r="AO155" s="5">
        <v>5153</v>
      </c>
      <c r="AP155" s="5">
        <v>11939</v>
      </c>
      <c r="AQ155" s="5">
        <v>2957</v>
      </c>
      <c r="AR155" s="5">
        <v>0</v>
      </c>
      <c r="AS155" s="5">
        <v>0</v>
      </c>
    </row>
    <row r="156" spans="1:45">
      <c r="A156" s="5">
        <v>1387</v>
      </c>
      <c r="B156" s="5">
        <v>4</v>
      </c>
      <c r="C156" s="5" t="s">
        <v>436</v>
      </c>
      <c r="D156" s="5" t="s">
        <v>435</v>
      </c>
      <c r="E156" s="5">
        <v>759384</v>
      </c>
      <c r="F156" s="5">
        <v>393716</v>
      </c>
      <c r="G156" s="5">
        <v>53459</v>
      </c>
      <c r="H156" s="5">
        <v>25552</v>
      </c>
      <c r="I156" s="5">
        <v>25710</v>
      </c>
      <c r="J156" s="5">
        <v>219263</v>
      </c>
      <c r="K156" s="5">
        <v>41520</v>
      </c>
      <c r="L156" s="5">
        <v>165</v>
      </c>
      <c r="M156" s="5">
        <v>0</v>
      </c>
      <c r="N156" s="5">
        <v>134612</v>
      </c>
      <c r="O156" s="5">
        <v>129948</v>
      </c>
      <c r="P156" s="5">
        <v>2495</v>
      </c>
      <c r="Q156" s="5">
        <v>837</v>
      </c>
      <c r="R156" s="5">
        <v>286</v>
      </c>
      <c r="S156" s="5">
        <v>1038</v>
      </c>
      <c r="T156" s="5">
        <v>7</v>
      </c>
      <c r="U156" s="5">
        <v>0</v>
      </c>
      <c r="V156" s="5">
        <v>34641</v>
      </c>
      <c r="W156" s="5">
        <v>28967</v>
      </c>
      <c r="X156" s="5">
        <v>458</v>
      </c>
      <c r="Y156" s="5">
        <v>295</v>
      </c>
      <c r="Z156" s="5">
        <v>463</v>
      </c>
      <c r="AA156" s="5">
        <v>4458</v>
      </c>
      <c r="AB156" s="5">
        <v>0</v>
      </c>
      <c r="AC156" s="5">
        <v>0</v>
      </c>
      <c r="AD156" s="5">
        <v>42381</v>
      </c>
      <c r="AE156" s="5">
        <v>21243</v>
      </c>
      <c r="AF156" s="5">
        <v>1516</v>
      </c>
      <c r="AG156" s="5">
        <v>129</v>
      </c>
      <c r="AH156" s="5">
        <v>817</v>
      </c>
      <c r="AI156" s="5">
        <v>18675</v>
      </c>
      <c r="AJ156" s="5">
        <v>0</v>
      </c>
      <c r="AK156" s="5">
        <v>70118</v>
      </c>
      <c r="AL156" s="5">
        <v>18306</v>
      </c>
      <c r="AM156" s="5">
        <v>29189</v>
      </c>
      <c r="AN156" s="5">
        <v>2574</v>
      </c>
      <c r="AO156" s="5">
        <v>5153</v>
      </c>
      <c r="AP156" s="5">
        <v>11939</v>
      </c>
      <c r="AQ156" s="5">
        <v>2957</v>
      </c>
      <c r="AR156" s="5">
        <v>0</v>
      </c>
      <c r="AS156" s="5">
        <v>0</v>
      </c>
    </row>
    <row r="157" spans="1:45">
      <c r="A157" s="5">
        <v>1387</v>
      </c>
      <c r="B157" s="5">
        <v>3</v>
      </c>
      <c r="C157" s="5" t="s">
        <v>437</v>
      </c>
      <c r="D157" s="5" t="s">
        <v>438</v>
      </c>
      <c r="E157" s="5">
        <v>49515</v>
      </c>
      <c r="F157" s="5">
        <v>27344</v>
      </c>
      <c r="G157" s="5">
        <v>3585</v>
      </c>
      <c r="H157" s="5">
        <v>2150</v>
      </c>
      <c r="I157" s="5">
        <v>3032</v>
      </c>
      <c r="J157" s="5">
        <v>12136</v>
      </c>
      <c r="K157" s="5">
        <v>1060</v>
      </c>
      <c r="L157" s="5">
        <v>208</v>
      </c>
      <c r="M157" s="5">
        <v>0</v>
      </c>
      <c r="N157" s="5">
        <v>19399</v>
      </c>
      <c r="O157" s="5">
        <v>17048</v>
      </c>
      <c r="P157" s="5">
        <v>1069</v>
      </c>
      <c r="Q157" s="5">
        <v>432</v>
      </c>
      <c r="R157" s="5">
        <v>28</v>
      </c>
      <c r="S157" s="5">
        <v>821</v>
      </c>
      <c r="T157" s="5">
        <v>0</v>
      </c>
      <c r="U157" s="5">
        <v>0</v>
      </c>
      <c r="V157" s="5">
        <v>965</v>
      </c>
      <c r="W157" s="5">
        <v>934</v>
      </c>
      <c r="X157" s="5">
        <v>31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5057</v>
      </c>
      <c r="AE157" s="5">
        <v>4577</v>
      </c>
      <c r="AF157" s="5">
        <v>0</v>
      </c>
      <c r="AG157" s="5">
        <v>0</v>
      </c>
      <c r="AH157" s="5">
        <v>61</v>
      </c>
      <c r="AI157" s="5">
        <v>419</v>
      </c>
      <c r="AJ157" s="5">
        <v>0</v>
      </c>
      <c r="AK157" s="5">
        <v>3850</v>
      </c>
      <c r="AL157" s="5">
        <v>3257</v>
      </c>
      <c r="AM157" s="5">
        <v>0</v>
      </c>
      <c r="AN157" s="5">
        <v>22</v>
      </c>
      <c r="AO157" s="5">
        <v>571</v>
      </c>
      <c r="AP157" s="5">
        <v>0</v>
      </c>
      <c r="AQ157" s="5">
        <v>0</v>
      </c>
      <c r="AR157" s="5">
        <v>0</v>
      </c>
      <c r="AS157" s="5">
        <v>0</v>
      </c>
    </row>
    <row r="158" spans="1:45">
      <c r="A158" s="5">
        <v>1387</v>
      </c>
      <c r="B158" s="5">
        <v>4</v>
      </c>
      <c r="C158" s="5" t="s">
        <v>439</v>
      </c>
      <c r="D158" s="5" t="s">
        <v>438</v>
      </c>
      <c r="E158" s="5">
        <v>49515</v>
      </c>
      <c r="F158" s="5">
        <v>27344</v>
      </c>
      <c r="G158" s="5">
        <v>3585</v>
      </c>
      <c r="H158" s="5">
        <v>2150</v>
      </c>
      <c r="I158" s="5">
        <v>3032</v>
      </c>
      <c r="J158" s="5">
        <v>12136</v>
      </c>
      <c r="K158" s="5">
        <v>1060</v>
      </c>
      <c r="L158" s="5">
        <v>208</v>
      </c>
      <c r="M158" s="5">
        <v>0</v>
      </c>
      <c r="N158" s="5">
        <v>19399</v>
      </c>
      <c r="O158" s="5">
        <v>17048</v>
      </c>
      <c r="P158" s="5">
        <v>1069</v>
      </c>
      <c r="Q158" s="5">
        <v>432</v>
      </c>
      <c r="R158" s="5">
        <v>28</v>
      </c>
      <c r="S158" s="5">
        <v>821</v>
      </c>
      <c r="T158" s="5">
        <v>0</v>
      </c>
      <c r="U158" s="5">
        <v>0</v>
      </c>
      <c r="V158" s="5">
        <v>965</v>
      </c>
      <c r="W158" s="5">
        <v>934</v>
      </c>
      <c r="X158" s="5">
        <v>31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5057</v>
      </c>
      <c r="AE158" s="5">
        <v>4577</v>
      </c>
      <c r="AF158" s="5">
        <v>0</v>
      </c>
      <c r="AG158" s="5">
        <v>0</v>
      </c>
      <c r="AH158" s="5">
        <v>61</v>
      </c>
      <c r="AI158" s="5">
        <v>419</v>
      </c>
      <c r="AJ158" s="5">
        <v>0</v>
      </c>
      <c r="AK158" s="5">
        <v>3850</v>
      </c>
      <c r="AL158" s="5">
        <v>3257</v>
      </c>
      <c r="AM158" s="5">
        <v>0</v>
      </c>
      <c r="AN158" s="5">
        <v>22</v>
      </c>
      <c r="AO158" s="5">
        <v>571</v>
      </c>
      <c r="AP158" s="5">
        <v>0</v>
      </c>
      <c r="AQ158" s="5">
        <v>0</v>
      </c>
      <c r="AR158" s="5">
        <v>0</v>
      </c>
      <c r="AS158" s="5">
        <v>0</v>
      </c>
    </row>
    <row r="159" spans="1:45">
      <c r="A159" s="5">
        <v>1387</v>
      </c>
      <c r="B159" s="5">
        <v>2</v>
      </c>
      <c r="C159" s="5" t="s">
        <v>440</v>
      </c>
      <c r="D159" s="5" t="s">
        <v>441</v>
      </c>
      <c r="E159" s="5">
        <v>3813912</v>
      </c>
      <c r="F159" s="5">
        <v>1717192</v>
      </c>
      <c r="G159" s="5">
        <v>289729</v>
      </c>
      <c r="H159" s="5">
        <v>98224</v>
      </c>
      <c r="I159" s="5">
        <v>120638</v>
      </c>
      <c r="J159" s="5">
        <v>665049</v>
      </c>
      <c r="K159" s="5">
        <v>895404</v>
      </c>
      <c r="L159" s="5">
        <v>27677</v>
      </c>
      <c r="M159" s="5">
        <v>0</v>
      </c>
      <c r="N159" s="5">
        <v>363236</v>
      </c>
      <c r="O159" s="5">
        <v>326164</v>
      </c>
      <c r="P159" s="5">
        <v>15855</v>
      </c>
      <c r="Q159" s="5">
        <v>11765</v>
      </c>
      <c r="R159" s="5">
        <v>7244</v>
      </c>
      <c r="S159" s="5">
        <v>1101</v>
      </c>
      <c r="T159" s="5">
        <v>1109</v>
      </c>
      <c r="U159" s="5">
        <v>0</v>
      </c>
      <c r="V159" s="5">
        <v>149192</v>
      </c>
      <c r="W159" s="5">
        <v>90815</v>
      </c>
      <c r="X159" s="5">
        <v>2673</v>
      </c>
      <c r="Y159" s="5">
        <v>296</v>
      </c>
      <c r="Z159" s="5">
        <v>1115</v>
      </c>
      <c r="AA159" s="5">
        <v>54108</v>
      </c>
      <c r="AB159" s="5">
        <v>185</v>
      </c>
      <c r="AC159" s="5">
        <v>0</v>
      </c>
      <c r="AD159" s="5">
        <v>325747</v>
      </c>
      <c r="AE159" s="5">
        <v>159623</v>
      </c>
      <c r="AF159" s="5">
        <v>7210</v>
      </c>
      <c r="AG159" s="5">
        <v>4196</v>
      </c>
      <c r="AH159" s="5">
        <v>4052</v>
      </c>
      <c r="AI159" s="5">
        <v>150666</v>
      </c>
      <c r="AJ159" s="5">
        <v>0</v>
      </c>
      <c r="AK159" s="5">
        <v>205735</v>
      </c>
      <c r="AL159" s="5">
        <v>66276</v>
      </c>
      <c r="AM159" s="5">
        <v>9388</v>
      </c>
      <c r="AN159" s="5">
        <v>3386</v>
      </c>
      <c r="AO159" s="5">
        <v>14321</v>
      </c>
      <c r="AP159" s="5">
        <v>55235</v>
      </c>
      <c r="AQ159" s="5">
        <v>56801</v>
      </c>
      <c r="AR159" s="5">
        <v>330</v>
      </c>
      <c r="AS159" s="5">
        <v>0</v>
      </c>
    </row>
    <row r="160" spans="1:45">
      <c r="A160" s="5">
        <v>1387</v>
      </c>
      <c r="B160" s="5">
        <v>3</v>
      </c>
      <c r="C160" s="5" t="s">
        <v>442</v>
      </c>
      <c r="D160" s="5" t="s">
        <v>443</v>
      </c>
      <c r="E160" s="5">
        <v>2675002</v>
      </c>
      <c r="F160" s="5">
        <v>1565052</v>
      </c>
      <c r="G160" s="5">
        <v>233526</v>
      </c>
      <c r="H160" s="5">
        <v>65523</v>
      </c>
      <c r="I160" s="5">
        <v>69869</v>
      </c>
      <c r="J160" s="5">
        <v>499185</v>
      </c>
      <c r="K160" s="5">
        <v>236315</v>
      </c>
      <c r="L160" s="5">
        <v>5533</v>
      </c>
      <c r="M160" s="5">
        <v>0</v>
      </c>
      <c r="N160" s="5">
        <v>325754</v>
      </c>
      <c r="O160" s="5">
        <v>295222</v>
      </c>
      <c r="P160" s="5">
        <v>12936</v>
      </c>
      <c r="Q160" s="5">
        <v>10442</v>
      </c>
      <c r="R160" s="5">
        <v>5092</v>
      </c>
      <c r="S160" s="5">
        <v>976</v>
      </c>
      <c r="T160" s="5">
        <v>1085</v>
      </c>
      <c r="U160" s="5">
        <v>0</v>
      </c>
      <c r="V160" s="5">
        <v>113408</v>
      </c>
      <c r="W160" s="5">
        <v>60078</v>
      </c>
      <c r="X160" s="5">
        <v>1444</v>
      </c>
      <c r="Y160" s="5">
        <v>227</v>
      </c>
      <c r="Z160" s="5">
        <v>747</v>
      </c>
      <c r="AA160" s="5">
        <v>50767</v>
      </c>
      <c r="AB160" s="5">
        <v>145</v>
      </c>
      <c r="AC160" s="5">
        <v>0</v>
      </c>
      <c r="AD160" s="5">
        <v>289731</v>
      </c>
      <c r="AE160" s="5">
        <v>138288</v>
      </c>
      <c r="AF160" s="5">
        <v>4391</v>
      </c>
      <c r="AG160" s="5">
        <v>3123</v>
      </c>
      <c r="AH160" s="5">
        <v>1751</v>
      </c>
      <c r="AI160" s="5">
        <v>142178</v>
      </c>
      <c r="AJ160" s="5">
        <v>0</v>
      </c>
      <c r="AK160" s="5">
        <v>77755</v>
      </c>
      <c r="AL160" s="5">
        <v>26570</v>
      </c>
      <c r="AM160" s="5">
        <v>8953</v>
      </c>
      <c r="AN160" s="5">
        <v>2343</v>
      </c>
      <c r="AO160" s="5">
        <v>10450</v>
      </c>
      <c r="AP160" s="5">
        <v>9678</v>
      </c>
      <c r="AQ160" s="5">
        <v>19742</v>
      </c>
      <c r="AR160" s="5">
        <v>20</v>
      </c>
      <c r="AS160" s="5">
        <v>0</v>
      </c>
    </row>
    <row r="161" spans="1:45">
      <c r="A161" s="5">
        <v>1387</v>
      </c>
      <c r="B161" s="5">
        <v>4</v>
      </c>
      <c r="C161" s="5" t="s">
        <v>444</v>
      </c>
      <c r="D161" s="5" t="s">
        <v>445</v>
      </c>
      <c r="E161" s="5">
        <v>1353089</v>
      </c>
      <c r="F161" s="5">
        <v>1075692</v>
      </c>
      <c r="G161" s="5">
        <v>39777</v>
      </c>
      <c r="H161" s="5">
        <v>19787</v>
      </c>
      <c r="I161" s="5">
        <v>9224</v>
      </c>
      <c r="J161" s="5">
        <v>207965</v>
      </c>
      <c r="K161" s="5">
        <v>444</v>
      </c>
      <c r="L161" s="5">
        <v>198</v>
      </c>
      <c r="M161" s="5">
        <v>0</v>
      </c>
      <c r="N161" s="5">
        <v>123557</v>
      </c>
      <c r="O161" s="5">
        <v>108352</v>
      </c>
      <c r="P161" s="5">
        <v>5566</v>
      </c>
      <c r="Q161" s="5">
        <v>7004</v>
      </c>
      <c r="R161" s="5">
        <v>2434</v>
      </c>
      <c r="S161" s="5">
        <v>0</v>
      </c>
      <c r="T161" s="5">
        <v>201</v>
      </c>
      <c r="U161" s="5">
        <v>0</v>
      </c>
      <c r="V161" s="5">
        <v>3491</v>
      </c>
      <c r="W161" s="5">
        <v>2810</v>
      </c>
      <c r="X161" s="5">
        <v>32</v>
      </c>
      <c r="Y161" s="5">
        <v>0</v>
      </c>
      <c r="Z161" s="5">
        <v>220</v>
      </c>
      <c r="AA161" s="5">
        <v>430</v>
      </c>
      <c r="AB161" s="5">
        <v>0</v>
      </c>
      <c r="AC161" s="5">
        <v>0</v>
      </c>
      <c r="AD161" s="5">
        <v>109112</v>
      </c>
      <c r="AE161" s="5">
        <v>104559</v>
      </c>
      <c r="AF161" s="5">
        <v>27</v>
      </c>
      <c r="AG161" s="5">
        <v>1464</v>
      </c>
      <c r="AH161" s="5">
        <v>611</v>
      </c>
      <c r="AI161" s="5">
        <v>2451</v>
      </c>
      <c r="AJ161" s="5">
        <v>0</v>
      </c>
      <c r="AK161" s="5">
        <v>4360</v>
      </c>
      <c r="AL161" s="5">
        <v>1293</v>
      </c>
      <c r="AM161" s="5">
        <v>108</v>
      </c>
      <c r="AN161" s="5">
        <v>1592</v>
      </c>
      <c r="AO161" s="5">
        <v>1324</v>
      </c>
      <c r="AP161" s="5">
        <v>43</v>
      </c>
      <c r="AQ161" s="5">
        <v>0</v>
      </c>
      <c r="AR161" s="5">
        <v>0</v>
      </c>
      <c r="AS161" s="5">
        <v>0</v>
      </c>
    </row>
    <row r="162" spans="1:45">
      <c r="A162" s="5">
        <v>1387</v>
      </c>
      <c r="B162" s="5">
        <v>4</v>
      </c>
      <c r="C162" s="5" t="s">
        <v>446</v>
      </c>
      <c r="D162" s="5" t="s">
        <v>447</v>
      </c>
      <c r="E162" s="5">
        <v>21027</v>
      </c>
      <c r="F162" s="5">
        <v>17730</v>
      </c>
      <c r="G162" s="5">
        <v>924</v>
      </c>
      <c r="H162" s="5">
        <v>1363</v>
      </c>
      <c r="I162" s="5">
        <v>379</v>
      </c>
      <c r="J162" s="5">
        <v>623</v>
      </c>
      <c r="K162" s="5">
        <v>0</v>
      </c>
      <c r="L162" s="5">
        <v>8</v>
      </c>
      <c r="M162" s="5">
        <v>0</v>
      </c>
      <c r="N162" s="5">
        <v>8457</v>
      </c>
      <c r="O162" s="5">
        <v>8412</v>
      </c>
      <c r="P162" s="5">
        <v>7</v>
      </c>
      <c r="Q162" s="5">
        <v>38</v>
      </c>
      <c r="R162" s="5">
        <v>0</v>
      </c>
      <c r="S162" s="5">
        <v>0</v>
      </c>
      <c r="T162" s="5">
        <v>0</v>
      </c>
      <c r="U162" s="5">
        <v>0</v>
      </c>
      <c r="V162" s="5">
        <v>545</v>
      </c>
      <c r="W162" s="5">
        <v>545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839</v>
      </c>
      <c r="AE162" s="5">
        <v>464</v>
      </c>
      <c r="AF162" s="5">
        <v>0</v>
      </c>
      <c r="AG162" s="5">
        <v>0</v>
      </c>
      <c r="AH162" s="5">
        <v>0</v>
      </c>
      <c r="AI162" s="5">
        <v>375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</row>
    <row r="163" spans="1:45">
      <c r="A163" s="5">
        <v>1387</v>
      </c>
      <c r="B163" s="5">
        <v>4</v>
      </c>
      <c r="C163" s="5" t="s">
        <v>448</v>
      </c>
      <c r="D163" s="5" t="s">
        <v>449</v>
      </c>
      <c r="E163" s="5">
        <v>627239</v>
      </c>
      <c r="F163" s="5">
        <v>210321</v>
      </c>
      <c r="G163" s="5">
        <v>57652</v>
      </c>
      <c r="H163" s="5">
        <v>10754</v>
      </c>
      <c r="I163" s="5">
        <v>17219</v>
      </c>
      <c r="J163" s="5">
        <v>154255</v>
      </c>
      <c r="K163" s="5">
        <v>174233</v>
      </c>
      <c r="L163" s="5">
        <v>2805</v>
      </c>
      <c r="M163" s="5">
        <v>0</v>
      </c>
      <c r="N163" s="5">
        <v>125885</v>
      </c>
      <c r="O163" s="5">
        <v>117128</v>
      </c>
      <c r="P163" s="5">
        <v>3995</v>
      </c>
      <c r="Q163" s="5">
        <v>1602</v>
      </c>
      <c r="R163" s="5">
        <v>2265</v>
      </c>
      <c r="S163" s="5">
        <v>35</v>
      </c>
      <c r="T163" s="5">
        <v>859</v>
      </c>
      <c r="U163" s="5">
        <v>0</v>
      </c>
      <c r="V163" s="5">
        <v>66609</v>
      </c>
      <c r="W163" s="5">
        <v>18903</v>
      </c>
      <c r="X163" s="5">
        <v>1038</v>
      </c>
      <c r="Y163" s="5">
        <v>0</v>
      </c>
      <c r="Z163" s="5">
        <v>450</v>
      </c>
      <c r="AA163" s="5">
        <v>46073</v>
      </c>
      <c r="AB163" s="5">
        <v>145</v>
      </c>
      <c r="AC163" s="5">
        <v>0</v>
      </c>
      <c r="AD163" s="5">
        <v>138204</v>
      </c>
      <c r="AE163" s="5">
        <v>12020</v>
      </c>
      <c r="AF163" s="5">
        <v>4122</v>
      </c>
      <c r="AG163" s="5">
        <v>863</v>
      </c>
      <c r="AH163" s="5">
        <v>453</v>
      </c>
      <c r="AI163" s="5">
        <v>120745</v>
      </c>
      <c r="AJ163" s="5">
        <v>0</v>
      </c>
      <c r="AK163" s="5">
        <v>28352</v>
      </c>
      <c r="AL163" s="5">
        <v>4611</v>
      </c>
      <c r="AM163" s="5">
        <v>240</v>
      </c>
      <c r="AN163" s="5">
        <v>203</v>
      </c>
      <c r="AO163" s="5">
        <v>4247</v>
      </c>
      <c r="AP163" s="5">
        <v>1559</v>
      </c>
      <c r="AQ163" s="5">
        <v>17492</v>
      </c>
      <c r="AR163" s="5">
        <v>0</v>
      </c>
      <c r="AS163" s="5">
        <v>0</v>
      </c>
    </row>
    <row r="164" spans="1:45">
      <c r="A164" s="5">
        <v>1387</v>
      </c>
      <c r="B164" s="5">
        <v>4</v>
      </c>
      <c r="C164" s="5" t="s">
        <v>450</v>
      </c>
      <c r="D164" s="5" t="s">
        <v>451</v>
      </c>
      <c r="E164" s="5">
        <v>28496</v>
      </c>
      <c r="F164" s="5">
        <v>11700</v>
      </c>
      <c r="G164" s="5">
        <v>9455</v>
      </c>
      <c r="H164" s="5">
        <v>1773</v>
      </c>
      <c r="I164" s="5">
        <v>1569</v>
      </c>
      <c r="J164" s="5">
        <v>3628</v>
      </c>
      <c r="K164" s="5">
        <v>300</v>
      </c>
      <c r="L164" s="5">
        <v>71</v>
      </c>
      <c r="M164" s="5">
        <v>0</v>
      </c>
      <c r="N164" s="5">
        <v>6028</v>
      </c>
      <c r="O164" s="5">
        <v>4418</v>
      </c>
      <c r="P164" s="5">
        <v>632</v>
      </c>
      <c r="Q164" s="5">
        <v>47</v>
      </c>
      <c r="R164" s="5">
        <v>0</v>
      </c>
      <c r="S164" s="5">
        <v>932</v>
      </c>
      <c r="T164" s="5">
        <v>0</v>
      </c>
      <c r="U164" s="5">
        <v>0</v>
      </c>
      <c r="V164" s="5">
        <v>4667</v>
      </c>
      <c r="W164" s="5">
        <v>4328</v>
      </c>
      <c r="X164" s="5">
        <v>109</v>
      </c>
      <c r="Y164" s="5">
        <v>0</v>
      </c>
      <c r="Z164" s="5">
        <v>0</v>
      </c>
      <c r="AA164" s="5">
        <v>230</v>
      </c>
      <c r="AB164" s="5">
        <v>0</v>
      </c>
      <c r="AC164" s="5">
        <v>0</v>
      </c>
      <c r="AD164" s="5">
        <v>6088</v>
      </c>
      <c r="AE164" s="5">
        <v>4571</v>
      </c>
      <c r="AF164" s="5">
        <v>0</v>
      </c>
      <c r="AG164" s="5">
        <v>2</v>
      </c>
      <c r="AH164" s="5">
        <v>46</v>
      </c>
      <c r="AI164" s="5">
        <v>1469</v>
      </c>
      <c r="AJ164" s="5">
        <v>0</v>
      </c>
      <c r="AK164" s="5">
        <v>2727</v>
      </c>
      <c r="AL164" s="5">
        <v>2201</v>
      </c>
      <c r="AM164" s="5">
        <v>6</v>
      </c>
      <c r="AN164" s="5">
        <v>5</v>
      </c>
      <c r="AO164" s="5">
        <v>514</v>
      </c>
      <c r="AP164" s="5">
        <v>0</v>
      </c>
      <c r="AQ164" s="5">
        <v>0</v>
      </c>
      <c r="AR164" s="5">
        <v>0</v>
      </c>
      <c r="AS164" s="5">
        <v>0</v>
      </c>
    </row>
    <row r="165" spans="1:45">
      <c r="A165" s="5">
        <v>1387</v>
      </c>
      <c r="B165" s="5">
        <v>4</v>
      </c>
      <c r="C165" s="5" t="s">
        <v>452</v>
      </c>
      <c r="D165" s="5" t="s">
        <v>453</v>
      </c>
      <c r="E165" s="5">
        <v>13450</v>
      </c>
      <c r="F165" s="5">
        <v>3238</v>
      </c>
      <c r="G165" s="5">
        <v>2532</v>
      </c>
      <c r="H165" s="5">
        <v>2311</v>
      </c>
      <c r="I165" s="5">
        <v>546</v>
      </c>
      <c r="J165" s="5">
        <v>1616</v>
      </c>
      <c r="K165" s="5">
        <v>3166</v>
      </c>
      <c r="L165" s="5">
        <v>41</v>
      </c>
      <c r="M165" s="5">
        <v>0</v>
      </c>
      <c r="N165" s="5">
        <v>1447</v>
      </c>
      <c r="O165" s="5">
        <v>971</v>
      </c>
      <c r="P165" s="5">
        <v>192</v>
      </c>
      <c r="Q165" s="5">
        <v>275</v>
      </c>
      <c r="R165" s="5">
        <v>0</v>
      </c>
      <c r="S165" s="5">
        <v>9</v>
      </c>
      <c r="T165" s="5">
        <v>0</v>
      </c>
      <c r="U165" s="5">
        <v>0</v>
      </c>
      <c r="V165" s="5">
        <v>1041</v>
      </c>
      <c r="W165" s="5">
        <v>692</v>
      </c>
      <c r="X165" s="5">
        <v>58</v>
      </c>
      <c r="Y165" s="5">
        <v>2</v>
      </c>
      <c r="Z165" s="5">
        <v>23</v>
      </c>
      <c r="AA165" s="5">
        <v>267</v>
      </c>
      <c r="AB165" s="5">
        <v>0</v>
      </c>
      <c r="AC165" s="5">
        <v>0</v>
      </c>
      <c r="AD165" s="5">
        <v>1103</v>
      </c>
      <c r="AE165" s="5">
        <v>905</v>
      </c>
      <c r="AF165" s="5">
        <v>0</v>
      </c>
      <c r="AG165" s="5">
        <v>24</v>
      </c>
      <c r="AH165" s="5">
        <v>78</v>
      </c>
      <c r="AI165" s="5">
        <v>96</v>
      </c>
      <c r="AJ165" s="5">
        <v>0</v>
      </c>
      <c r="AK165" s="5">
        <v>12054</v>
      </c>
      <c r="AL165" s="5">
        <v>11767</v>
      </c>
      <c r="AM165" s="5">
        <v>43</v>
      </c>
      <c r="AN165" s="5">
        <v>18</v>
      </c>
      <c r="AO165" s="5">
        <v>226</v>
      </c>
      <c r="AP165" s="5">
        <v>0</v>
      </c>
      <c r="AQ165" s="5">
        <v>0</v>
      </c>
      <c r="AR165" s="5">
        <v>0</v>
      </c>
      <c r="AS165" s="5">
        <v>0</v>
      </c>
    </row>
    <row r="166" spans="1:45">
      <c r="A166" s="5">
        <v>1387</v>
      </c>
      <c r="B166" s="5">
        <v>4</v>
      </c>
      <c r="C166" s="5" t="s">
        <v>454</v>
      </c>
      <c r="D166" s="5" t="s">
        <v>455</v>
      </c>
      <c r="E166" s="5">
        <v>130402</v>
      </c>
      <c r="F166" s="5">
        <v>20721</v>
      </c>
      <c r="G166" s="5">
        <v>76067</v>
      </c>
      <c r="H166" s="5">
        <v>6469</v>
      </c>
      <c r="I166" s="5">
        <v>6141</v>
      </c>
      <c r="J166" s="5">
        <v>12970</v>
      </c>
      <c r="K166" s="5">
        <v>7119</v>
      </c>
      <c r="L166" s="5">
        <v>915</v>
      </c>
      <c r="M166" s="5">
        <v>0</v>
      </c>
      <c r="N166" s="5">
        <v>7465</v>
      </c>
      <c r="O166" s="5">
        <v>6644</v>
      </c>
      <c r="P166" s="5">
        <v>394</v>
      </c>
      <c r="Q166" s="5">
        <v>323</v>
      </c>
      <c r="R166" s="5">
        <v>80</v>
      </c>
      <c r="S166" s="5">
        <v>0</v>
      </c>
      <c r="T166" s="5">
        <v>25</v>
      </c>
      <c r="U166" s="5">
        <v>0</v>
      </c>
      <c r="V166" s="5">
        <v>3019</v>
      </c>
      <c r="W166" s="5">
        <v>2058</v>
      </c>
      <c r="X166" s="5">
        <v>52</v>
      </c>
      <c r="Y166" s="5">
        <v>154</v>
      </c>
      <c r="Z166" s="5">
        <v>2</v>
      </c>
      <c r="AA166" s="5">
        <v>753</v>
      </c>
      <c r="AB166" s="5">
        <v>0</v>
      </c>
      <c r="AC166" s="5">
        <v>0</v>
      </c>
      <c r="AD166" s="5">
        <v>2381</v>
      </c>
      <c r="AE166" s="5">
        <v>1161</v>
      </c>
      <c r="AF166" s="5">
        <v>10</v>
      </c>
      <c r="AG166" s="5">
        <v>140</v>
      </c>
      <c r="AH166" s="5">
        <v>119</v>
      </c>
      <c r="AI166" s="5">
        <v>951</v>
      </c>
      <c r="AJ166" s="5">
        <v>0</v>
      </c>
      <c r="AK166" s="5">
        <v>7016</v>
      </c>
      <c r="AL166" s="5">
        <v>693</v>
      </c>
      <c r="AM166" s="5">
        <v>485</v>
      </c>
      <c r="AN166" s="5">
        <v>125</v>
      </c>
      <c r="AO166" s="5">
        <v>696</v>
      </c>
      <c r="AP166" s="5">
        <v>2767</v>
      </c>
      <c r="AQ166" s="5">
        <v>2250</v>
      </c>
      <c r="AR166" s="5">
        <v>0</v>
      </c>
      <c r="AS166" s="5">
        <v>0</v>
      </c>
    </row>
    <row r="167" spans="1:45">
      <c r="A167" s="5">
        <v>1387</v>
      </c>
      <c r="B167" s="5">
        <v>4</v>
      </c>
      <c r="C167" s="5" t="s">
        <v>456</v>
      </c>
      <c r="D167" s="5" t="s">
        <v>457</v>
      </c>
      <c r="E167" s="5">
        <v>586</v>
      </c>
      <c r="F167" s="5">
        <v>231</v>
      </c>
      <c r="G167" s="5">
        <v>197</v>
      </c>
      <c r="H167" s="5">
        <v>145</v>
      </c>
      <c r="I167" s="5">
        <v>0</v>
      </c>
      <c r="J167" s="5">
        <v>13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</row>
    <row r="168" spans="1:45">
      <c r="A168" s="5">
        <v>1387</v>
      </c>
      <c r="B168" s="5">
        <v>9</v>
      </c>
      <c r="C168" s="5" t="s">
        <v>458</v>
      </c>
      <c r="D168" s="5" t="s">
        <v>459</v>
      </c>
      <c r="E168" s="5">
        <v>500713</v>
      </c>
      <c r="F168" s="5">
        <v>225419</v>
      </c>
      <c r="G168" s="5">
        <v>46922</v>
      </c>
      <c r="H168" s="5">
        <v>22921</v>
      </c>
      <c r="I168" s="5">
        <v>34790</v>
      </c>
      <c r="J168" s="5">
        <v>118115</v>
      </c>
      <c r="K168" s="5">
        <v>51052</v>
      </c>
      <c r="L168" s="5">
        <v>1494</v>
      </c>
      <c r="M168" s="5">
        <v>0</v>
      </c>
      <c r="N168" s="5">
        <v>52915</v>
      </c>
      <c r="O168" s="5">
        <v>49299</v>
      </c>
      <c r="P168" s="5">
        <v>2150</v>
      </c>
      <c r="Q168" s="5">
        <v>1153</v>
      </c>
      <c r="R168" s="5">
        <v>313</v>
      </c>
      <c r="S168" s="5">
        <v>0</v>
      </c>
      <c r="T168" s="5">
        <v>0</v>
      </c>
      <c r="U168" s="5">
        <v>0</v>
      </c>
      <c r="V168" s="5">
        <v>34036</v>
      </c>
      <c r="W168" s="5">
        <v>30743</v>
      </c>
      <c r="X168" s="5">
        <v>156</v>
      </c>
      <c r="Y168" s="5">
        <v>71</v>
      </c>
      <c r="Z168" s="5">
        <v>52</v>
      </c>
      <c r="AA168" s="5">
        <v>3015</v>
      </c>
      <c r="AB168" s="5">
        <v>0</v>
      </c>
      <c r="AC168" s="5">
        <v>0</v>
      </c>
      <c r="AD168" s="5">
        <v>32004</v>
      </c>
      <c r="AE168" s="5">
        <v>14607</v>
      </c>
      <c r="AF168" s="5">
        <v>232</v>
      </c>
      <c r="AG168" s="5">
        <v>629</v>
      </c>
      <c r="AH168" s="5">
        <v>444</v>
      </c>
      <c r="AI168" s="5">
        <v>16092</v>
      </c>
      <c r="AJ168" s="5">
        <v>0</v>
      </c>
      <c r="AK168" s="5">
        <v>23246</v>
      </c>
      <c r="AL168" s="5">
        <v>6005</v>
      </c>
      <c r="AM168" s="5">
        <v>8072</v>
      </c>
      <c r="AN168" s="5">
        <v>399</v>
      </c>
      <c r="AO168" s="5">
        <v>3442</v>
      </c>
      <c r="AP168" s="5">
        <v>5308</v>
      </c>
      <c r="AQ168" s="5">
        <v>0</v>
      </c>
      <c r="AR168" s="5">
        <v>20</v>
      </c>
      <c r="AS168" s="5">
        <v>0</v>
      </c>
    </row>
    <row r="169" spans="1:45">
      <c r="A169" s="5">
        <v>1387</v>
      </c>
      <c r="B169" s="5">
        <v>3</v>
      </c>
      <c r="C169" s="5" t="s">
        <v>460</v>
      </c>
      <c r="D169" s="5" t="s">
        <v>461</v>
      </c>
      <c r="E169" s="5">
        <v>1138910</v>
      </c>
      <c r="F169" s="5">
        <v>152140</v>
      </c>
      <c r="G169" s="5">
        <v>56203</v>
      </c>
      <c r="H169" s="5">
        <v>32701</v>
      </c>
      <c r="I169" s="5">
        <v>50770</v>
      </c>
      <c r="J169" s="5">
        <v>165864</v>
      </c>
      <c r="K169" s="5">
        <v>659089</v>
      </c>
      <c r="L169" s="5">
        <v>22144</v>
      </c>
      <c r="M169" s="5">
        <v>0</v>
      </c>
      <c r="N169" s="5">
        <v>37482</v>
      </c>
      <c r="O169" s="5">
        <v>30942</v>
      </c>
      <c r="P169" s="5">
        <v>2918</v>
      </c>
      <c r="Q169" s="5">
        <v>1323</v>
      </c>
      <c r="R169" s="5">
        <v>2151</v>
      </c>
      <c r="S169" s="5">
        <v>125</v>
      </c>
      <c r="T169" s="5">
        <v>24</v>
      </c>
      <c r="U169" s="5">
        <v>0</v>
      </c>
      <c r="V169" s="5">
        <v>35784</v>
      </c>
      <c r="W169" s="5">
        <v>30737</v>
      </c>
      <c r="X169" s="5">
        <v>1229</v>
      </c>
      <c r="Y169" s="5">
        <v>69</v>
      </c>
      <c r="Z169" s="5">
        <v>368</v>
      </c>
      <c r="AA169" s="5">
        <v>3341</v>
      </c>
      <c r="AB169" s="5">
        <v>40</v>
      </c>
      <c r="AC169" s="5">
        <v>0</v>
      </c>
      <c r="AD169" s="5">
        <v>36016</v>
      </c>
      <c r="AE169" s="5">
        <v>21335</v>
      </c>
      <c r="AF169" s="5">
        <v>2819</v>
      </c>
      <c r="AG169" s="5">
        <v>1073</v>
      </c>
      <c r="AH169" s="5">
        <v>2301</v>
      </c>
      <c r="AI169" s="5">
        <v>8488</v>
      </c>
      <c r="AJ169" s="5">
        <v>0</v>
      </c>
      <c r="AK169" s="5">
        <v>127980</v>
      </c>
      <c r="AL169" s="5">
        <v>39706</v>
      </c>
      <c r="AM169" s="5">
        <v>434</v>
      </c>
      <c r="AN169" s="5">
        <v>1043</v>
      </c>
      <c r="AO169" s="5">
        <v>3871</v>
      </c>
      <c r="AP169" s="5">
        <v>45557</v>
      </c>
      <c r="AQ169" s="5">
        <v>37059</v>
      </c>
      <c r="AR169" s="5">
        <v>310</v>
      </c>
      <c r="AS169" s="5">
        <v>0</v>
      </c>
    </row>
    <row r="170" spans="1:45">
      <c r="A170" s="5">
        <v>1387</v>
      </c>
      <c r="B170" s="5">
        <v>4</v>
      </c>
      <c r="C170" s="5" t="s">
        <v>462</v>
      </c>
      <c r="D170" s="5" t="s">
        <v>463</v>
      </c>
      <c r="E170" s="5">
        <v>99948</v>
      </c>
      <c r="F170" s="5">
        <v>30276</v>
      </c>
      <c r="G170" s="5">
        <v>7110</v>
      </c>
      <c r="H170" s="5">
        <v>4121</v>
      </c>
      <c r="I170" s="5">
        <v>1724</v>
      </c>
      <c r="J170" s="5">
        <v>51587</v>
      </c>
      <c r="K170" s="5">
        <v>1950</v>
      </c>
      <c r="L170" s="5">
        <v>3180</v>
      </c>
      <c r="M170" s="5">
        <v>0</v>
      </c>
      <c r="N170" s="5">
        <v>4366</v>
      </c>
      <c r="O170" s="5">
        <v>3132</v>
      </c>
      <c r="P170" s="5">
        <v>220</v>
      </c>
      <c r="Q170" s="5">
        <v>742</v>
      </c>
      <c r="R170" s="5">
        <v>262</v>
      </c>
      <c r="S170" s="5">
        <v>0</v>
      </c>
      <c r="T170" s="5">
        <v>9</v>
      </c>
      <c r="U170" s="5">
        <v>0</v>
      </c>
      <c r="V170" s="5">
        <v>13556</v>
      </c>
      <c r="W170" s="5">
        <v>12568</v>
      </c>
      <c r="X170" s="5">
        <v>273</v>
      </c>
      <c r="Y170" s="5">
        <v>18</v>
      </c>
      <c r="Z170" s="5">
        <v>288</v>
      </c>
      <c r="AA170" s="5">
        <v>409</v>
      </c>
      <c r="AB170" s="5">
        <v>0</v>
      </c>
      <c r="AC170" s="5">
        <v>0</v>
      </c>
      <c r="AD170" s="5">
        <v>9914</v>
      </c>
      <c r="AE170" s="5">
        <v>4552</v>
      </c>
      <c r="AF170" s="5">
        <v>92</v>
      </c>
      <c r="AG170" s="5">
        <v>717</v>
      </c>
      <c r="AH170" s="5">
        <v>1480</v>
      </c>
      <c r="AI170" s="5">
        <v>3073</v>
      </c>
      <c r="AJ170" s="5">
        <v>0</v>
      </c>
      <c r="AK170" s="5">
        <v>1962</v>
      </c>
      <c r="AL170" s="5">
        <v>118</v>
      </c>
      <c r="AM170" s="5">
        <v>93</v>
      </c>
      <c r="AN170" s="5">
        <v>354</v>
      </c>
      <c r="AO170" s="5">
        <v>682</v>
      </c>
      <c r="AP170" s="5">
        <v>404</v>
      </c>
      <c r="AQ170" s="5">
        <v>2</v>
      </c>
      <c r="AR170" s="5">
        <v>310</v>
      </c>
      <c r="AS170" s="5">
        <v>0</v>
      </c>
    </row>
    <row r="171" spans="1:45">
      <c r="A171" s="5">
        <v>1387</v>
      </c>
      <c r="B171" s="5">
        <v>4</v>
      </c>
      <c r="C171" s="5" t="s">
        <v>464</v>
      </c>
      <c r="D171" s="5" t="s">
        <v>465</v>
      </c>
      <c r="E171" s="5">
        <v>29852</v>
      </c>
      <c r="F171" s="5">
        <v>16386</v>
      </c>
      <c r="G171" s="5">
        <v>3203</v>
      </c>
      <c r="H171" s="5">
        <v>2530</v>
      </c>
      <c r="I171" s="5">
        <v>3430</v>
      </c>
      <c r="J171" s="5">
        <v>4226</v>
      </c>
      <c r="K171" s="5">
        <v>0</v>
      </c>
      <c r="L171" s="5">
        <v>76</v>
      </c>
      <c r="M171" s="5">
        <v>0</v>
      </c>
      <c r="N171" s="5">
        <v>8840</v>
      </c>
      <c r="O171" s="5">
        <v>7952</v>
      </c>
      <c r="P171" s="5">
        <v>708</v>
      </c>
      <c r="Q171" s="5">
        <v>179</v>
      </c>
      <c r="R171" s="5">
        <v>0</v>
      </c>
      <c r="S171" s="5">
        <v>0</v>
      </c>
      <c r="T171" s="5">
        <v>1</v>
      </c>
      <c r="U171" s="5">
        <v>0</v>
      </c>
      <c r="V171" s="5">
        <v>3886</v>
      </c>
      <c r="W171" s="5">
        <v>3480</v>
      </c>
      <c r="X171" s="5">
        <v>273</v>
      </c>
      <c r="Y171" s="5">
        <v>5</v>
      </c>
      <c r="Z171" s="5">
        <v>18</v>
      </c>
      <c r="AA171" s="5">
        <v>109</v>
      </c>
      <c r="AB171" s="5">
        <v>0</v>
      </c>
      <c r="AC171" s="5">
        <v>0</v>
      </c>
      <c r="AD171" s="5">
        <v>4916</v>
      </c>
      <c r="AE171" s="5">
        <v>2460</v>
      </c>
      <c r="AF171" s="5">
        <v>231</v>
      </c>
      <c r="AG171" s="5">
        <v>68</v>
      </c>
      <c r="AH171" s="5">
        <v>80</v>
      </c>
      <c r="AI171" s="5">
        <v>2076</v>
      </c>
      <c r="AJ171" s="5">
        <v>0</v>
      </c>
      <c r="AK171" s="5">
        <v>8479</v>
      </c>
      <c r="AL171" s="5">
        <v>7358</v>
      </c>
      <c r="AM171" s="5">
        <v>87</v>
      </c>
      <c r="AN171" s="5">
        <v>14</v>
      </c>
      <c r="AO171" s="5">
        <v>1020</v>
      </c>
      <c r="AP171" s="5">
        <v>0</v>
      </c>
      <c r="AQ171" s="5">
        <v>0</v>
      </c>
      <c r="AR171" s="5">
        <v>0</v>
      </c>
      <c r="AS171" s="5">
        <v>0</v>
      </c>
    </row>
    <row r="172" spans="1:45">
      <c r="A172" s="5">
        <v>1387</v>
      </c>
      <c r="B172" s="5">
        <v>4</v>
      </c>
      <c r="C172" s="5" t="s">
        <v>466</v>
      </c>
      <c r="D172" s="5" t="s">
        <v>467</v>
      </c>
      <c r="E172" s="5">
        <v>4406</v>
      </c>
      <c r="F172" s="5">
        <v>2624</v>
      </c>
      <c r="G172" s="5">
        <v>502</v>
      </c>
      <c r="H172" s="5">
        <v>60</v>
      </c>
      <c r="I172" s="5">
        <v>756</v>
      </c>
      <c r="J172" s="5">
        <v>446</v>
      </c>
      <c r="K172" s="5">
        <v>0</v>
      </c>
      <c r="L172" s="5">
        <v>18</v>
      </c>
      <c r="M172" s="5">
        <v>0</v>
      </c>
      <c r="N172" s="5">
        <v>1510</v>
      </c>
      <c r="O172" s="5">
        <v>1060</v>
      </c>
      <c r="P172" s="5">
        <v>450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764</v>
      </c>
      <c r="W172" s="5">
        <v>632</v>
      </c>
      <c r="X172" s="5">
        <v>132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198</v>
      </c>
      <c r="AE172" s="5">
        <v>100</v>
      </c>
      <c r="AF172" s="5">
        <v>0</v>
      </c>
      <c r="AG172" s="5">
        <v>0</v>
      </c>
      <c r="AH172" s="5">
        <v>18</v>
      </c>
      <c r="AI172" s="5">
        <v>80</v>
      </c>
      <c r="AJ172" s="5">
        <v>0</v>
      </c>
      <c r="AK172" s="5">
        <v>43</v>
      </c>
      <c r="AL172" s="5">
        <v>0</v>
      </c>
      <c r="AM172" s="5">
        <v>14</v>
      </c>
      <c r="AN172" s="5">
        <v>0</v>
      </c>
      <c r="AO172" s="5">
        <v>29</v>
      </c>
      <c r="AP172" s="5">
        <v>0</v>
      </c>
      <c r="AQ172" s="5">
        <v>0</v>
      </c>
      <c r="AR172" s="5">
        <v>0</v>
      </c>
      <c r="AS172" s="5">
        <v>0</v>
      </c>
    </row>
    <row r="173" spans="1:45">
      <c r="A173" s="5">
        <v>1387</v>
      </c>
      <c r="B173" s="5">
        <v>4</v>
      </c>
      <c r="C173" s="5" t="s">
        <v>468</v>
      </c>
      <c r="D173" s="5" t="s">
        <v>469</v>
      </c>
      <c r="E173" s="5">
        <v>878208</v>
      </c>
      <c r="F173" s="5">
        <v>55100</v>
      </c>
      <c r="G173" s="5">
        <v>28322</v>
      </c>
      <c r="H173" s="5">
        <v>18261</v>
      </c>
      <c r="I173" s="5">
        <v>39492</v>
      </c>
      <c r="J173" s="5">
        <v>83097</v>
      </c>
      <c r="K173" s="5">
        <v>636472</v>
      </c>
      <c r="L173" s="5">
        <v>17464</v>
      </c>
      <c r="M173" s="5">
        <v>0</v>
      </c>
      <c r="N173" s="5">
        <v>11458</v>
      </c>
      <c r="O173" s="5">
        <v>10177</v>
      </c>
      <c r="P173" s="5">
        <v>291</v>
      </c>
      <c r="Q173" s="5">
        <v>137</v>
      </c>
      <c r="R173" s="5">
        <v>755</v>
      </c>
      <c r="S173" s="5">
        <v>99</v>
      </c>
      <c r="T173" s="5">
        <v>0</v>
      </c>
      <c r="U173" s="5">
        <v>0</v>
      </c>
      <c r="V173" s="5">
        <v>3793</v>
      </c>
      <c r="W173" s="5">
        <v>2779</v>
      </c>
      <c r="X173" s="5">
        <v>237</v>
      </c>
      <c r="Y173" s="5">
        <v>34</v>
      </c>
      <c r="Z173" s="5">
        <v>50</v>
      </c>
      <c r="AA173" s="5">
        <v>693</v>
      </c>
      <c r="AB173" s="5">
        <v>0</v>
      </c>
      <c r="AC173" s="5">
        <v>0</v>
      </c>
      <c r="AD173" s="5">
        <v>7528</v>
      </c>
      <c r="AE173" s="5">
        <v>5180</v>
      </c>
      <c r="AF173" s="5">
        <v>420</v>
      </c>
      <c r="AG173" s="5">
        <v>118</v>
      </c>
      <c r="AH173" s="5">
        <v>467</v>
      </c>
      <c r="AI173" s="5">
        <v>1342</v>
      </c>
      <c r="AJ173" s="5">
        <v>0</v>
      </c>
      <c r="AK173" s="5">
        <v>19497</v>
      </c>
      <c r="AL173" s="5">
        <v>3571</v>
      </c>
      <c r="AM173" s="5">
        <v>0</v>
      </c>
      <c r="AN173" s="5">
        <v>34</v>
      </c>
      <c r="AO173" s="5">
        <v>1675</v>
      </c>
      <c r="AP173" s="5">
        <v>8096</v>
      </c>
      <c r="AQ173" s="5">
        <v>6120</v>
      </c>
      <c r="AR173" s="5">
        <v>0</v>
      </c>
      <c r="AS173" s="5">
        <v>0</v>
      </c>
    </row>
    <row r="174" spans="1:45">
      <c r="A174" s="5">
        <v>1387</v>
      </c>
      <c r="B174" s="5">
        <v>4</v>
      </c>
      <c r="C174" s="5" t="s">
        <v>470</v>
      </c>
      <c r="D174" s="5" t="s">
        <v>471</v>
      </c>
      <c r="E174" s="5">
        <v>50969</v>
      </c>
      <c r="F174" s="5">
        <v>18078</v>
      </c>
      <c r="G174" s="5">
        <v>3762</v>
      </c>
      <c r="H174" s="5">
        <v>4178</v>
      </c>
      <c r="I174" s="5">
        <v>3448</v>
      </c>
      <c r="J174" s="5">
        <v>20929</v>
      </c>
      <c r="K174" s="5">
        <v>262</v>
      </c>
      <c r="L174" s="5">
        <v>312</v>
      </c>
      <c r="M174" s="5">
        <v>0</v>
      </c>
      <c r="N174" s="5">
        <v>7677</v>
      </c>
      <c r="O174" s="5">
        <v>5542</v>
      </c>
      <c r="P174" s="5">
        <v>960</v>
      </c>
      <c r="Q174" s="5">
        <v>39</v>
      </c>
      <c r="R174" s="5">
        <v>1135</v>
      </c>
      <c r="S174" s="5">
        <v>0</v>
      </c>
      <c r="T174" s="5">
        <v>0</v>
      </c>
      <c r="U174" s="5">
        <v>0</v>
      </c>
      <c r="V174" s="5">
        <v>6025</v>
      </c>
      <c r="W174" s="5">
        <v>4622</v>
      </c>
      <c r="X174" s="5">
        <v>42</v>
      </c>
      <c r="Y174" s="5">
        <v>0</v>
      </c>
      <c r="Z174" s="5">
        <v>12</v>
      </c>
      <c r="AA174" s="5">
        <v>1350</v>
      </c>
      <c r="AB174" s="5">
        <v>0</v>
      </c>
      <c r="AC174" s="5">
        <v>0</v>
      </c>
      <c r="AD174" s="5">
        <v>6321</v>
      </c>
      <c r="AE174" s="5">
        <v>3308</v>
      </c>
      <c r="AF174" s="5">
        <v>1654</v>
      </c>
      <c r="AG174" s="5">
        <v>162</v>
      </c>
      <c r="AH174" s="5">
        <v>217</v>
      </c>
      <c r="AI174" s="5">
        <v>979</v>
      </c>
      <c r="AJ174" s="5">
        <v>0</v>
      </c>
      <c r="AK174" s="5">
        <v>95945</v>
      </c>
      <c r="AL174" s="5">
        <v>27128</v>
      </c>
      <c r="AM174" s="5">
        <v>0</v>
      </c>
      <c r="AN174" s="5">
        <v>535</v>
      </c>
      <c r="AO174" s="5">
        <v>288</v>
      </c>
      <c r="AP174" s="5">
        <v>37057</v>
      </c>
      <c r="AQ174" s="5">
        <v>30938</v>
      </c>
      <c r="AR174" s="5">
        <v>0</v>
      </c>
      <c r="AS174" s="5">
        <v>0</v>
      </c>
    </row>
    <row r="175" spans="1:45">
      <c r="A175" s="5">
        <v>1387</v>
      </c>
      <c r="B175" s="5">
        <v>4</v>
      </c>
      <c r="C175" s="5" t="s">
        <v>472</v>
      </c>
      <c r="D175" s="5" t="s">
        <v>473</v>
      </c>
      <c r="E175" s="5">
        <v>19270</v>
      </c>
      <c r="F175" s="5">
        <v>4790</v>
      </c>
      <c r="G175" s="5">
        <v>7589</v>
      </c>
      <c r="H175" s="5">
        <v>674</v>
      </c>
      <c r="I175" s="5">
        <v>186</v>
      </c>
      <c r="J175" s="5">
        <v>546</v>
      </c>
      <c r="K175" s="5">
        <v>5252</v>
      </c>
      <c r="L175" s="5">
        <v>234</v>
      </c>
      <c r="M175" s="5">
        <v>0</v>
      </c>
      <c r="N175" s="5">
        <v>64</v>
      </c>
      <c r="O175" s="5">
        <v>0</v>
      </c>
      <c r="P175" s="5">
        <v>50</v>
      </c>
      <c r="Q175" s="5">
        <v>14</v>
      </c>
      <c r="R175" s="5">
        <v>0</v>
      </c>
      <c r="S175" s="5">
        <v>0</v>
      </c>
      <c r="T175" s="5">
        <v>0</v>
      </c>
      <c r="U175" s="5">
        <v>0</v>
      </c>
      <c r="V175" s="5">
        <v>4729</v>
      </c>
      <c r="W175" s="5">
        <v>3956</v>
      </c>
      <c r="X175" s="5">
        <v>0</v>
      </c>
      <c r="Y175" s="5">
        <v>0</v>
      </c>
      <c r="Z175" s="5">
        <v>0</v>
      </c>
      <c r="AA175" s="5">
        <v>733</v>
      </c>
      <c r="AB175" s="5">
        <v>40</v>
      </c>
      <c r="AC175" s="5">
        <v>0</v>
      </c>
      <c r="AD175" s="5">
        <v>1299</v>
      </c>
      <c r="AE175" s="5">
        <v>362</v>
      </c>
      <c r="AF175" s="5">
        <v>49</v>
      </c>
      <c r="AG175" s="5">
        <v>2</v>
      </c>
      <c r="AH175" s="5">
        <v>6</v>
      </c>
      <c r="AI175" s="5">
        <v>880</v>
      </c>
      <c r="AJ175" s="5">
        <v>0</v>
      </c>
      <c r="AK175" s="5">
        <v>106</v>
      </c>
      <c r="AL175" s="5">
        <v>0</v>
      </c>
      <c r="AM175" s="5">
        <v>0</v>
      </c>
      <c r="AN175" s="5">
        <v>0</v>
      </c>
      <c r="AO175" s="5">
        <v>106</v>
      </c>
      <c r="AP175" s="5">
        <v>0</v>
      </c>
      <c r="AQ175" s="5">
        <v>0</v>
      </c>
      <c r="AR175" s="5">
        <v>0</v>
      </c>
      <c r="AS175" s="5">
        <v>0</v>
      </c>
    </row>
    <row r="176" spans="1:45">
      <c r="A176" s="5">
        <v>1387</v>
      </c>
      <c r="B176" s="5">
        <v>4</v>
      </c>
      <c r="C176" s="5" t="s">
        <v>474</v>
      </c>
      <c r="D176" s="5" t="s">
        <v>475</v>
      </c>
      <c r="E176" s="5">
        <v>56258</v>
      </c>
      <c r="F176" s="5">
        <v>24887</v>
      </c>
      <c r="G176" s="5">
        <v>5715</v>
      </c>
      <c r="H176" s="5">
        <v>2876</v>
      </c>
      <c r="I176" s="5">
        <v>1734</v>
      </c>
      <c r="J176" s="5">
        <v>5034</v>
      </c>
      <c r="K176" s="5">
        <v>15153</v>
      </c>
      <c r="L176" s="5">
        <v>859</v>
      </c>
      <c r="M176" s="5">
        <v>0</v>
      </c>
      <c r="N176" s="5">
        <v>3568</v>
      </c>
      <c r="O176" s="5">
        <v>3078</v>
      </c>
      <c r="P176" s="5">
        <v>240</v>
      </c>
      <c r="Q176" s="5">
        <v>211</v>
      </c>
      <c r="R176" s="5">
        <v>0</v>
      </c>
      <c r="S176" s="5">
        <v>26</v>
      </c>
      <c r="T176" s="5">
        <v>13</v>
      </c>
      <c r="U176" s="5">
        <v>0</v>
      </c>
      <c r="V176" s="5">
        <v>3030</v>
      </c>
      <c r="W176" s="5">
        <v>2700</v>
      </c>
      <c r="X176" s="5">
        <v>271</v>
      </c>
      <c r="Y176" s="5">
        <v>12</v>
      </c>
      <c r="Z176" s="5">
        <v>0</v>
      </c>
      <c r="AA176" s="5">
        <v>47</v>
      </c>
      <c r="AB176" s="5">
        <v>0</v>
      </c>
      <c r="AC176" s="5">
        <v>0</v>
      </c>
      <c r="AD176" s="5">
        <v>5842</v>
      </c>
      <c r="AE176" s="5">
        <v>5372</v>
      </c>
      <c r="AF176" s="5">
        <v>373</v>
      </c>
      <c r="AG176" s="5">
        <v>5</v>
      </c>
      <c r="AH176" s="5">
        <v>32</v>
      </c>
      <c r="AI176" s="5">
        <v>59</v>
      </c>
      <c r="AJ176" s="5">
        <v>0</v>
      </c>
      <c r="AK176" s="5">
        <v>1949</v>
      </c>
      <c r="AL176" s="5">
        <v>1530</v>
      </c>
      <c r="AM176" s="5">
        <v>241</v>
      </c>
      <c r="AN176" s="5">
        <v>106</v>
      </c>
      <c r="AO176" s="5">
        <v>71</v>
      </c>
      <c r="AP176" s="5">
        <v>0</v>
      </c>
      <c r="AQ176" s="5">
        <v>0</v>
      </c>
      <c r="AR176" s="5">
        <v>0</v>
      </c>
      <c r="AS176" s="5">
        <v>0</v>
      </c>
    </row>
    <row r="177" spans="1:45">
      <c r="A177" s="5">
        <v>1387</v>
      </c>
      <c r="B177" s="5">
        <v>2</v>
      </c>
      <c r="C177" s="5" t="s">
        <v>476</v>
      </c>
      <c r="D177" s="5" t="s">
        <v>477</v>
      </c>
      <c r="E177" s="5">
        <v>5161220</v>
      </c>
      <c r="F177" s="5">
        <v>1721895</v>
      </c>
      <c r="G177" s="5">
        <v>319264</v>
      </c>
      <c r="H177" s="5">
        <v>211426</v>
      </c>
      <c r="I177" s="5">
        <v>229181</v>
      </c>
      <c r="J177" s="5">
        <v>2161850</v>
      </c>
      <c r="K177" s="5">
        <v>507029</v>
      </c>
      <c r="L177" s="5">
        <v>10575</v>
      </c>
      <c r="M177" s="5">
        <v>0</v>
      </c>
      <c r="N177" s="5">
        <v>484214</v>
      </c>
      <c r="O177" s="5">
        <v>394401</v>
      </c>
      <c r="P177" s="5">
        <v>28611</v>
      </c>
      <c r="Q177" s="5">
        <v>27421</v>
      </c>
      <c r="R177" s="5">
        <v>29121</v>
      </c>
      <c r="S177" s="5">
        <v>3723</v>
      </c>
      <c r="T177" s="5">
        <v>937</v>
      </c>
      <c r="U177" s="5">
        <v>0</v>
      </c>
      <c r="V177" s="5">
        <v>202692</v>
      </c>
      <c r="W177" s="5">
        <v>139233</v>
      </c>
      <c r="X177" s="5">
        <v>16686</v>
      </c>
      <c r="Y177" s="5">
        <v>4200</v>
      </c>
      <c r="Z177" s="5">
        <v>5353</v>
      </c>
      <c r="AA177" s="5">
        <v>36120</v>
      </c>
      <c r="AB177" s="5">
        <v>1100</v>
      </c>
      <c r="AC177" s="5">
        <v>0</v>
      </c>
      <c r="AD177" s="5">
        <v>392740</v>
      </c>
      <c r="AE177" s="5">
        <v>311618</v>
      </c>
      <c r="AF177" s="5">
        <v>15473</v>
      </c>
      <c r="AG177" s="5">
        <v>5752</v>
      </c>
      <c r="AH177" s="5">
        <v>3542</v>
      </c>
      <c r="AI177" s="5">
        <v>56356</v>
      </c>
      <c r="AJ177" s="5">
        <v>0</v>
      </c>
      <c r="AK177" s="5">
        <v>510064</v>
      </c>
      <c r="AL177" s="5">
        <v>144498</v>
      </c>
      <c r="AM177" s="5">
        <v>41845</v>
      </c>
      <c r="AN177" s="5">
        <v>26772</v>
      </c>
      <c r="AO177" s="5">
        <v>92590</v>
      </c>
      <c r="AP177" s="5">
        <v>109606</v>
      </c>
      <c r="AQ177" s="5">
        <v>94743</v>
      </c>
      <c r="AR177" s="5">
        <v>10</v>
      </c>
      <c r="AS177" s="5">
        <v>0</v>
      </c>
    </row>
    <row r="178" spans="1:45">
      <c r="A178" s="5">
        <v>1387</v>
      </c>
      <c r="B178" s="5">
        <v>3</v>
      </c>
      <c r="C178" s="5" t="s">
        <v>478</v>
      </c>
      <c r="D178" s="5" t="s">
        <v>479</v>
      </c>
      <c r="E178" s="5">
        <v>3170677</v>
      </c>
      <c r="F178" s="5">
        <v>648556</v>
      </c>
      <c r="G178" s="5">
        <v>151249</v>
      </c>
      <c r="H178" s="5">
        <v>141151</v>
      </c>
      <c r="I178" s="5">
        <v>155000</v>
      </c>
      <c r="J178" s="5">
        <v>1670754</v>
      </c>
      <c r="K178" s="5">
        <v>400854</v>
      </c>
      <c r="L178" s="5">
        <v>3112</v>
      </c>
      <c r="M178" s="5">
        <v>0</v>
      </c>
      <c r="N178" s="5">
        <v>137989</v>
      </c>
      <c r="O178" s="5">
        <v>79701</v>
      </c>
      <c r="P178" s="5">
        <v>11375</v>
      </c>
      <c r="Q178" s="5">
        <v>18159</v>
      </c>
      <c r="R178" s="5">
        <v>27508</v>
      </c>
      <c r="S178" s="5">
        <v>1247</v>
      </c>
      <c r="T178" s="5">
        <v>0</v>
      </c>
      <c r="U178" s="5">
        <v>0</v>
      </c>
      <c r="V178" s="5">
        <v>29220</v>
      </c>
      <c r="W178" s="5">
        <v>16153</v>
      </c>
      <c r="X178" s="5">
        <v>911</v>
      </c>
      <c r="Y178" s="5">
        <v>820</v>
      </c>
      <c r="Z178" s="5">
        <v>4147</v>
      </c>
      <c r="AA178" s="5">
        <v>7168</v>
      </c>
      <c r="AB178" s="5">
        <v>20</v>
      </c>
      <c r="AC178" s="5">
        <v>0</v>
      </c>
      <c r="AD178" s="5">
        <v>36550</v>
      </c>
      <c r="AE178" s="5">
        <v>27063</v>
      </c>
      <c r="AF178" s="5">
        <v>413</v>
      </c>
      <c r="AG178" s="5">
        <v>2773</v>
      </c>
      <c r="AH178" s="5">
        <v>434</v>
      </c>
      <c r="AI178" s="5">
        <v>5867</v>
      </c>
      <c r="AJ178" s="5">
        <v>0</v>
      </c>
      <c r="AK178" s="5">
        <v>304297</v>
      </c>
      <c r="AL178" s="5">
        <v>59901</v>
      </c>
      <c r="AM178" s="5">
        <v>37771</v>
      </c>
      <c r="AN178" s="5">
        <v>22869</v>
      </c>
      <c r="AO178" s="5">
        <v>63485</v>
      </c>
      <c r="AP178" s="5">
        <v>56193</v>
      </c>
      <c r="AQ178" s="5">
        <v>64068</v>
      </c>
      <c r="AR178" s="5">
        <v>10</v>
      </c>
      <c r="AS178" s="5">
        <v>0</v>
      </c>
    </row>
    <row r="179" spans="1:45">
      <c r="A179" s="5">
        <v>1387</v>
      </c>
      <c r="B179" s="5">
        <v>4</v>
      </c>
      <c r="C179" s="5" t="s">
        <v>480</v>
      </c>
      <c r="D179" s="5" t="s">
        <v>479</v>
      </c>
      <c r="E179" s="5">
        <v>3170677</v>
      </c>
      <c r="F179" s="5">
        <v>648556</v>
      </c>
      <c r="G179" s="5">
        <v>151249</v>
      </c>
      <c r="H179" s="5">
        <v>141151</v>
      </c>
      <c r="I179" s="5">
        <v>155000</v>
      </c>
      <c r="J179" s="5">
        <v>1670754</v>
      </c>
      <c r="K179" s="5">
        <v>400854</v>
      </c>
      <c r="L179" s="5">
        <v>3112</v>
      </c>
      <c r="M179" s="5">
        <v>0</v>
      </c>
      <c r="N179" s="5">
        <v>137989</v>
      </c>
      <c r="O179" s="5">
        <v>79701</v>
      </c>
      <c r="P179" s="5">
        <v>11375</v>
      </c>
      <c r="Q179" s="5">
        <v>18159</v>
      </c>
      <c r="R179" s="5">
        <v>27508</v>
      </c>
      <c r="S179" s="5">
        <v>1247</v>
      </c>
      <c r="T179" s="5">
        <v>0</v>
      </c>
      <c r="U179" s="5">
        <v>0</v>
      </c>
      <c r="V179" s="5">
        <v>29220</v>
      </c>
      <c r="W179" s="5">
        <v>16153</v>
      </c>
      <c r="X179" s="5">
        <v>911</v>
      </c>
      <c r="Y179" s="5">
        <v>820</v>
      </c>
      <c r="Z179" s="5">
        <v>4147</v>
      </c>
      <c r="AA179" s="5">
        <v>7168</v>
      </c>
      <c r="AB179" s="5">
        <v>20</v>
      </c>
      <c r="AC179" s="5">
        <v>0</v>
      </c>
      <c r="AD179" s="5">
        <v>36550</v>
      </c>
      <c r="AE179" s="5">
        <v>27063</v>
      </c>
      <c r="AF179" s="5">
        <v>413</v>
      </c>
      <c r="AG179" s="5">
        <v>2773</v>
      </c>
      <c r="AH179" s="5">
        <v>434</v>
      </c>
      <c r="AI179" s="5">
        <v>5867</v>
      </c>
      <c r="AJ179" s="5">
        <v>0</v>
      </c>
      <c r="AK179" s="5">
        <v>304297</v>
      </c>
      <c r="AL179" s="5">
        <v>59901</v>
      </c>
      <c r="AM179" s="5">
        <v>37771</v>
      </c>
      <c r="AN179" s="5">
        <v>22869</v>
      </c>
      <c r="AO179" s="5">
        <v>63485</v>
      </c>
      <c r="AP179" s="5">
        <v>56193</v>
      </c>
      <c r="AQ179" s="5">
        <v>64068</v>
      </c>
      <c r="AR179" s="5">
        <v>10</v>
      </c>
      <c r="AS179" s="5">
        <v>0</v>
      </c>
    </row>
    <row r="180" spans="1:45">
      <c r="A180" s="5">
        <v>1387</v>
      </c>
      <c r="B180" s="5">
        <v>3</v>
      </c>
      <c r="C180" s="5" t="s">
        <v>481</v>
      </c>
      <c r="D180" s="5" t="s">
        <v>482</v>
      </c>
      <c r="E180" s="5">
        <v>174808</v>
      </c>
      <c r="F180" s="5">
        <v>30139</v>
      </c>
      <c r="G180" s="5">
        <v>12158</v>
      </c>
      <c r="H180" s="5">
        <v>10509</v>
      </c>
      <c r="I180" s="5">
        <v>4828</v>
      </c>
      <c r="J180" s="5">
        <v>96472</v>
      </c>
      <c r="K180" s="5">
        <v>20586</v>
      </c>
      <c r="L180" s="5">
        <v>115</v>
      </c>
      <c r="M180" s="5">
        <v>0</v>
      </c>
      <c r="N180" s="5">
        <v>14080</v>
      </c>
      <c r="O180" s="5">
        <v>9094</v>
      </c>
      <c r="P180" s="5">
        <v>362</v>
      </c>
      <c r="Q180" s="5">
        <v>4613</v>
      </c>
      <c r="R180" s="5">
        <v>11</v>
      </c>
      <c r="S180" s="5">
        <v>0</v>
      </c>
      <c r="T180" s="5">
        <v>0</v>
      </c>
      <c r="U180" s="5">
        <v>0</v>
      </c>
      <c r="V180" s="5">
        <v>4250</v>
      </c>
      <c r="W180" s="5">
        <v>2936</v>
      </c>
      <c r="X180" s="5">
        <v>23</v>
      </c>
      <c r="Y180" s="5">
        <v>3</v>
      </c>
      <c r="Z180" s="5">
        <v>8</v>
      </c>
      <c r="AA180" s="5">
        <v>1281</v>
      </c>
      <c r="AB180" s="5">
        <v>0</v>
      </c>
      <c r="AC180" s="5">
        <v>0</v>
      </c>
      <c r="AD180" s="5">
        <v>8230</v>
      </c>
      <c r="AE180" s="5">
        <v>2570</v>
      </c>
      <c r="AF180" s="5">
        <v>196</v>
      </c>
      <c r="AG180" s="5">
        <v>188</v>
      </c>
      <c r="AH180" s="5">
        <v>79</v>
      </c>
      <c r="AI180" s="5">
        <v>5197</v>
      </c>
      <c r="AJ180" s="5">
        <v>0</v>
      </c>
      <c r="AK180" s="5">
        <v>16074</v>
      </c>
      <c r="AL180" s="5">
        <v>5386</v>
      </c>
      <c r="AM180" s="5">
        <v>15</v>
      </c>
      <c r="AN180" s="5">
        <v>26</v>
      </c>
      <c r="AO180" s="5">
        <v>1603</v>
      </c>
      <c r="AP180" s="5">
        <v>6447</v>
      </c>
      <c r="AQ180" s="5">
        <v>2597</v>
      </c>
      <c r="AR180" s="5">
        <v>0</v>
      </c>
      <c r="AS180" s="5">
        <v>0</v>
      </c>
    </row>
    <row r="181" spans="1:45">
      <c r="A181" s="5">
        <v>1387</v>
      </c>
      <c r="B181" s="5">
        <v>4</v>
      </c>
      <c r="C181" s="5" t="s">
        <v>483</v>
      </c>
      <c r="D181" s="5" t="s">
        <v>482</v>
      </c>
      <c r="E181" s="5">
        <v>174808</v>
      </c>
      <c r="F181" s="5">
        <v>30139</v>
      </c>
      <c r="G181" s="5">
        <v>12158</v>
      </c>
      <c r="H181" s="5">
        <v>10509</v>
      </c>
      <c r="I181" s="5">
        <v>4828</v>
      </c>
      <c r="J181" s="5">
        <v>96472</v>
      </c>
      <c r="K181" s="5">
        <v>20586</v>
      </c>
      <c r="L181" s="5">
        <v>115</v>
      </c>
      <c r="M181" s="5">
        <v>0</v>
      </c>
      <c r="N181" s="5">
        <v>14080</v>
      </c>
      <c r="O181" s="5">
        <v>9094</v>
      </c>
      <c r="P181" s="5">
        <v>362</v>
      </c>
      <c r="Q181" s="5">
        <v>4613</v>
      </c>
      <c r="R181" s="5">
        <v>11</v>
      </c>
      <c r="S181" s="5">
        <v>0</v>
      </c>
      <c r="T181" s="5">
        <v>0</v>
      </c>
      <c r="U181" s="5">
        <v>0</v>
      </c>
      <c r="V181" s="5">
        <v>4250</v>
      </c>
      <c r="W181" s="5">
        <v>2936</v>
      </c>
      <c r="X181" s="5">
        <v>23</v>
      </c>
      <c r="Y181" s="5">
        <v>3</v>
      </c>
      <c r="Z181" s="5">
        <v>8</v>
      </c>
      <c r="AA181" s="5">
        <v>1281</v>
      </c>
      <c r="AB181" s="5">
        <v>0</v>
      </c>
      <c r="AC181" s="5">
        <v>0</v>
      </c>
      <c r="AD181" s="5">
        <v>8230</v>
      </c>
      <c r="AE181" s="5">
        <v>2570</v>
      </c>
      <c r="AF181" s="5">
        <v>196</v>
      </c>
      <c r="AG181" s="5">
        <v>188</v>
      </c>
      <c r="AH181" s="5">
        <v>79</v>
      </c>
      <c r="AI181" s="5">
        <v>5197</v>
      </c>
      <c r="AJ181" s="5">
        <v>0</v>
      </c>
      <c r="AK181" s="5">
        <v>16074</v>
      </c>
      <c r="AL181" s="5">
        <v>5386</v>
      </c>
      <c r="AM181" s="5">
        <v>15</v>
      </c>
      <c r="AN181" s="5">
        <v>26</v>
      </c>
      <c r="AO181" s="5">
        <v>1603</v>
      </c>
      <c r="AP181" s="5">
        <v>6447</v>
      </c>
      <c r="AQ181" s="5">
        <v>2597</v>
      </c>
      <c r="AR181" s="5">
        <v>0</v>
      </c>
      <c r="AS181" s="5">
        <v>0</v>
      </c>
    </row>
    <row r="182" spans="1:45">
      <c r="A182" s="5">
        <v>1387</v>
      </c>
      <c r="B182" s="5">
        <v>3</v>
      </c>
      <c r="C182" s="5" t="s">
        <v>484</v>
      </c>
      <c r="D182" s="5" t="s">
        <v>485</v>
      </c>
      <c r="E182" s="5">
        <v>1815736</v>
      </c>
      <c r="F182" s="5">
        <v>1043200</v>
      </c>
      <c r="G182" s="5">
        <v>155857</v>
      </c>
      <c r="H182" s="5">
        <v>59767</v>
      </c>
      <c r="I182" s="5">
        <v>69353</v>
      </c>
      <c r="J182" s="5">
        <v>394623</v>
      </c>
      <c r="K182" s="5">
        <v>85589</v>
      </c>
      <c r="L182" s="5">
        <v>7347</v>
      </c>
      <c r="M182" s="5">
        <v>0</v>
      </c>
      <c r="N182" s="5">
        <v>332145</v>
      </c>
      <c r="O182" s="5">
        <v>305606</v>
      </c>
      <c r="P182" s="5">
        <v>16874</v>
      </c>
      <c r="Q182" s="5">
        <v>4649</v>
      </c>
      <c r="R182" s="5">
        <v>1602</v>
      </c>
      <c r="S182" s="5">
        <v>2477</v>
      </c>
      <c r="T182" s="5">
        <v>937</v>
      </c>
      <c r="U182" s="5">
        <v>0</v>
      </c>
      <c r="V182" s="5">
        <v>169222</v>
      </c>
      <c r="W182" s="5">
        <v>120144</v>
      </c>
      <c r="X182" s="5">
        <v>15751</v>
      </c>
      <c r="Y182" s="5">
        <v>3378</v>
      </c>
      <c r="Z182" s="5">
        <v>1198</v>
      </c>
      <c r="AA182" s="5">
        <v>27671</v>
      </c>
      <c r="AB182" s="5">
        <v>1080</v>
      </c>
      <c r="AC182" s="5">
        <v>0</v>
      </c>
      <c r="AD182" s="5">
        <v>347960</v>
      </c>
      <c r="AE182" s="5">
        <v>281986</v>
      </c>
      <c r="AF182" s="5">
        <v>14863</v>
      </c>
      <c r="AG182" s="5">
        <v>2790</v>
      </c>
      <c r="AH182" s="5">
        <v>3029</v>
      </c>
      <c r="AI182" s="5">
        <v>45292</v>
      </c>
      <c r="AJ182" s="5">
        <v>0</v>
      </c>
      <c r="AK182" s="5">
        <v>189693</v>
      </c>
      <c r="AL182" s="5">
        <v>79211</v>
      </c>
      <c r="AM182" s="5">
        <v>4060</v>
      </c>
      <c r="AN182" s="5">
        <v>3877</v>
      </c>
      <c r="AO182" s="5">
        <v>27502</v>
      </c>
      <c r="AP182" s="5">
        <v>46965</v>
      </c>
      <c r="AQ182" s="5">
        <v>28078</v>
      </c>
      <c r="AR182" s="5">
        <v>0</v>
      </c>
      <c r="AS182" s="5">
        <v>0</v>
      </c>
    </row>
    <row r="183" spans="1:45">
      <c r="A183" s="5">
        <v>1387</v>
      </c>
      <c r="B183" s="5">
        <v>4</v>
      </c>
      <c r="C183" s="5" t="s">
        <v>486</v>
      </c>
      <c r="D183" s="5" t="s">
        <v>485</v>
      </c>
      <c r="E183" s="5">
        <v>1815736</v>
      </c>
      <c r="F183" s="5">
        <v>1043200</v>
      </c>
      <c r="G183" s="5">
        <v>155857</v>
      </c>
      <c r="H183" s="5">
        <v>59767</v>
      </c>
      <c r="I183" s="5">
        <v>69353</v>
      </c>
      <c r="J183" s="5">
        <v>394623</v>
      </c>
      <c r="K183" s="5">
        <v>85589</v>
      </c>
      <c r="L183" s="5">
        <v>7347</v>
      </c>
      <c r="M183" s="5">
        <v>0</v>
      </c>
      <c r="N183" s="5">
        <v>332145</v>
      </c>
      <c r="O183" s="5">
        <v>305606</v>
      </c>
      <c r="P183" s="5">
        <v>16874</v>
      </c>
      <c r="Q183" s="5">
        <v>4649</v>
      </c>
      <c r="R183" s="5">
        <v>1602</v>
      </c>
      <c r="S183" s="5">
        <v>2477</v>
      </c>
      <c r="T183" s="5">
        <v>937</v>
      </c>
      <c r="U183" s="5">
        <v>0</v>
      </c>
      <c r="V183" s="5">
        <v>169222</v>
      </c>
      <c r="W183" s="5">
        <v>120144</v>
      </c>
      <c r="X183" s="5">
        <v>15751</v>
      </c>
      <c r="Y183" s="5">
        <v>3378</v>
      </c>
      <c r="Z183" s="5">
        <v>1198</v>
      </c>
      <c r="AA183" s="5">
        <v>27671</v>
      </c>
      <c r="AB183" s="5">
        <v>1080</v>
      </c>
      <c r="AC183" s="5">
        <v>0</v>
      </c>
      <c r="AD183" s="5">
        <v>347960</v>
      </c>
      <c r="AE183" s="5">
        <v>281986</v>
      </c>
      <c r="AF183" s="5">
        <v>14863</v>
      </c>
      <c r="AG183" s="5">
        <v>2790</v>
      </c>
      <c r="AH183" s="5">
        <v>3029</v>
      </c>
      <c r="AI183" s="5">
        <v>45292</v>
      </c>
      <c r="AJ183" s="5">
        <v>0</v>
      </c>
      <c r="AK183" s="5">
        <v>189693</v>
      </c>
      <c r="AL183" s="5">
        <v>79211</v>
      </c>
      <c r="AM183" s="5">
        <v>4060</v>
      </c>
      <c r="AN183" s="5">
        <v>3877</v>
      </c>
      <c r="AO183" s="5">
        <v>27502</v>
      </c>
      <c r="AP183" s="5">
        <v>46965</v>
      </c>
      <c r="AQ183" s="5">
        <v>28078</v>
      </c>
      <c r="AR183" s="5">
        <v>0</v>
      </c>
      <c r="AS183" s="5">
        <v>0</v>
      </c>
    </row>
    <row r="184" spans="1:45">
      <c r="A184" s="5">
        <v>1387</v>
      </c>
      <c r="B184" s="5">
        <v>2</v>
      </c>
      <c r="C184" s="5" t="s">
        <v>487</v>
      </c>
      <c r="D184" s="5" t="s">
        <v>488</v>
      </c>
      <c r="E184" s="5">
        <v>1088233</v>
      </c>
      <c r="F184" s="5">
        <v>374393</v>
      </c>
      <c r="G184" s="5">
        <v>567682</v>
      </c>
      <c r="H184" s="5">
        <v>22526</v>
      </c>
      <c r="I184" s="5">
        <v>26212</v>
      </c>
      <c r="J184" s="5">
        <v>31260</v>
      </c>
      <c r="K184" s="5">
        <v>63775</v>
      </c>
      <c r="L184" s="5">
        <v>2384</v>
      </c>
      <c r="M184" s="5">
        <v>0</v>
      </c>
      <c r="N184" s="5">
        <v>319803</v>
      </c>
      <c r="O184" s="5">
        <v>202973</v>
      </c>
      <c r="P184" s="5">
        <v>108959</v>
      </c>
      <c r="Q184" s="5">
        <v>2888</v>
      </c>
      <c r="R184" s="5">
        <v>4576</v>
      </c>
      <c r="S184" s="5">
        <v>252</v>
      </c>
      <c r="T184" s="5">
        <v>155</v>
      </c>
      <c r="U184" s="5">
        <v>0</v>
      </c>
      <c r="V184" s="5">
        <v>64579</v>
      </c>
      <c r="W184" s="5">
        <v>32448</v>
      </c>
      <c r="X184" s="5">
        <v>95</v>
      </c>
      <c r="Y184" s="5">
        <v>18</v>
      </c>
      <c r="Z184" s="5">
        <v>512</v>
      </c>
      <c r="AA184" s="5">
        <v>31506</v>
      </c>
      <c r="AB184" s="5">
        <v>0</v>
      </c>
      <c r="AC184" s="5">
        <v>0</v>
      </c>
      <c r="AD184" s="5">
        <v>224804</v>
      </c>
      <c r="AE184" s="5">
        <v>47107</v>
      </c>
      <c r="AF184" s="5">
        <v>495</v>
      </c>
      <c r="AG184" s="5">
        <v>518</v>
      </c>
      <c r="AH184" s="5">
        <v>2394</v>
      </c>
      <c r="AI184" s="5">
        <v>174289</v>
      </c>
      <c r="AJ184" s="5">
        <v>0</v>
      </c>
      <c r="AK184" s="5">
        <v>18719</v>
      </c>
      <c r="AL184" s="5">
        <v>7411</v>
      </c>
      <c r="AM184" s="5">
        <v>437</v>
      </c>
      <c r="AN184" s="5">
        <v>783</v>
      </c>
      <c r="AO184" s="5">
        <v>3094</v>
      </c>
      <c r="AP184" s="5">
        <v>6994</v>
      </c>
      <c r="AQ184" s="5">
        <v>0</v>
      </c>
      <c r="AR184" s="5">
        <v>0</v>
      </c>
      <c r="AS184" s="5">
        <v>0</v>
      </c>
    </row>
    <row r="185" spans="1:45">
      <c r="A185" s="5">
        <v>1387</v>
      </c>
      <c r="B185" s="5">
        <v>3</v>
      </c>
      <c r="C185" s="5" t="s">
        <v>489</v>
      </c>
      <c r="D185" s="5" t="s">
        <v>490</v>
      </c>
      <c r="E185" s="5">
        <v>956839</v>
      </c>
      <c r="F185" s="5">
        <v>299483</v>
      </c>
      <c r="G185" s="5">
        <v>543282</v>
      </c>
      <c r="H185" s="5">
        <v>13072</v>
      </c>
      <c r="I185" s="5">
        <v>17274</v>
      </c>
      <c r="J185" s="5">
        <v>22165</v>
      </c>
      <c r="K185" s="5">
        <v>59727</v>
      </c>
      <c r="L185" s="5">
        <v>1837</v>
      </c>
      <c r="M185" s="5">
        <v>0</v>
      </c>
      <c r="N185" s="5">
        <v>312280</v>
      </c>
      <c r="O185" s="5">
        <v>196562</v>
      </c>
      <c r="P185" s="5">
        <v>108624</v>
      </c>
      <c r="Q185" s="5">
        <v>2551</v>
      </c>
      <c r="R185" s="5">
        <v>4436</v>
      </c>
      <c r="S185" s="5">
        <v>0</v>
      </c>
      <c r="T185" s="5">
        <v>107</v>
      </c>
      <c r="U185" s="5">
        <v>0</v>
      </c>
      <c r="V185" s="5">
        <v>58923</v>
      </c>
      <c r="W185" s="5">
        <v>29203</v>
      </c>
      <c r="X185" s="5">
        <v>33</v>
      </c>
      <c r="Y185" s="5">
        <v>18</v>
      </c>
      <c r="Z185" s="5">
        <v>402</v>
      </c>
      <c r="AA185" s="5">
        <v>29268</v>
      </c>
      <c r="AB185" s="5">
        <v>0</v>
      </c>
      <c r="AC185" s="5">
        <v>0</v>
      </c>
      <c r="AD185" s="5">
        <v>70622</v>
      </c>
      <c r="AE185" s="5">
        <v>43421</v>
      </c>
      <c r="AF185" s="5">
        <v>429</v>
      </c>
      <c r="AG185" s="5">
        <v>368</v>
      </c>
      <c r="AH185" s="5">
        <v>1499</v>
      </c>
      <c r="AI185" s="5">
        <v>24906</v>
      </c>
      <c r="AJ185" s="5">
        <v>0</v>
      </c>
      <c r="AK185" s="5">
        <v>4503</v>
      </c>
      <c r="AL185" s="5">
        <v>2674</v>
      </c>
      <c r="AM185" s="5">
        <v>86</v>
      </c>
      <c r="AN185" s="5">
        <v>243</v>
      </c>
      <c r="AO185" s="5">
        <v>1493</v>
      </c>
      <c r="AP185" s="5">
        <v>8</v>
      </c>
      <c r="AQ185" s="5">
        <v>0</v>
      </c>
      <c r="AR185" s="5">
        <v>0</v>
      </c>
      <c r="AS185" s="5">
        <v>0</v>
      </c>
    </row>
    <row r="186" spans="1:45">
      <c r="A186" s="5">
        <v>1387</v>
      </c>
      <c r="B186" s="5">
        <v>4</v>
      </c>
      <c r="C186" s="5" t="s">
        <v>491</v>
      </c>
      <c r="D186" s="5" t="s">
        <v>492</v>
      </c>
      <c r="E186" s="5">
        <v>898682</v>
      </c>
      <c r="F186" s="5">
        <v>292766</v>
      </c>
      <c r="G186" s="5">
        <v>543145</v>
      </c>
      <c r="H186" s="5">
        <v>13067</v>
      </c>
      <c r="I186" s="5">
        <v>17274</v>
      </c>
      <c r="J186" s="5">
        <v>19147</v>
      </c>
      <c r="K186" s="5">
        <v>11446</v>
      </c>
      <c r="L186" s="5">
        <v>1837</v>
      </c>
      <c r="M186" s="5">
        <v>0</v>
      </c>
      <c r="N186" s="5">
        <v>312256</v>
      </c>
      <c r="O186" s="5">
        <v>196562</v>
      </c>
      <c r="P186" s="5">
        <v>108604</v>
      </c>
      <c r="Q186" s="5">
        <v>2547</v>
      </c>
      <c r="R186" s="5">
        <v>4436</v>
      </c>
      <c r="S186" s="5">
        <v>0</v>
      </c>
      <c r="T186" s="5">
        <v>107</v>
      </c>
      <c r="U186" s="5">
        <v>0</v>
      </c>
      <c r="V186" s="5">
        <v>57680</v>
      </c>
      <c r="W186" s="5">
        <v>28254</v>
      </c>
      <c r="X186" s="5">
        <v>7</v>
      </c>
      <c r="Y186" s="5">
        <v>5</v>
      </c>
      <c r="Z186" s="5">
        <v>146</v>
      </c>
      <c r="AA186" s="5">
        <v>29268</v>
      </c>
      <c r="AB186" s="5">
        <v>0</v>
      </c>
      <c r="AC186" s="5">
        <v>0</v>
      </c>
      <c r="AD186" s="5">
        <v>70577</v>
      </c>
      <c r="AE186" s="5">
        <v>43375</v>
      </c>
      <c r="AF186" s="5">
        <v>429</v>
      </c>
      <c r="AG186" s="5">
        <v>368</v>
      </c>
      <c r="AH186" s="5">
        <v>1499</v>
      </c>
      <c r="AI186" s="5">
        <v>24906</v>
      </c>
      <c r="AJ186" s="5">
        <v>0</v>
      </c>
      <c r="AK186" s="5">
        <v>4503</v>
      </c>
      <c r="AL186" s="5">
        <v>2674</v>
      </c>
      <c r="AM186" s="5">
        <v>86</v>
      </c>
      <c r="AN186" s="5">
        <v>243</v>
      </c>
      <c r="AO186" s="5">
        <v>1493</v>
      </c>
      <c r="AP186" s="5">
        <v>8</v>
      </c>
      <c r="AQ186" s="5">
        <v>0</v>
      </c>
      <c r="AR186" s="5">
        <v>0</v>
      </c>
      <c r="AS186" s="5">
        <v>0</v>
      </c>
    </row>
    <row r="187" spans="1:45">
      <c r="A187" s="5">
        <v>1387</v>
      </c>
      <c r="B187" s="5">
        <v>4</v>
      </c>
      <c r="C187" s="5" t="s">
        <v>493</v>
      </c>
      <c r="D187" s="5" t="s">
        <v>494</v>
      </c>
      <c r="E187" s="5">
        <v>58157</v>
      </c>
      <c r="F187" s="5">
        <v>6717</v>
      </c>
      <c r="G187" s="5">
        <v>138</v>
      </c>
      <c r="H187" s="5">
        <v>5</v>
      </c>
      <c r="I187" s="5">
        <v>0</v>
      </c>
      <c r="J187" s="5">
        <v>3018</v>
      </c>
      <c r="K187" s="5">
        <v>48281</v>
      </c>
      <c r="L187" s="5">
        <v>0</v>
      </c>
      <c r="M187" s="5">
        <v>0</v>
      </c>
      <c r="N187" s="5">
        <v>24</v>
      </c>
      <c r="O187" s="5">
        <v>0</v>
      </c>
      <c r="P187" s="5">
        <v>20</v>
      </c>
      <c r="Q187" s="5">
        <v>4</v>
      </c>
      <c r="R187" s="5">
        <v>0</v>
      </c>
      <c r="S187" s="5">
        <v>0</v>
      </c>
      <c r="T187" s="5">
        <v>0</v>
      </c>
      <c r="U187" s="5">
        <v>0</v>
      </c>
      <c r="V187" s="5">
        <v>1243</v>
      </c>
      <c r="W187" s="5">
        <v>948</v>
      </c>
      <c r="X187" s="5">
        <v>26</v>
      </c>
      <c r="Y187" s="5">
        <v>13</v>
      </c>
      <c r="Z187" s="5">
        <v>256</v>
      </c>
      <c r="AA187" s="5">
        <v>0</v>
      </c>
      <c r="AB187" s="5">
        <v>0</v>
      </c>
      <c r="AC187" s="5">
        <v>0</v>
      </c>
      <c r="AD187" s="5">
        <v>45</v>
      </c>
      <c r="AE187" s="5">
        <v>45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</row>
    <row r="188" spans="1:45">
      <c r="A188" s="5">
        <v>1387</v>
      </c>
      <c r="B188" s="5">
        <v>3</v>
      </c>
      <c r="C188" s="5" t="s">
        <v>495</v>
      </c>
      <c r="D188" s="5" t="s">
        <v>496</v>
      </c>
      <c r="E188" s="5">
        <v>82446</v>
      </c>
      <c r="F188" s="5">
        <v>61833</v>
      </c>
      <c r="G188" s="5">
        <v>10282</v>
      </c>
      <c r="H188" s="5">
        <v>3905</v>
      </c>
      <c r="I188" s="5">
        <v>2336</v>
      </c>
      <c r="J188" s="5">
        <v>3624</v>
      </c>
      <c r="K188" s="5">
        <v>120</v>
      </c>
      <c r="L188" s="5">
        <v>347</v>
      </c>
      <c r="M188" s="5">
        <v>0</v>
      </c>
      <c r="N188" s="5">
        <v>4825</v>
      </c>
      <c r="O188" s="5">
        <v>4394</v>
      </c>
      <c r="P188" s="5">
        <v>3</v>
      </c>
      <c r="Q188" s="5">
        <v>76</v>
      </c>
      <c r="R188" s="5">
        <v>140</v>
      </c>
      <c r="S188" s="5">
        <v>199</v>
      </c>
      <c r="T188" s="5">
        <v>13</v>
      </c>
      <c r="U188" s="5">
        <v>0</v>
      </c>
      <c r="V188" s="5">
        <v>1475</v>
      </c>
      <c r="W188" s="5">
        <v>1348</v>
      </c>
      <c r="X188" s="5">
        <v>0</v>
      </c>
      <c r="Y188" s="5">
        <v>0</v>
      </c>
      <c r="Z188" s="5">
        <v>0</v>
      </c>
      <c r="AA188" s="5">
        <v>126</v>
      </c>
      <c r="AB188" s="5">
        <v>0</v>
      </c>
      <c r="AC188" s="5">
        <v>0</v>
      </c>
      <c r="AD188" s="5">
        <v>148278</v>
      </c>
      <c r="AE188" s="5">
        <v>775</v>
      </c>
      <c r="AF188" s="5">
        <v>0</v>
      </c>
      <c r="AG188" s="5">
        <v>0</v>
      </c>
      <c r="AH188" s="5">
        <v>783</v>
      </c>
      <c r="AI188" s="5">
        <v>146720</v>
      </c>
      <c r="AJ188" s="5">
        <v>0</v>
      </c>
      <c r="AK188" s="5">
        <v>1465</v>
      </c>
      <c r="AL188" s="5">
        <v>35</v>
      </c>
      <c r="AM188" s="5">
        <v>73</v>
      </c>
      <c r="AN188" s="5">
        <v>308</v>
      </c>
      <c r="AO188" s="5">
        <v>413</v>
      </c>
      <c r="AP188" s="5">
        <v>636</v>
      </c>
      <c r="AQ188" s="5">
        <v>0</v>
      </c>
      <c r="AR188" s="5">
        <v>0</v>
      </c>
      <c r="AS188" s="5">
        <v>0</v>
      </c>
    </row>
    <row r="189" spans="1:45">
      <c r="A189" s="5">
        <v>1387</v>
      </c>
      <c r="B189" s="5">
        <v>4</v>
      </c>
      <c r="C189" s="5" t="s">
        <v>497</v>
      </c>
      <c r="D189" s="5" t="s">
        <v>496</v>
      </c>
      <c r="E189" s="5">
        <v>82446</v>
      </c>
      <c r="F189" s="5">
        <v>61833</v>
      </c>
      <c r="G189" s="5">
        <v>10282</v>
      </c>
      <c r="H189" s="5">
        <v>3905</v>
      </c>
      <c r="I189" s="5">
        <v>2336</v>
      </c>
      <c r="J189" s="5">
        <v>3624</v>
      </c>
      <c r="K189" s="5">
        <v>120</v>
      </c>
      <c r="L189" s="5">
        <v>347</v>
      </c>
      <c r="M189" s="5">
        <v>0</v>
      </c>
      <c r="N189" s="5">
        <v>4825</v>
      </c>
      <c r="O189" s="5">
        <v>4394</v>
      </c>
      <c r="P189" s="5">
        <v>3</v>
      </c>
      <c r="Q189" s="5">
        <v>76</v>
      </c>
      <c r="R189" s="5">
        <v>140</v>
      </c>
      <c r="S189" s="5">
        <v>199</v>
      </c>
      <c r="T189" s="5">
        <v>13</v>
      </c>
      <c r="U189" s="5">
        <v>0</v>
      </c>
      <c r="V189" s="5">
        <v>1475</v>
      </c>
      <c r="W189" s="5">
        <v>1348</v>
      </c>
      <c r="X189" s="5">
        <v>0</v>
      </c>
      <c r="Y189" s="5">
        <v>0</v>
      </c>
      <c r="Z189" s="5">
        <v>0</v>
      </c>
      <c r="AA189" s="5">
        <v>126</v>
      </c>
      <c r="AB189" s="5">
        <v>0</v>
      </c>
      <c r="AC189" s="5">
        <v>0</v>
      </c>
      <c r="AD189" s="5">
        <v>148278</v>
      </c>
      <c r="AE189" s="5">
        <v>775</v>
      </c>
      <c r="AF189" s="5">
        <v>0</v>
      </c>
      <c r="AG189" s="5">
        <v>0</v>
      </c>
      <c r="AH189" s="5">
        <v>783</v>
      </c>
      <c r="AI189" s="5">
        <v>146720</v>
      </c>
      <c r="AJ189" s="5">
        <v>0</v>
      </c>
      <c r="AK189" s="5">
        <v>1465</v>
      </c>
      <c r="AL189" s="5">
        <v>35</v>
      </c>
      <c r="AM189" s="5">
        <v>73</v>
      </c>
      <c r="AN189" s="5">
        <v>308</v>
      </c>
      <c r="AO189" s="5">
        <v>413</v>
      </c>
      <c r="AP189" s="5">
        <v>636</v>
      </c>
      <c r="AQ189" s="5">
        <v>0</v>
      </c>
      <c r="AR189" s="5">
        <v>0</v>
      </c>
      <c r="AS189" s="5">
        <v>0</v>
      </c>
    </row>
    <row r="190" spans="1:45">
      <c r="A190" s="5">
        <v>1387</v>
      </c>
      <c r="B190" s="5">
        <v>3</v>
      </c>
      <c r="C190" s="5" t="s">
        <v>498</v>
      </c>
      <c r="D190" s="5" t="s">
        <v>499</v>
      </c>
      <c r="E190" s="5">
        <v>48948</v>
      </c>
      <c r="F190" s="5">
        <v>13077</v>
      </c>
      <c r="G190" s="5">
        <v>14118</v>
      </c>
      <c r="H190" s="5">
        <v>5550</v>
      </c>
      <c r="I190" s="5">
        <v>6603</v>
      </c>
      <c r="J190" s="5">
        <v>5472</v>
      </c>
      <c r="K190" s="5">
        <v>3928</v>
      </c>
      <c r="L190" s="5">
        <v>200</v>
      </c>
      <c r="M190" s="5">
        <v>0</v>
      </c>
      <c r="N190" s="5">
        <v>2698</v>
      </c>
      <c r="O190" s="5">
        <v>2017</v>
      </c>
      <c r="P190" s="5">
        <v>331</v>
      </c>
      <c r="Q190" s="5">
        <v>261</v>
      </c>
      <c r="R190" s="5">
        <v>0</v>
      </c>
      <c r="S190" s="5">
        <v>53</v>
      </c>
      <c r="T190" s="5">
        <v>35</v>
      </c>
      <c r="U190" s="5">
        <v>0</v>
      </c>
      <c r="V190" s="5">
        <v>4182</v>
      </c>
      <c r="W190" s="5">
        <v>1897</v>
      </c>
      <c r="X190" s="5">
        <v>62</v>
      </c>
      <c r="Y190" s="5">
        <v>0</v>
      </c>
      <c r="Z190" s="5">
        <v>111</v>
      </c>
      <c r="AA190" s="5">
        <v>2112</v>
      </c>
      <c r="AB190" s="5">
        <v>0</v>
      </c>
      <c r="AC190" s="5">
        <v>0</v>
      </c>
      <c r="AD190" s="5">
        <v>5903</v>
      </c>
      <c r="AE190" s="5">
        <v>2911</v>
      </c>
      <c r="AF190" s="5">
        <v>66</v>
      </c>
      <c r="AG190" s="5">
        <v>151</v>
      </c>
      <c r="AH190" s="5">
        <v>112</v>
      </c>
      <c r="AI190" s="5">
        <v>2663</v>
      </c>
      <c r="AJ190" s="5">
        <v>0</v>
      </c>
      <c r="AK190" s="5">
        <v>12751</v>
      </c>
      <c r="AL190" s="5">
        <v>4702</v>
      </c>
      <c r="AM190" s="5">
        <v>278</v>
      </c>
      <c r="AN190" s="5">
        <v>233</v>
      </c>
      <c r="AO190" s="5">
        <v>1188</v>
      </c>
      <c r="AP190" s="5">
        <v>6350</v>
      </c>
      <c r="AQ190" s="5">
        <v>0</v>
      </c>
      <c r="AR190" s="5">
        <v>0</v>
      </c>
      <c r="AS190" s="5">
        <v>0</v>
      </c>
    </row>
    <row r="191" spans="1:45">
      <c r="A191" s="5">
        <v>1387</v>
      </c>
      <c r="B191" s="5">
        <v>4</v>
      </c>
      <c r="C191" s="5" t="s">
        <v>500</v>
      </c>
      <c r="D191" s="5" t="s">
        <v>501</v>
      </c>
      <c r="E191" s="5">
        <v>44215</v>
      </c>
      <c r="F191" s="5">
        <v>11166</v>
      </c>
      <c r="G191" s="5">
        <v>13414</v>
      </c>
      <c r="H191" s="5">
        <v>5042</v>
      </c>
      <c r="I191" s="5">
        <v>5324</v>
      </c>
      <c r="J191" s="5">
        <v>5158</v>
      </c>
      <c r="K191" s="5">
        <v>3928</v>
      </c>
      <c r="L191" s="5">
        <v>182</v>
      </c>
      <c r="M191" s="5">
        <v>0</v>
      </c>
      <c r="N191" s="5">
        <v>2698</v>
      </c>
      <c r="O191" s="5">
        <v>2017</v>
      </c>
      <c r="P191" s="5">
        <v>331</v>
      </c>
      <c r="Q191" s="5">
        <v>261</v>
      </c>
      <c r="R191" s="5">
        <v>0</v>
      </c>
      <c r="S191" s="5">
        <v>53</v>
      </c>
      <c r="T191" s="5">
        <v>35</v>
      </c>
      <c r="U191" s="5">
        <v>0</v>
      </c>
      <c r="V191" s="5">
        <v>3948</v>
      </c>
      <c r="W191" s="5">
        <v>1663</v>
      </c>
      <c r="X191" s="5">
        <v>62</v>
      </c>
      <c r="Y191" s="5">
        <v>0</v>
      </c>
      <c r="Z191" s="5">
        <v>111</v>
      </c>
      <c r="AA191" s="5">
        <v>2112</v>
      </c>
      <c r="AB191" s="5">
        <v>0</v>
      </c>
      <c r="AC191" s="5">
        <v>0</v>
      </c>
      <c r="AD191" s="5">
        <v>5119</v>
      </c>
      <c r="AE191" s="5">
        <v>2329</v>
      </c>
      <c r="AF191" s="5">
        <v>66</v>
      </c>
      <c r="AG191" s="5">
        <v>148</v>
      </c>
      <c r="AH191" s="5">
        <v>112</v>
      </c>
      <c r="AI191" s="5">
        <v>2463</v>
      </c>
      <c r="AJ191" s="5">
        <v>0</v>
      </c>
      <c r="AK191" s="5">
        <v>12278</v>
      </c>
      <c r="AL191" s="5">
        <v>4697</v>
      </c>
      <c r="AM191" s="5">
        <v>278</v>
      </c>
      <c r="AN191" s="5">
        <v>210</v>
      </c>
      <c r="AO191" s="5">
        <v>985</v>
      </c>
      <c r="AP191" s="5">
        <v>6109</v>
      </c>
      <c r="AQ191" s="5">
        <v>0</v>
      </c>
      <c r="AR191" s="5">
        <v>0</v>
      </c>
      <c r="AS191" s="5">
        <v>0</v>
      </c>
    </row>
    <row r="192" spans="1:45">
      <c r="A192" s="5">
        <v>1387</v>
      </c>
      <c r="B192" s="5">
        <v>4</v>
      </c>
      <c r="C192" s="5" t="s">
        <v>502</v>
      </c>
      <c r="D192" s="5" t="s">
        <v>503</v>
      </c>
      <c r="E192" s="5">
        <v>3132</v>
      </c>
      <c r="F192" s="5">
        <v>1338</v>
      </c>
      <c r="G192" s="5">
        <v>505</v>
      </c>
      <c r="H192" s="5">
        <v>157</v>
      </c>
      <c r="I192" s="5">
        <v>950</v>
      </c>
      <c r="J192" s="5">
        <v>165</v>
      </c>
      <c r="K192" s="5">
        <v>0</v>
      </c>
      <c r="L192" s="5">
        <v>18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753</v>
      </c>
      <c r="AE192" s="5">
        <v>550</v>
      </c>
      <c r="AF192" s="5">
        <v>0</v>
      </c>
      <c r="AG192" s="5">
        <v>2</v>
      </c>
      <c r="AH192" s="5">
        <v>0</v>
      </c>
      <c r="AI192" s="5">
        <v>200</v>
      </c>
      <c r="AJ192" s="5">
        <v>0</v>
      </c>
      <c r="AK192" s="5">
        <v>178</v>
      </c>
      <c r="AL192" s="5">
        <v>0</v>
      </c>
      <c r="AM192" s="5">
        <v>0</v>
      </c>
      <c r="AN192" s="5">
        <v>0</v>
      </c>
      <c r="AO192" s="5">
        <v>0</v>
      </c>
      <c r="AP192" s="5">
        <v>178</v>
      </c>
      <c r="AQ192" s="5">
        <v>0</v>
      </c>
      <c r="AR192" s="5">
        <v>0</v>
      </c>
      <c r="AS192" s="5">
        <v>0</v>
      </c>
    </row>
    <row r="193" spans="1:45">
      <c r="A193" s="5">
        <v>1387</v>
      </c>
      <c r="B193" s="5">
        <v>4</v>
      </c>
      <c r="C193" s="5" t="s">
        <v>504</v>
      </c>
      <c r="D193" s="5" t="s">
        <v>499</v>
      </c>
      <c r="E193" s="5">
        <v>1600</v>
      </c>
      <c r="F193" s="5">
        <v>574</v>
      </c>
      <c r="G193" s="5">
        <v>198</v>
      </c>
      <c r="H193" s="5">
        <v>351</v>
      </c>
      <c r="I193" s="5">
        <v>329</v>
      </c>
      <c r="J193" s="5">
        <v>149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234</v>
      </c>
      <c r="W193" s="5">
        <v>234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32</v>
      </c>
      <c r="AE193" s="5">
        <v>32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294</v>
      </c>
      <c r="AL193" s="5">
        <v>5</v>
      </c>
      <c r="AM193" s="5">
        <v>0</v>
      </c>
      <c r="AN193" s="5">
        <v>23</v>
      </c>
      <c r="AO193" s="5">
        <v>204</v>
      </c>
      <c r="AP193" s="5">
        <v>63</v>
      </c>
      <c r="AQ193" s="5">
        <v>0</v>
      </c>
      <c r="AR193" s="5">
        <v>0</v>
      </c>
      <c r="AS193" s="5">
        <v>0</v>
      </c>
    </row>
    <row r="194" spans="1:45">
      <c r="A194" s="5">
        <v>1387</v>
      </c>
      <c r="B194" s="5">
        <v>2</v>
      </c>
      <c r="C194" s="5" t="s">
        <v>505</v>
      </c>
      <c r="D194" s="5" t="s">
        <v>506</v>
      </c>
      <c r="E194" s="5">
        <v>368835</v>
      </c>
      <c r="F194" s="5">
        <v>155091</v>
      </c>
      <c r="G194" s="5">
        <v>16748</v>
      </c>
      <c r="H194" s="5">
        <v>10122</v>
      </c>
      <c r="I194" s="5">
        <v>9825</v>
      </c>
      <c r="J194" s="5">
        <v>144396</v>
      </c>
      <c r="K194" s="5">
        <v>31352</v>
      </c>
      <c r="L194" s="5">
        <v>1301</v>
      </c>
      <c r="M194" s="5">
        <v>0</v>
      </c>
      <c r="N194" s="5">
        <v>153811</v>
      </c>
      <c r="O194" s="5">
        <v>81190</v>
      </c>
      <c r="P194" s="5">
        <v>3395</v>
      </c>
      <c r="Q194" s="5">
        <v>1988</v>
      </c>
      <c r="R194" s="5">
        <v>0</v>
      </c>
      <c r="S194" s="5">
        <v>67238</v>
      </c>
      <c r="T194" s="5">
        <v>0</v>
      </c>
      <c r="U194" s="5">
        <v>0</v>
      </c>
      <c r="V194" s="5">
        <v>18670</v>
      </c>
      <c r="W194" s="5">
        <v>9864</v>
      </c>
      <c r="X194" s="5">
        <v>1961</v>
      </c>
      <c r="Y194" s="5">
        <v>253</v>
      </c>
      <c r="Z194" s="5">
        <v>19</v>
      </c>
      <c r="AA194" s="5">
        <v>6573</v>
      </c>
      <c r="AB194" s="5">
        <v>0</v>
      </c>
      <c r="AC194" s="5">
        <v>0</v>
      </c>
      <c r="AD194" s="5">
        <v>50406</v>
      </c>
      <c r="AE194" s="5">
        <v>15401</v>
      </c>
      <c r="AF194" s="5">
        <v>16986</v>
      </c>
      <c r="AG194" s="5">
        <v>372</v>
      </c>
      <c r="AH194" s="5">
        <v>1358</v>
      </c>
      <c r="AI194" s="5">
        <v>16290</v>
      </c>
      <c r="AJ194" s="5">
        <v>0</v>
      </c>
      <c r="AK194" s="5">
        <v>47975</v>
      </c>
      <c r="AL194" s="5">
        <v>28333</v>
      </c>
      <c r="AM194" s="5">
        <v>10193</v>
      </c>
      <c r="AN194" s="5">
        <v>338</v>
      </c>
      <c r="AO194" s="5">
        <v>874</v>
      </c>
      <c r="AP194" s="5">
        <v>8237</v>
      </c>
      <c r="AQ194" s="5">
        <v>0</v>
      </c>
      <c r="AR194" s="5">
        <v>0</v>
      </c>
      <c r="AS194" s="5">
        <v>0</v>
      </c>
    </row>
    <row r="195" spans="1:45">
      <c r="A195" s="5">
        <v>1387</v>
      </c>
      <c r="B195" s="5">
        <v>3</v>
      </c>
      <c r="C195" s="5" t="s">
        <v>507</v>
      </c>
      <c r="D195" s="5" t="s">
        <v>506</v>
      </c>
      <c r="E195" s="5">
        <v>368835</v>
      </c>
      <c r="F195" s="5">
        <v>155091</v>
      </c>
      <c r="G195" s="5">
        <v>16748</v>
      </c>
      <c r="H195" s="5">
        <v>10122</v>
      </c>
      <c r="I195" s="5">
        <v>9825</v>
      </c>
      <c r="J195" s="5">
        <v>144396</v>
      </c>
      <c r="K195" s="5">
        <v>31352</v>
      </c>
      <c r="L195" s="5">
        <v>1301</v>
      </c>
      <c r="M195" s="5">
        <v>0</v>
      </c>
      <c r="N195" s="5">
        <v>153811</v>
      </c>
      <c r="O195" s="5">
        <v>81190</v>
      </c>
      <c r="P195" s="5">
        <v>3395</v>
      </c>
      <c r="Q195" s="5">
        <v>1988</v>
      </c>
      <c r="R195" s="5">
        <v>0</v>
      </c>
      <c r="S195" s="5">
        <v>67238</v>
      </c>
      <c r="T195" s="5">
        <v>0</v>
      </c>
      <c r="U195" s="5">
        <v>0</v>
      </c>
      <c r="V195" s="5">
        <v>18670</v>
      </c>
      <c r="W195" s="5">
        <v>9864</v>
      </c>
      <c r="X195" s="5">
        <v>1961</v>
      </c>
      <c r="Y195" s="5">
        <v>253</v>
      </c>
      <c r="Z195" s="5">
        <v>19</v>
      </c>
      <c r="AA195" s="5">
        <v>6573</v>
      </c>
      <c r="AB195" s="5">
        <v>0</v>
      </c>
      <c r="AC195" s="5">
        <v>0</v>
      </c>
      <c r="AD195" s="5">
        <v>50406</v>
      </c>
      <c r="AE195" s="5">
        <v>15401</v>
      </c>
      <c r="AF195" s="5">
        <v>16986</v>
      </c>
      <c r="AG195" s="5">
        <v>372</v>
      </c>
      <c r="AH195" s="5">
        <v>1358</v>
      </c>
      <c r="AI195" s="5">
        <v>16290</v>
      </c>
      <c r="AJ195" s="5">
        <v>0</v>
      </c>
      <c r="AK195" s="5">
        <v>47975</v>
      </c>
      <c r="AL195" s="5">
        <v>28333</v>
      </c>
      <c r="AM195" s="5">
        <v>10193</v>
      </c>
      <c r="AN195" s="5">
        <v>338</v>
      </c>
      <c r="AO195" s="5">
        <v>874</v>
      </c>
      <c r="AP195" s="5">
        <v>8237</v>
      </c>
      <c r="AQ195" s="5">
        <v>0</v>
      </c>
      <c r="AR195" s="5">
        <v>0</v>
      </c>
      <c r="AS195" s="5">
        <v>0</v>
      </c>
    </row>
    <row r="196" spans="1:45">
      <c r="A196" s="5">
        <v>1387</v>
      </c>
      <c r="B196" s="5">
        <v>4</v>
      </c>
      <c r="C196" s="5" t="s">
        <v>508</v>
      </c>
      <c r="D196" s="5" t="s">
        <v>506</v>
      </c>
      <c r="E196" s="5">
        <v>368835</v>
      </c>
      <c r="F196" s="5">
        <v>155091</v>
      </c>
      <c r="G196" s="5">
        <v>16748</v>
      </c>
      <c r="H196" s="5">
        <v>10122</v>
      </c>
      <c r="I196" s="5">
        <v>9825</v>
      </c>
      <c r="J196" s="5">
        <v>144396</v>
      </c>
      <c r="K196" s="5">
        <v>31352</v>
      </c>
      <c r="L196" s="5">
        <v>1301</v>
      </c>
      <c r="M196" s="5">
        <v>0</v>
      </c>
      <c r="N196" s="5">
        <v>153811</v>
      </c>
      <c r="O196" s="5">
        <v>81190</v>
      </c>
      <c r="P196" s="5">
        <v>3395</v>
      </c>
      <c r="Q196" s="5">
        <v>1988</v>
      </c>
      <c r="R196" s="5">
        <v>0</v>
      </c>
      <c r="S196" s="5">
        <v>67238</v>
      </c>
      <c r="T196" s="5">
        <v>0</v>
      </c>
      <c r="U196" s="5">
        <v>0</v>
      </c>
      <c r="V196" s="5">
        <v>18670</v>
      </c>
      <c r="W196" s="5">
        <v>9864</v>
      </c>
      <c r="X196" s="5">
        <v>1961</v>
      </c>
      <c r="Y196" s="5">
        <v>253</v>
      </c>
      <c r="Z196" s="5">
        <v>19</v>
      </c>
      <c r="AA196" s="5">
        <v>6573</v>
      </c>
      <c r="AB196" s="5">
        <v>0</v>
      </c>
      <c r="AC196" s="5">
        <v>0</v>
      </c>
      <c r="AD196" s="5">
        <v>50406</v>
      </c>
      <c r="AE196" s="5">
        <v>15401</v>
      </c>
      <c r="AF196" s="5">
        <v>16986</v>
      </c>
      <c r="AG196" s="5">
        <v>372</v>
      </c>
      <c r="AH196" s="5">
        <v>1358</v>
      </c>
      <c r="AI196" s="5">
        <v>16290</v>
      </c>
      <c r="AJ196" s="5">
        <v>0</v>
      </c>
      <c r="AK196" s="5">
        <v>47975</v>
      </c>
      <c r="AL196" s="5">
        <v>28333</v>
      </c>
      <c r="AM196" s="5">
        <v>10193</v>
      </c>
      <c r="AN196" s="5">
        <v>338</v>
      </c>
      <c r="AO196" s="5">
        <v>874</v>
      </c>
      <c r="AP196" s="5">
        <v>8237</v>
      </c>
      <c r="AQ196" s="5">
        <v>0</v>
      </c>
      <c r="AR196" s="5">
        <v>0</v>
      </c>
      <c r="AS196" s="5">
        <v>0</v>
      </c>
    </row>
    <row r="197" spans="1:45">
      <c r="A197" s="5">
        <v>1387</v>
      </c>
      <c r="B197" s="5">
        <v>2</v>
      </c>
      <c r="C197" s="5" t="s">
        <v>509</v>
      </c>
      <c r="D197" s="5" t="s">
        <v>510</v>
      </c>
      <c r="E197" s="5">
        <v>225512</v>
      </c>
      <c r="F197" s="5">
        <v>135627</v>
      </c>
      <c r="G197" s="5">
        <v>12160</v>
      </c>
      <c r="H197" s="5">
        <v>16588</v>
      </c>
      <c r="I197" s="5">
        <v>7003</v>
      </c>
      <c r="J197" s="5">
        <v>47292</v>
      </c>
      <c r="K197" s="5">
        <v>6102</v>
      </c>
      <c r="L197" s="5">
        <v>741</v>
      </c>
      <c r="M197" s="5">
        <v>0</v>
      </c>
      <c r="N197" s="5">
        <v>29656</v>
      </c>
      <c r="O197" s="5">
        <v>26784</v>
      </c>
      <c r="P197" s="5">
        <v>530</v>
      </c>
      <c r="Q197" s="5">
        <v>1074</v>
      </c>
      <c r="R197" s="5">
        <v>20</v>
      </c>
      <c r="S197" s="5">
        <v>1207</v>
      </c>
      <c r="T197" s="5">
        <v>40</v>
      </c>
      <c r="U197" s="5">
        <v>0</v>
      </c>
      <c r="V197" s="5">
        <v>147130</v>
      </c>
      <c r="W197" s="5">
        <v>139790</v>
      </c>
      <c r="X197" s="5">
        <v>4898</v>
      </c>
      <c r="Y197" s="5">
        <v>220</v>
      </c>
      <c r="Z197" s="5">
        <v>1310</v>
      </c>
      <c r="AA197" s="5">
        <v>912</v>
      </c>
      <c r="AB197" s="5">
        <v>0</v>
      </c>
      <c r="AC197" s="5">
        <v>0</v>
      </c>
      <c r="AD197" s="5">
        <v>21309</v>
      </c>
      <c r="AE197" s="5">
        <v>10443</v>
      </c>
      <c r="AF197" s="5">
        <v>233</v>
      </c>
      <c r="AG197" s="5">
        <v>139</v>
      </c>
      <c r="AH197" s="5">
        <v>203</v>
      </c>
      <c r="AI197" s="5">
        <v>10291</v>
      </c>
      <c r="AJ197" s="5">
        <v>0</v>
      </c>
      <c r="AK197" s="5">
        <v>2735</v>
      </c>
      <c r="AL197" s="5">
        <v>614</v>
      </c>
      <c r="AM197" s="5">
        <v>3</v>
      </c>
      <c r="AN197" s="5">
        <v>55</v>
      </c>
      <c r="AO197" s="5">
        <v>2062</v>
      </c>
      <c r="AP197" s="5">
        <v>0</v>
      </c>
      <c r="AQ197" s="5">
        <v>0</v>
      </c>
      <c r="AR197" s="5">
        <v>0</v>
      </c>
      <c r="AS197" s="5">
        <v>0</v>
      </c>
    </row>
    <row r="198" spans="1:45">
      <c r="A198" s="5">
        <v>1387</v>
      </c>
      <c r="B198" s="5">
        <v>3</v>
      </c>
      <c r="C198" s="5" t="s">
        <v>511</v>
      </c>
      <c r="D198" s="5" t="s">
        <v>512</v>
      </c>
      <c r="E198" s="5">
        <v>47363</v>
      </c>
      <c r="F198" s="5">
        <v>45546</v>
      </c>
      <c r="G198" s="5">
        <v>784</v>
      </c>
      <c r="H198" s="5">
        <v>989</v>
      </c>
      <c r="I198" s="5">
        <v>0</v>
      </c>
      <c r="J198" s="5">
        <v>23</v>
      </c>
      <c r="K198" s="5">
        <v>0</v>
      </c>
      <c r="L198" s="5">
        <v>22</v>
      </c>
      <c r="M198" s="5">
        <v>0</v>
      </c>
      <c r="N198" s="5">
        <v>2655</v>
      </c>
      <c r="O198" s="5">
        <v>2567</v>
      </c>
      <c r="P198" s="5">
        <v>57</v>
      </c>
      <c r="Q198" s="5">
        <v>23</v>
      </c>
      <c r="R198" s="5">
        <v>0</v>
      </c>
      <c r="S198" s="5">
        <v>0</v>
      </c>
      <c r="T198" s="5">
        <v>7</v>
      </c>
      <c r="U198" s="5">
        <v>0</v>
      </c>
      <c r="V198" s="5">
        <v>245</v>
      </c>
      <c r="W198" s="5">
        <v>245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3814</v>
      </c>
      <c r="AE198" s="5">
        <v>464</v>
      </c>
      <c r="AF198" s="5">
        <v>0</v>
      </c>
      <c r="AG198" s="5">
        <v>2</v>
      </c>
      <c r="AH198" s="5">
        <v>0</v>
      </c>
      <c r="AI198" s="5">
        <v>3348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</row>
    <row r="199" spans="1:45">
      <c r="A199" s="5">
        <v>1387</v>
      </c>
      <c r="B199" s="5">
        <v>9</v>
      </c>
      <c r="C199" s="5" t="s">
        <v>513</v>
      </c>
      <c r="D199" s="5" t="s">
        <v>514</v>
      </c>
      <c r="E199" s="5">
        <v>47363</v>
      </c>
      <c r="F199" s="5">
        <v>45546</v>
      </c>
      <c r="G199" s="5">
        <v>784</v>
      </c>
      <c r="H199" s="5">
        <v>989</v>
      </c>
      <c r="I199" s="5">
        <v>0</v>
      </c>
      <c r="J199" s="5">
        <v>23</v>
      </c>
      <c r="K199" s="5">
        <v>0</v>
      </c>
      <c r="L199" s="5">
        <v>22</v>
      </c>
      <c r="M199" s="5">
        <v>0</v>
      </c>
      <c r="N199" s="5">
        <v>2655</v>
      </c>
      <c r="O199" s="5">
        <v>2567</v>
      </c>
      <c r="P199" s="5">
        <v>57</v>
      </c>
      <c r="Q199" s="5">
        <v>23</v>
      </c>
      <c r="R199" s="5">
        <v>0</v>
      </c>
      <c r="S199" s="5">
        <v>0</v>
      </c>
      <c r="T199" s="5">
        <v>7</v>
      </c>
      <c r="U199" s="5">
        <v>0</v>
      </c>
      <c r="V199" s="5">
        <v>245</v>
      </c>
      <c r="W199" s="5">
        <v>245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3814</v>
      </c>
      <c r="AE199" s="5">
        <v>464</v>
      </c>
      <c r="AF199" s="5">
        <v>0</v>
      </c>
      <c r="AG199" s="5">
        <v>2</v>
      </c>
      <c r="AH199" s="5">
        <v>0</v>
      </c>
      <c r="AI199" s="5">
        <v>3348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</row>
    <row r="200" spans="1:45">
      <c r="A200" s="5">
        <v>1387</v>
      </c>
      <c r="B200" s="5">
        <v>3</v>
      </c>
      <c r="C200" s="5" t="s">
        <v>515</v>
      </c>
      <c r="D200" s="5" t="s">
        <v>516</v>
      </c>
      <c r="E200" s="5">
        <v>3099</v>
      </c>
      <c r="F200" s="5">
        <v>2424</v>
      </c>
      <c r="G200" s="5">
        <v>22</v>
      </c>
      <c r="H200" s="5">
        <v>47</v>
      </c>
      <c r="I200" s="5">
        <v>606</v>
      </c>
      <c r="J200" s="5">
        <v>0</v>
      </c>
      <c r="K200" s="5">
        <v>0</v>
      </c>
      <c r="L200" s="5">
        <v>0</v>
      </c>
      <c r="M200" s="5">
        <v>0</v>
      </c>
      <c r="N200" s="5">
        <v>24</v>
      </c>
      <c r="O200" s="5">
        <v>0</v>
      </c>
      <c r="P200" s="5">
        <v>0</v>
      </c>
      <c r="Q200" s="5">
        <v>24</v>
      </c>
      <c r="R200" s="5">
        <v>0</v>
      </c>
      <c r="S200" s="5">
        <v>0</v>
      </c>
      <c r="T200" s="5">
        <v>0</v>
      </c>
      <c r="U200" s="5">
        <v>0</v>
      </c>
      <c r="V200" s="5">
        <v>294</v>
      </c>
      <c r="W200" s="5">
        <v>242</v>
      </c>
      <c r="X200" s="5">
        <v>52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475</v>
      </c>
      <c r="AE200" s="5">
        <v>242</v>
      </c>
      <c r="AF200" s="5">
        <v>6</v>
      </c>
      <c r="AG200" s="5">
        <v>0</v>
      </c>
      <c r="AH200" s="5">
        <v>23</v>
      </c>
      <c r="AI200" s="5">
        <v>204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</row>
    <row r="201" spans="1:45">
      <c r="A201" s="5">
        <v>1387</v>
      </c>
      <c r="B201" s="5">
        <v>4</v>
      </c>
      <c r="C201" s="5" t="s">
        <v>517</v>
      </c>
      <c r="D201" s="5" t="s">
        <v>516</v>
      </c>
      <c r="E201" s="5">
        <v>3099</v>
      </c>
      <c r="F201" s="5">
        <v>2424</v>
      </c>
      <c r="G201" s="5">
        <v>22</v>
      </c>
      <c r="H201" s="5">
        <v>47</v>
      </c>
      <c r="I201" s="5">
        <v>606</v>
      </c>
      <c r="J201" s="5">
        <v>0</v>
      </c>
      <c r="K201" s="5">
        <v>0</v>
      </c>
      <c r="L201" s="5">
        <v>0</v>
      </c>
      <c r="M201" s="5">
        <v>0</v>
      </c>
      <c r="N201" s="5">
        <v>24</v>
      </c>
      <c r="O201" s="5">
        <v>0</v>
      </c>
      <c r="P201" s="5">
        <v>0</v>
      </c>
      <c r="Q201" s="5">
        <v>24</v>
      </c>
      <c r="R201" s="5">
        <v>0</v>
      </c>
      <c r="S201" s="5">
        <v>0</v>
      </c>
      <c r="T201" s="5">
        <v>0</v>
      </c>
      <c r="U201" s="5">
        <v>0</v>
      </c>
      <c r="V201" s="5">
        <v>294</v>
      </c>
      <c r="W201" s="5">
        <v>242</v>
      </c>
      <c r="X201" s="5">
        <v>52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475</v>
      </c>
      <c r="AE201" s="5">
        <v>242</v>
      </c>
      <c r="AF201" s="5">
        <v>6</v>
      </c>
      <c r="AG201" s="5">
        <v>0</v>
      </c>
      <c r="AH201" s="5">
        <v>23</v>
      </c>
      <c r="AI201" s="5">
        <v>204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</row>
    <row r="202" spans="1:45">
      <c r="A202" s="5">
        <v>1387</v>
      </c>
      <c r="B202" s="5">
        <v>3</v>
      </c>
      <c r="C202" s="5" t="s">
        <v>518</v>
      </c>
      <c r="D202" s="5" t="s">
        <v>519</v>
      </c>
      <c r="E202" s="5">
        <v>41112</v>
      </c>
      <c r="F202" s="5">
        <v>16454</v>
      </c>
      <c r="G202" s="5">
        <v>1315</v>
      </c>
      <c r="H202" s="5">
        <v>966</v>
      </c>
      <c r="I202" s="5">
        <v>856</v>
      </c>
      <c r="J202" s="5">
        <v>19771</v>
      </c>
      <c r="K202" s="5">
        <v>1740</v>
      </c>
      <c r="L202" s="5">
        <v>10</v>
      </c>
      <c r="M202" s="5">
        <v>0</v>
      </c>
      <c r="N202" s="5">
        <v>13560</v>
      </c>
      <c r="O202" s="5">
        <v>13555</v>
      </c>
      <c r="P202" s="5">
        <v>3</v>
      </c>
      <c r="Q202" s="5">
        <v>2</v>
      </c>
      <c r="R202" s="5">
        <v>0</v>
      </c>
      <c r="S202" s="5">
        <v>0</v>
      </c>
      <c r="T202" s="5">
        <v>0</v>
      </c>
      <c r="U202" s="5">
        <v>0</v>
      </c>
      <c r="V202" s="5">
        <v>31</v>
      </c>
      <c r="W202" s="5">
        <v>25</v>
      </c>
      <c r="X202" s="5">
        <v>6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320</v>
      </c>
      <c r="AE202" s="5">
        <v>12</v>
      </c>
      <c r="AF202" s="5">
        <v>8</v>
      </c>
      <c r="AG202" s="5">
        <v>0</v>
      </c>
      <c r="AH202" s="5">
        <v>0</v>
      </c>
      <c r="AI202" s="5">
        <v>300</v>
      </c>
      <c r="AJ202" s="5">
        <v>0</v>
      </c>
      <c r="AK202" s="5">
        <v>220</v>
      </c>
      <c r="AL202" s="5">
        <v>220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</row>
    <row r="203" spans="1:45">
      <c r="A203" s="5">
        <v>1387</v>
      </c>
      <c r="B203" s="5">
        <v>4</v>
      </c>
      <c r="C203" s="5" t="s">
        <v>520</v>
      </c>
      <c r="D203" s="5" t="s">
        <v>519</v>
      </c>
      <c r="E203" s="5">
        <v>41112</v>
      </c>
      <c r="F203" s="5">
        <v>16454</v>
      </c>
      <c r="G203" s="5">
        <v>1315</v>
      </c>
      <c r="H203" s="5">
        <v>966</v>
      </c>
      <c r="I203" s="5">
        <v>856</v>
      </c>
      <c r="J203" s="5">
        <v>19771</v>
      </c>
      <c r="K203" s="5">
        <v>1740</v>
      </c>
      <c r="L203" s="5">
        <v>10</v>
      </c>
      <c r="M203" s="5">
        <v>0</v>
      </c>
      <c r="N203" s="5">
        <v>13560</v>
      </c>
      <c r="O203" s="5">
        <v>13555</v>
      </c>
      <c r="P203" s="5">
        <v>3</v>
      </c>
      <c r="Q203" s="5">
        <v>2</v>
      </c>
      <c r="R203" s="5">
        <v>0</v>
      </c>
      <c r="S203" s="5">
        <v>0</v>
      </c>
      <c r="T203" s="5">
        <v>0</v>
      </c>
      <c r="U203" s="5">
        <v>0</v>
      </c>
      <c r="V203" s="5">
        <v>31</v>
      </c>
      <c r="W203" s="5">
        <v>25</v>
      </c>
      <c r="X203" s="5">
        <v>6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320</v>
      </c>
      <c r="AE203" s="5">
        <v>12</v>
      </c>
      <c r="AF203" s="5">
        <v>8</v>
      </c>
      <c r="AG203" s="5">
        <v>0</v>
      </c>
      <c r="AH203" s="5">
        <v>0</v>
      </c>
      <c r="AI203" s="5">
        <v>300</v>
      </c>
      <c r="AJ203" s="5">
        <v>0</v>
      </c>
      <c r="AK203" s="5">
        <v>220</v>
      </c>
      <c r="AL203" s="5">
        <v>220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</row>
    <row r="204" spans="1:45">
      <c r="A204" s="5">
        <v>1387</v>
      </c>
      <c r="B204" s="5">
        <v>3</v>
      </c>
      <c r="C204" s="5" t="s">
        <v>521</v>
      </c>
      <c r="D204" s="5" t="s">
        <v>522</v>
      </c>
      <c r="E204" s="5">
        <v>70705</v>
      </c>
      <c r="F204" s="5">
        <v>39566</v>
      </c>
      <c r="G204" s="5">
        <v>2781</v>
      </c>
      <c r="H204" s="5">
        <v>9932</v>
      </c>
      <c r="I204" s="5">
        <v>2851</v>
      </c>
      <c r="J204" s="5">
        <v>12342</v>
      </c>
      <c r="K204" s="5">
        <v>2712</v>
      </c>
      <c r="L204" s="5">
        <v>520</v>
      </c>
      <c r="M204" s="5">
        <v>0</v>
      </c>
      <c r="N204" s="5">
        <v>6600</v>
      </c>
      <c r="O204" s="5">
        <v>4320</v>
      </c>
      <c r="P204" s="5">
        <v>205</v>
      </c>
      <c r="Q204" s="5">
        <v>845</v>
      </c>
      <c r="R204" s="5">
        <v>0</v>
      </c>
      <c r="S204" s="5">
        <v>1207</v>
      </c>
      <c r="T204" s="5">
        <v>24</v>
      </c>
      <c r="U204" s="5">
        <v>0</v>
      </c>
      <c r="V204" s="5">
        <v>138193</v>
      </c>
      <c r="W204" s="5">
        <v>131758</v>
      </c>
      <c r="X204" s="5">
        <v>4435</v>
      </c>
      <c r="Y204" s="5">
        <v>220</v>
      </c>
      <c r="Z204" s="5">
        <v>1277</v>
      </c>
      <c r="AA204" s="5">
        <v>502</v>
      </c>
      <c r="AB204" s="5">
        <v>0</v>
      </c>
      <c r="AC204" s="5">
        <v>0</v>
      </c>
      <c r="AD204" s="5">
        <v>7077</v>
      </c>
      <c r="AE204" s="5">
        <v>4481</v>
      </c>
      <c r="AF204" s="5">
        <v>150</v>
      </c>
      <c r="AG204" s="5">
        <v>22</v>
      </c>
      <c r="AH204" s="5">
        <v>51</v>
      </c>
      <c r="AI204" s="5">
        <v>2371</v>
      </c>
      <c r="AJ204" s="5">
        <v>0</v>
      </c>
      <c r="AK204" s="5">
        <v>1339</v>
      </c>
      <c r="AL204" s="5">
        <v>165</v>
      </c>
      <c r="AM204" s="5">
        <v>0</v>
      </c>
      <c r="AN204" s="5">
        <v>55</v>
      </c>
      <c r="AO204" s="5">
        <v>1120</v>
      </c>
      <c r="AP204" s="5">
        <v>0</v>
      </c>
      <c r="AQ204" s="5">
        <v>0</v>
      </c>
      <c r="AR204" s="5">
        <v>0</v>
      </c>
      <c r="AS204" s="5">
        <v>0</v>
      </c>
    </row>
    <row r="205" spans="1:45">
      <c r="A205" s="5">
        <v>1387</v>
      </c>
      <c r="B205" s="5">
        <v>4</v>
      </c>
      <c r="C205" s="5" t="s">
        <v>523</v>
      </c>
      <c r="D205" s="5" t="s">
        <v>522</v>
      </c>
      <c r="E205" s="5">
        <v>70705</v>
      </c>
      <c r="F205" s="5">
        <v>39566</v>
      </c>
      <c r="G205" s="5">
        <v>2781</v>
      </c>
      <c r="H205" s="5">
        <v>9932</v>
      </c>
      <c r="I205" s="5">
        <v>2851</v>
      </c>
      <c r="J205" s="5">
        <v>12342</v>
      </c>
      <c r="K205" s="5">
        <v>2712</v>
      </c>
      <c r="L205" s="5">
        <v>520</v>
      </c>
      <c r="M205" s="5">
        <v>0</v>
      </c>
      <c r="N205" s="5">
        <v>6600</v>
      </c>
      <c r="O205" s="5">
        <v>4320</v>
      </c>
      <c r="P205" s="5">
        <v>205</v>
      </c>
      <c r="Q205" s="5">
        <v>845</v>
      </c>
      <c r="R205" s="5">
        <v>0</v>
      </c>
      <c r="S205" s="5">
        <v>1207</v>
      </c>
      <c r="T205" s="5">
        <v>24</v>
      </c>
      <c r="U205" s="5">
        <v>0</v>
      </c>
      <c r="V205" s="5">
        <v>138193</v>
      </c>
      <c r="W205" s="5">
        <v>131758</v>
      </c>
      <c r="X205" s="5">
        <v>4435</v>
      </c>
      <c r="Y205" s="5">
        <v>220</v>
      </c>
      <c r="Z205" s="5">
        <v>1277</v>
      </c>
      <c r="AA205" s="5">
        <v>502</v>
      </c>
      <c r="AB205" s="5">
        <v>0</v>
      </c>
      <c r="AC205" s="5">
        <v>0</v>
      </c>
      <c r="AD205" s="5">
        <v>7077</v>
      </c>
      <c r="AE205" s="5">
        <v>4481</v>
      </c>
      <c r="AF205" s="5">
        <v>150</v>
      </c>
      <c r="AG205" s="5">
        <v>22</v>
      </c>
      <c r="AH205" s="5">
        <v>51</v>
      </c>
      <c r="AI205" s="5">
        <v>2371</v>
      </c>
      <c r="AJ205" s="5">
        <v>0</v>
      </c>
      <c r="AK205" s="5">
        <v>1339</v>
      </c>
      <c r="AL205" s="5">
        <v>165</v>
      </c>
      <c r="AM205" s="5">
        <v>0</v>
      </c>
      <c r="AN205" s="5">
        <v>55</v>
      </c>
      <c r="AO205" s="5">
        <v>1120</v>
      </c>
      <c r="AP205" s="5">
        <v>0</v>
      </c>
      <c r="AQ205" s="5">
        <v>0</v>
      </c>
      <c r="AR205" s="5">
        <v>0</v>
      </c>
      <c r="AS205" s="5">
        <v>0</v>
      </c>
    </row>
    <row r="206" spans="1:45">
      <c r="A206" s="5">
        <v>1387</v>
      </c>
      <c r="B206" s="5">
        <v>7</v>
      </c>
      <c r="C206" s="5" t="s">
        <v>524</v>
      </c>
      <c r="D206" s="5" t="s">
        <v>525</v>
      </c>
      <c r="E206" s="5">
        <v>63234</v>
      </c>
      <c r="F206" s="5">
        <v>31637</v>
      </c>
      <c r="G206" s="5">
        <v>7258</v>
      </c>
      <c r="H206" s="5">
        <v>4653</v>
      </c>
      <c r="I206" s="5">
        <v>2690</v>
      </c>
      <c r="J206" s="5">
        <v>15156</v>
      </c>
      <c r="K206" s="5">
        <v>1650</v>
      </c>
      <c r="L206" s="5">
        <v>189</v>
      </c>
      <c r="M206" s="5">
        <v>0</v>
      </c>
      <c r="N206" s="5">
        <v>6816</v>
      </c>
      <c r="O206" s="5">
        <v>6342</v>
      </c>
      <c r="P206" s="5">
        <v>264</v>
      </c>
      <c r="Q206" s="5">
        <v>180</v>
      </c>
      <c r="R206" s="5">
        <v>20</v>
      </c>
      <c r="S206" s="5">
        <v>0</v>
      </c>
      <c r="T206" s="5">
        <v>9</v>
      </c>
      <c r="U206" s="5">
        <v>0</v>
      </c>
      <c r="V206" s="5">
        <v>8367</v>
      </c>
      <c r="W206" s="5">
        <v>7520</v>
      </c>
      <c r="X206" s="5">
        <v>405</v>
      </c>
      <c r="Y206" s="5">
        <v>0</v>
      </c>
      <c r="Z206" s="5">
        <v>32</v>
      </c>
      <c r="AA206" s="5">
        <v>410</v>
      </c>
      <c r="AB206" s="5">
        <v>0</v>
      </c>
      <c r="AC206" s="5">
        <v>0</v>
      </c>
      <c r="AD206" s="5">
        <v>9624</v>
      </c>
      <c r="AE206" s="5">
        <v>5244</v>
      </c>
      <c r="AF206" s="5">
        <v>69</v>
      </c>
      <c r="AG206" s="5">
        <v>115</v>
      </c>
      <c r="AH206" s="5">
        <v>129</v>
      </c>
      <c r="AI206" s="5">
        <v>4068</v>
      </c>
      <c r="AJ206" s="5">
        <v>0</v>
      </c>
      <c r="AK206" s="5">
        <v>1175</v>
      </c>
      <c r="AL206" s="5">
        <v>229</v>
      </c>
      <c r="AM206" s="5">
        <v>3</v>
      </c>
      <c r="AN206" s="5">
        <v>0</v>
      </c>
      <c r="AO206" s="5">
        <v>943</v>
      </c>
      <c r="AP206" s="5">
        <v>0</v>
      </c>
      <c r="AQ206" s="5">
        <v>0</v>
      </c>
      <c r="AR206" s="5">
        <v>0</v>
      </c>
      <c r="AS206" s="5">
        <v>0</v>
      </c>
    </row>
    <row r="207" spans="1:45">
      <c r="A207" s="5">
        <v>1387</v>
      </c>
      <c r="B207" s="5">
        <v>9</v>
      </c>
      <c r="C207" s="5" t="s">
        <v>526</v>
      </c>
      <c r="D207" s="5" t="s">
        <v>525</v>
      </c>
      <c r="E207" s="5">
        <v>63234</v>
      </c>
      <c r="F207" s="5">
        <v>31637</v>
      </c>
      <c r="G207" s="5">
        <v>7258</v>
      </c>
      <c r="H207" s="5">
        <v>4653</v>
      </c>
      <c r="I207" s="5">
        <v>2690</v>
      </c>
      <c r="J207" s="5">
        <v>15156</v>
      </c>
      <c r="K207" s="5">
        <v>1650</v>
      </c>
      <c r="L207" s="5">
        <v>189</v>
      </c>
      <c r="M207" s="5">
        <v>0</v>
      </c>
      <c r="N207" s="5">
        <v>6816</v>
      </c>
      <c r="O207" s="5">
        <v>6342</v>
      </c>
      <c r="P207" s="5">
        <v>264</v>
      </c>
      <c r="Q207" s="5">
        <v>180</v>
      </c>
      <c r="R207" s="5">
        <v>20</v>
      </c>
      <c r="S207" s="5">
        <v>0</v>
      </c>
      <c r="T207" s="5">
        <v>9</v>
      </c>
      <c r="U207" s="5">
        <v>0</v>
      </c>
      <c r="V207" s="5">
        <v>8367</v>
      </c>
      <c r="W207" s="5">
        <v>7520</v>
      </c>
      <c r="X207" s="5">
        <v>405</v>
      </c>
      <c r="Y207" s="5">
        <v>0</v>
      </c>
      <c r="Z207" s="5">
        <v>32</v>
      </c>
      <c r="AA207" s="5">
        <v>410</v>
      </c>
      <c r="AB207" s="5">
        <v>0</v>
      </c>
      <c r="AC207" s="5">
        <v>0</v>
      </c>
      <c r="AD207" s="5">
        <v>9624</v>
      </c>
      <c r="AE207" s="5">
        <v>5244</v>
      </c>
      <c r="AF207" s="5">
        <v>69</v>
      </c>
      <c r="AG207" s="5">
        <v>115</v>
      </c>
      <c r="AH207" s="5">
        <v>129</v>
      </c>
      <c r="AI207" s="5">
        <v>4068</v>
      </c>
      <c r="AJ207" s="5">
        <v>0</v>
      </c>
      <c r="AK207" s="5">
        <v>1175</v>
      </c>
      <c r="AL207" s="5">
        <v>229</v>
      </c>
      <c r="AM207" s="5">
        <v>3</v>
      </c>
      <c r="AN207" s="5">
        <v>0</v>
      </c>
      <c r="AO207" s="5">
        <v>943</v>
      </c>
      <c r="AP207" s="5">
        <v>0</v>
      </c>
      <c r="AQ207" s="5">
        <v>0</v>
      </c>
      <c r="AR207" s="5">
        <v>0</v>
      </c>
      <c r="AS207" s="5">
        <v>0</v>
      </c>
    </row>
    <row r="208" spans="1:45">
      <c r="A208" s="5">
        <v>1387</v>
      </c>
      <c r="B208" s="5">
        <v>2</v>
      </c>
      <c r="C208" s="5" t="s">
        <v>527</v>
      </c>
      <c r="D208" s="5" t="s">
        <v>528</v>
      </c>
      <c r="E208" s="5">
        <v>61199</v>
      </c>
      <c r="F208" s="5">
        <v>37773</v>
      </c>
      <c r="G208" s="5">
        <v>15747</v>
      </c>
      <c r="H208" s="5">
        <v>3610</v>
      </c>
      <c r="I208" s="5">
        <v>2265</v>
      </c>
      <c r="J208" s="5">
        <v>121</v>
      </c>
      <c r="K208" s="5">
        <v>70</v>
      </c>
      <c r="L208" s="5">
        <v>1613</v>
      </c>
      <c r="M208" s="5">
        <v>0</v>
      </c>
      <c r="N208" s="5">
        <v>37064</v>
      </c>
      <c r="O208" s="5">
        <v>29477</v>
      </c>
      <c r="P208" s="5">
        <v>5510</v>
      </c>
      <c r="Q208" s="5">
        <v>1986</v>
      </c>
      <c r="R208" s="5">
        <v>91</v>
      </c>
      <c r="S208" s="5">
        <v>0</v>
      </c>
      <c r="T208" s="5">
        <v>0</v>
      </c>
      <c r="U208" s="5">
        <v>0</v>
      </c>
      <c r="V208" s="5">
        <v>6854</v>
      </c>
      <c r="W208" s="5">
        <v>5067</v>
      </c>
      <c r="X208" s="5">
        <v>799</v>
      </c>
      <c r="Y208" s="5">
        <v>199</v>
      </c>
      <c r="Z208" s="5">
        <v>298</v>
      </c>
      <c r="AA208" s="5">
        <v>400</v>
      </c>
      <c r="AB208" s="5">
        <v>90</v>
      </c>
      <c r="AC208" s="5">
        <v>0</v>
      </c>
      <c r="AD208" s="5">
        <v>399</v>
      </c>
      <c r="AE208" s="5">
        <v>288</v>
      </c>
      <c r="AF208" s="5">
        <v>10</v>
      </c>
      <c r="AG208" s="5">
        <v>6</v>
      </c>
      <c r="AH208" s="5">
        <v>3</v>
      </c>
      <c r="AI208" s="5">
        <v>91</v>
      </c>
      <c r="AJ208" s="5">
        <v>0</v>
      </c>
      <c r="AK208" s="5">
        <v>8683</v>
      </c>
      <c r="AL208" s="5">
        <v>3342</v>
      </c>
      <c r="AM208" s="5">
        <v>2484</v>
      </c>
      <c r="AN208" s="5">
        <v>160</v>
      </c>
      <c r="AO208" s="5">
        <v>667</v>
      </c>
      <c r="AP208" s="5">
        <v>1434</v>
      </c>
      <c r="AQ208" s="5">
        <v>596</v>
      </c>
      <c r="AR208" s="5">
        <v>0</v>
      </c>
      <c r="AS208" s="5">
        <v>0</v>
      </c>
    </row>
    <row r="209" spans="1:45">
      <c r="A209" s="5">
        <v>1387</v>
      </c>
      <c r="B209" s="5">
        <v>7</v>
      </c>
      <c r="C209" s="5" t="s">
        <v>529</v>
      </c>
      <c r="D209" s="5" t="s">
        <v>530</v>
      </c>
      <c r="E209" s="5">
        <v>61199</v>
      </c>
      <c r="F209" s="5">
        <v>37773</v>
      </c>
      <c r="G209" s="5">
        <v>15747</v>
      </c>
      <c r="H209" s="5">
        <v>3610</v>
      </c>
      <c r="I209" s="5">
        <v>2265</v>
      </c>
      <c r="J209" s="5">
        <v>121</v>
      </c>
      <c r="K209" s="5">
        <v>70</v>
      </c>
      <c r="L209" s="5">
        <v>1613</v>
      </c>
      <c r="M209" s="5">
        <v>0</v>
      </c>
      <c r="N209" s="5">
        <v>37064</v>
      </c>
      <c r="O209" s="5">
        <v>29477</v>
      </c>
      <c r="P209" s="5">
        <v>5510</v>
      </c>
      <c r="Q209" s="5">
        <v>1986</v>
      </c>
      <c r="R209" s="5">
        <v>91</v>
      </c>
      <c r="S209" s="5">
        <v>0</v>
      </c>
      <c r="T209" s="5">
        <v>0</v>
      </c>
      <c r="U209" s="5">
        <v>0</v>
      </c>
      <c r="V209" s="5">
        <v>6854</v>
      </c>
      <c r="W209" s="5">
        <v>5067</v>
      </c>
      <c r="X209" s="5">
        <v>799</v>
      </c>
      <c r="Y209" s="5">
        <v>199</v>
      </c>
      <c r="Z209" s="5">
        <v>298</v>
      </c>
      <c r="AA209" s="5">
        <v>400</v>
      </c>
      <c r="AB209" s="5">
        <v>90</v>
      </c>
      <c r="AC209" s="5">
        <v>0</v>
      </c>
      <c r="AD209" s="5">
        <v>399</v>
      </c>
      <c r="AE209" s="5">
        <v>288</v>
      </c>
      <c r="AF209" s="5">
        <v>10</v>
      </c>
      <c r="AG209" s="5">
        <v>6</v>
      </c>
      <c r="AH209" s="5">
        <v>3</v>
      </c>
      <c r="AI209" s="5">
        <v>91</v>
      </c>
      <c r="AJ209" s="5">
        <v>0</v>
      </c>
      <c r="AK209" s="5">
        <v>8683</v>
      </c>
      <c r="AL209" s="5">
        <v>3342</v>
      </c>
      <c r="AM209" s="5">
        <v>2484</v>
      </c>
      <c r="AN209" s="5">
        <v>160</v>
      </c>
      <c r="AO209" s="5">
        <v>667</v>
      </c>
      <c r="AP209" s="5">
        <v>1434</v>
      </c>
      <c r="AQ209" s="5">
        <v>596</v>
      </c>
      <c r="AR209" s="5">
        <v>0</v>
      </c>
      <c r="AS209" s="5">
        <v>0</v>
      </c>
    </row>
    <row r="210" spans="1:45">
      <c r="A210" s="5">
        <v>1387</v>
      </c>
      <c r="B210" s="5">
        <v>4</v>
      </c>
      <c r="C210" s="5" t="s">
        <v>531</v>
      </c>
      <c r="D210" s="5" t="s">
        <v>532</v>
      </c>
      <c r="E210" s="5">
        <v>39519</v>
      </c>
      <c r="F210" s="5">
        <v>33831</v>
      </c>
      <c r="G210" s="5">
        <v>2019</v>
      </c>
      <c r="H210" s="5">
        <v>1110</v>
      </c>
      <c r="I210" s="5">
        <v>908</v>
      </c>
      <c r="J210" s="5">
        <v>100</v>
      </c>
      <c r="K210" s="5">
        <v>70</v>
      </c>
      <c r="L210" s="5">
        <v>1481</v>
      </c>
      <c r="M210" s="5">
        <v>0</v>
      </c>
      <c r="N210" s="5">
        <v>27875</v>
      </c>
      <c r="O210" s="5">
        <v>27810</v>
      </c>
      <c r="P210" s="5">
        <v>43</v>
      </c>
      <c r="Q210" s="5">
        <v>22</v>
      </c>
      <c r="R210" s="5">
        <v>0</v>
      </c>
      <c r="S210" s="5">
        <v>0</v>
      </c>
      <c r="T210" s="5">
        <v>0</v>
      </c>
      <c r="U210" s="5">
        <v>0</v>
      </c>
      <c r="V210" s="5">
        <v>1809</v>
      </c>
      <c r="W210" s="5">
        <v>887</v>
      </c>
      <c r="X210" s="5">
        <v>204</v>
      </c>
      <c r="Y210" s="5">
        <v>38</v>
      </c>
      <c r="Z210" s="5">
        <v>298</v>
      </c>
      <c r="AA210" s="5">
        <v>382</v>
      </c>
      <c r="AB210" s="5">
        <v>0</v>
      </c>
      <c r="AC210" s="5">
        <v>0</v>
      </c>
      <c r="AD210" s="5">
        <v>315</v>
      </c>
      <c r="AE210" s="5">
        <v>235</v>
      </c>
      <c r="AF210" s="5">
        <v>10</v>
      </c>
      <c r="AG210" s="5">
        <v>6</v>
      </c>
      <c r="AH210" s="5">
        <v>3</v>
      </c>
      <c r="AI210" s="5">
        <v>60</v>
      </c>
      <c r="AJ210" s="5">
        <v>0</v>
      </c>
      <c r="AK210" s="5">
        <v>6315</v>
      </c>
      <c r="AL210" s="5">
        <v>3342</v>
      </c>
      <c r="AM210" s="5">
        <v>116</v>
      </c>
      <c r="AN210" s="5">
        <v>160</v>
      </c>
      <c r="AO210" s="5">
        <v>667</v>
      </c>
      <c r="AP210" s="5">
        <v>1434</v>
      </c>
      <c r="AQ210" s="5">
        <v>596</v>
      </c>
      <c r="AR210" s="5">
        <v>0</v>
      </c>
      <c r="AS210" s="5">
        <v>0</v>
      </c>
    </row>
    <row r="211" spans="1:45">
      <c r="A211" s="5">
        <v>1387</v>
      </c>
      <c r="B211" s="5">
        <v>4</v>
      </c>
      <c r="C211" s="5" t="s">
        <v>533</v>
      </c>
      <c r="D211" s="5" t="s">
        <v>534</v>
      </c>
      <c r="E211" s="5">
        <v>10393</v>
      </c>
      <c r="F211" s="5">
        <v>2470</v>
      </c>
      <c r="G211" s="5">
        <v>5407</v>
      </c>
      <c r="H211" s="5">
        <v>2159</v>
      </c>
      <c r="I211" s="5">
        <v>238</v>
      </c>
      <c r="J211" s="5">
        <v>2</v>
      </c>
      <c r="K211" s="5">
        <v>0</v>
      </c>
      <c r="L211" s="5">
        <v>118</v>
      </c>
      <c r="M211" s="5">
        <v>0</v>
      </c>
      <c r="N211" s="5">
        <v>6847</v>
      </c>
      <c r="O211" s="5">
        <v>226</v>
      </c>
      <c r="P211" s="5">
        <v>4668</v>
      </c>
      <c r="Q211" s="5">
        <v>1953</v>
      </c>
      <c r="R211" s="5">
        <v>0</v>
      </c>
      <c r="S211" s="5">
        <v>0</v>
      </c>
      <c r="T211" s="5">
        <v>0</v>
      </c>
      <c r="U211" s="5">
        <v>0</v>
      </c>
      <c r="V211" s="5">
        <v>4778</v>
      </c>
      <c r="W211" s="5">
        <v>3933</v>
      </c>
      <c r="X211" s="5">
        <v>595</v>
      </c>
      <c r="Y211" s="5">
        <v>160</v>
      </c>
      <c r="Z211" s="5">
        <v>0</v>
      </c>
      <c r="AA211" s="5">
        <v>0</v>
      </c>
      <c r="AB211" s="5">
        <v>90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2315</v>
      </c>
      <c r="AL211" s="5">
        <v>0</v>
      </c>
      <c r="AM211" s="5">
        <v>2315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</row>
    <row r="212" spans="1:45">
      <c r="A212" s="5">
        <v>1387</v>
      </c>
      <c r="B212" s="5">
        <v>4</v>
      </c>
      <c r="C212" s="5" t="s">
        <v>535</v>
      </c>
      <c r="D212" s="5" t="s">
        <v>536</v>
      </c>
      <c r="E212" s="5">
        <v>11288</v>
      </c>
      <c r="F212" s="5">
        <v>1472</v>
      </c>
      <c r="G212" s="5">
        <v>8321</v>
      </c>
      <c r="H212" s="5">
        <v>341</v>
      </c>
      <c r="I212" s="5">
        <v>1119</v>
      </c>
      <c r="J212" s="5">
        <v>20</v>
      </c>
      <c r="K212" s="5">
        <v>0</v>
      </c>
      <c r="L212" s="5">
        <v>15</v>
      </c>
      <c r="M212" s="5">
        <v>0</v>
      </c>
      <c r="N212" s="5">
        <v>2343</v>
      </c>
      <c r="O212" s="5">
        <v>1441</v>
      </c>
      <c r="P212" s="5">
        <v>800</v>
      </c>
      <c r="Q212" s="5">
        <v>11</v>
      </c>
      <c r="R212" s="5">
        <v>91</v>
      </c>
      <c r="S212" s="5">
        <v>0</v>
      </c>
      <c r="T212" s="5">
        <v>0</v>
      </c>
      <c r="U212" s="5">
        <v>0</v>
      </c>
      <c r="V212" s="5">
        <v>266</v>
      </c>
      <c r="W212" s="5">
        <v>247</v>
      </c>
      <c r="X212" s="5">
        <v>0</v>
      </c>
      <c r="Y212" s="5">
        <v>0</v>
      </c>
      <c r="Z212" s="5">
        <v>0</v>
      </c>
      <c r="AA212" s="5">
        <v>19</v>
      </c>
      <c r="AB212" s="5">
        <v>0</v>
      </c>
      <c r="AC212" s="5">
        <v>0</v>
      </c>
      <c r="AD212" s="5">
        <v>84</v>
      </c>
      <c r="AE212" s="5">
        <v>53</v>
      </c>
      <c r="AF212" s="5">
        <v>0</v>
      </c>
      <c r="AG212" s="5">
        <v>0</v>
      </c>
      <c r="AH212" s="5">
        <v>0</v>
      </c>
      <c r="AI212" s="5">
        <v>31</v>
      </c>
      <c r="AJ212" s="5">
        <v>0</v>
      </c>
      <c r="AK212" s="5">
        <v>53</v>
      </c>
      <c r="AL212" s="5">
        <v>0</v>
      </c>
      <c r="AM212" s="5">
        <v>53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</row>
    <row r="213" spans="1:45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</row>
    <row r="214" spans="1:4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</row>
    <row r="215" spans="1:4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</row>
    <row r="216" spans="1:4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</row>
    <row r="217" spans="1:4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</row>
    <row r="218" spans="1:4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</row>
    <row r="219" spans="1:4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</row>
    <row r="220" spans="1:4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</row>
    <row r="221" spans="1:4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</row>
    <row r="222" spans="1:4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</row>
    <row r="223" spans="1:4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</row>
    <row r="224" spans="1:4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</row>
    <row r="225" spans="1:4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</row>
    <row r="226" spans="1:4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</row>
    <row r="227" spans="1:4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</row>
    <row r="228" spans="1:4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</row>
    <row r="229" spans="1:4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</row>
    <row r="230" spans="1:4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</row>
  </sheetData>
  <mergeCells count="11">
    <mergeCell ref="A2:A3"/>
    <mergeCell ref="B2:B3"/>
    <mergeCell ref="C2:C3"/>
    <mergeCell ref="D2:D3"/>
    <mergeCell ref="C1:AS1"/>
    <mergeCell ref="E2:M2"/>
    <mergeCell ref="N2:U2"/>
    <mergeCell ref="V2:AC2"/>
    <mergeCell ref="AD2:AJ2"/>
    <mergeCell ref="AK2:AS2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zoomScaleNormal="100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5.7109375" style="3" customWidth="1"/>
    <col min="6" max="6" width="16.140625" style="3" customWidth="1"/>
    <col min="7" max="7" width="16.28515625" style="3" customWidth="1"/>
    <col min="8" max="8" width="17.140625" style="3" customWidth="1"/>
    <col min="9" max="10" width="13" style="3" customWidth="1"/>
    <col min="11" max="11" width="14.5703125" style="3" customWidth="1"/>
    <col min="12" max="12" width="14" style="3" customWidth="1"/>
    <col min="13" max="13" width="12.5703125" style="3" customWidth="1"/>
    <col min="14" max="14" width="18" style="3" customWidth="1"/>
    <col min="15" max="15" width="14.42578125" style="3" customWidth="1"/>
    <col min="16" max="16" width="11.7109375" style="3" customWidth="1"/>
  </cols>
  <sheetData>
    <row r="1" spans="1:16" ht="15.75" thickBot="1">
      <c r="A1" s="21" t="s">
        <v>159</v>
      </c>
      <c r="B1" s="21"/>
      <c r="C1" s="20" t="str">
        <f>CONCATENATE("10-",'فهرست جداول'!B11,"-",MID('فهرست جداول'!A1, 58,10), "                  (میلیون ریال)")</f>
        <v>10-ارزش موجودی انبار کارگاه‏ها بر حسب فعالیت-87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ht="15.75" customHeight="1" thickBot="1">
      <c r="A2" s="28" t="s">
        <v>128</v>
      </c>
      <c r="B2" s="28" t="s">
        <v>151</v>
      </c>
      <c r="C2" s="39" t="s">
        <v>0</v>
      </c>
      <c r="D2" s="34" t="s">
        <v>1</v>
      </c>
      <c r="E2" s="36" t="s">
        <v>62</v>
      </c>
      <c r="F2" s="37"/>
      <c r="G2" s="37"/>
      <c r="H2" s="37"/>
      <c r="I2" s="37"/>
      <c r="J2" s="38"/>
      <c r="K2" s="22" t="s">
        <v>63</v>
      </c>
      <c r="L2" s="22"/>
      <c r="M2" s="22"/>
      <c r="N2" s="22"/>
      <c r="O2" s="22"/>
      <c r="P2" s="22"/>
    </row>
    <row r="3" spans="1:16" ht="47.25" customHeight="1" thickBot="1">
      <c r="A3" s="29" t="s">
        <v>128</v>
      </c>
      <c r="B3" s="29"/>
      <c r="C3" s="40"/>
      <c r="D3" s="35"/>
      <c r="E3" s="11" t="s">
        <v>2</v>
      </c>
      <c r="F3" s="11" t="s">
        <v>64</v>
      </c>
      <c r="G3" s="11" t="s">
        <v>65</v>
      </c>
      <c r="H3" s="11" t="s">
        <v>66</v>
      </c>
      <c r="I3" s="11" t="s">
        <v>67</v>
      </c>
      <c r="J3" s="11" t="s">
        <v>161</v>
      </c>
      <c r="K3" s="11" t="s">
        <v>2</v>
      </c>
      <c r="L3" s="11" t="s">
        <v>64</v>
      </c>
      <c r="M3" s="11" t="s">
        <v>65</v>
      </c>
      <c r="N3" s="11" t="s">
        <v>66</v>
      </c>
      <c r="O3" s="11" t="s">
        <v>67</v>
      </c>
      <c r="P3" s="11" t="s">
        <v>161</v>
      </c>
    </row>
    <row r="4" spans="1:16">
      <c r="A4" s="5">
        <v>1387</v>
      </c>
      <c r="B4" s="5">
        <v>1</v>
      </c>
      <c r="C4" s="5" t="s">
        <v>162</v>
      </c>
      <c r="D4" s="5" t="s">
        <v>163</v>
      </c>
      <c r="E4" s="5">
        <v>312440883</v>
      </c>
      <c r="F4" s="5">
        <v>63349296</v>
      </c>
      <c r="G4" s="5">
        <v>39638337</v>
      </c>
      <c r="H4" s="5">
        <v>4727379</v>
      </c>
      <c r="I4" s="5">
        <v>204725871</v>
      </c>
      <c r="J4" s="5">
        <v>0</v>
      </c>
      <c r="K4" s="5">
        <v>356579712</v>
      </c>
      <c r="L4" s="5">
        <v>94095004</v>
      </c>
      <c r="M4" s="5">
        <v>48275538</v>
      </c>
      <c r="N4" s="5">
        <v>4369769</v>
      </c>
      <c r="O4" s="5">
        <v>209839401</v>
      </c>
      <c r="P4" s="5">
        <v>0</v>
      </c>
    </row>
    <row r="5" spans="1:16">
      <c r="A5" s="5">
        <v>1387</v>
      </c>
      <c r="B5" s="5">
        <v>2</v>
      </c>
      <c r="C5" s="5" t="s">
        <v>164</v>
      </c>
      <c r="D5" s="5" t="s">
        <v>165</v>
      </c>
      <c r="E5" s="5">
        <v>17768170</v>
      </c>
      <c r="F5" s="5">
        <v>6274824</v>
      </c>
      <c r="G5" s="5">
        <v>736993</v>
      </c>
      <c r="H5" s="5">
        <v>1421658</v>
      </c>
      <c r="I5" s="5">
        <v>9334695</v>
      </c>
      <c r="J5" s="5">
        <v>0</v>
      </c>
      <c r="K5" s="5">
        <v>18283104</v>
      </c>
      <c r="L5" s="5">
        <v>7284193</v>
      </c>
      <c r="M5" s="5">
        <v>747566</v>
      </c>
      <c r="N5" s="5">
        <v>280076</v>
      </c>
      <c r="O5" s="5">
        <v>9971268</v>
      </c>
      <c r="P5" s="5">
        <v>0</v>
      </c>
    </row>
    <row r="6" spans="1:16">
      <c r="A6" s="5">
        <v>1387</v>
      </c>
      <c r="B6" s="5">
        <v>3</v>
      </c>
      <c r="C6" s="5" t="s">
        <v>166</v>
      </c>
      <c r="D6" s="5" t="s">
        <v>167</v>
      </c>
      <c r="E6" s="5">
        <v>380631</v>
      </c>
      <c r="F6" s="5">
        <v>145891</v>
      </c>
      <c r="G6" s="5">
        <v>2874</v>
      </c>
      <c r="H6" s="5">
        <v>15563</v>
      </c>
      <c r="I6" s="5">
        <v>216302</v>
      </c>
      <c r="J6" s="5">
        <v>0</v>
      </c>
      <c r="K6" s="5">
        <v>467891</v>
      </c>
      <c r="L6" s="5">
        <v>180285</v>
      </c>
      <c r="M6" s="5">
        <v>3116</v>
      </c>
      <c r="N6" s="5">
        <v>1011</v>
      </c>
      <c r="O6" s="5">
        <v>283479</v>
      </c>
      <c r="P6" s="5">
        <v>0</v>
      </c>
    </row>
    <row r="7" spans="1:16">
      <c r="A7" s="5">
        <v>1387</v>
      </c>
      <c r="B7" s="5">
        <v>4</v>
      </c>
      <c r="C7" s="5" t="s">
        <v>168</v>
      </c>
      <c r="D7" s="5" t="s">
        <v>167</v>
      </c>
      <c r="E7" s="5">
        <v>380631</v>
      </c>
      <c r="F7" s="5">
        <v>145891</v>
      </c>
      <c r="G7" s="5">
        <v>2874</v>
      </c>
      <c r="H7" s="5">
        <v>15563</v>
      </c>
      <c r="I7" s="5">
        <v>216302</v>
      </c>
      <c r="J7" s="5">
        <v>0</v>
      </c>
      <c r="K7" s="5">
        <v>467891</v>
      </c>
      <c r="L7" s="5">
        <v>180285</v>
      </c>
      <c r="M7" s="5">
        <v>3116</v>
      </c>
      <c r="N7" s="5">
        <v>1011</v>
      </c>
      <c r="O7" s="5">
        <v>283479</v>
      </c>
      <c r="P7" s="5">
        <v>0</v>
      </c>
    </row>
    <row r="8" spans="1:16">
      <c r="A8" s="5">
        <v>1387</v>
      </c>
      <c r="B8" s="5">
        <v>3</v>
      </c>
      <c r="C8" s="5" t="s">
        <v>169</v>
      </c>
      <c r="D8" s="5" t="s">
        <v>170</v>
      </c>
      <c r="E8" s="5">
        <v>293754</v>
      </c>
      <c r="F8" s="5">
        <v>161179</v>
      </c>
      <c r="G8" s="5">
        <v>571</v>
      </c>
      <c r="H8" s="5">
        <v>0</v>
      </c>
      <c r="I8" s="5">
        <v>132004</v>
      </c>
      <c r="J8" s="5">
        <v>0</v>
      </c>
      <c r="K8" s="5">
        <v>350317</v>
      </c>
      <c r="L8" s="5">
        <v>223654</v>
      </c>
      <c r="M8" s="5">
        <v>560</v>
      </c>
      <c r="N8" s="5">
        <v>0</v>
      </c>
      <c r="O8" s="5">
        <v>126102</v>
      </c>
      <c r="P8" s="5">
        <v>0</v>
      </c>
    </row>
    <row r="9" spans="1:16">
      <c r="A9" s="5">
        <v>1387</v>
      </c>
      <c r="B9" s="5">
        <v>4</v>
      </c>
      <c r="C9" s="5" t="s">
        <v>171</v>
      </c>
      <c r="D9" s="5" t="s">
        <v>170</v>
      </c>
      <c r="E9" s="5">
        <v>293754</v>
      </c>
      <c r="F9" s="5">
        <v>161179</v>
      </c>
      <c r="G9" s="5">
        <v>571</v>
      </c>
      <c r="H9" s="5">
        <v>0</v>
      </c>
      <c r="I9" s="5">
        <v>132004</v>
      </c>
      <c r="J9" s="5">
        <v>0</v>
      </c>
      <c r="K9" s="5">
        <v>350317</v>
      </c>
      <c r="L9" s="5">
        <v>223654</v>
      </c>
      <c r="M9" s="5">
        <v>560</v>
      </c>
      <c r="N9" s="5">
        <v>0</v>
      </c>
      <c r="O9" s="5">
        <v>126102</v>
      </c>
      <c r="P9" s="5">
        <v>0</v>
      </c>
    </row>
    <row r="10" spans="1:16">
      <c r="A10" s="5">
        <v>1387</v>
      </c>
      <c r="B10" s="5">
        <v>3</v>
      </c>
      <c r="C10" s="5" t="s">
        <v>172</v>
      </c>
      <c r="D10" s="5" t="s">
        <v>173</v>
      </c>
      <c r="E10" s="5">
        <v>1088293</v>
      </c>
      <c r="F10" s="5">
        <v>350505</v>
      </c>
      <c r="G10" s="5">
        <v>92531</v>
      </c>
      <c r="H10" s="5">
        <v>75</v>
      </c>
      <c r="I10" s="5">
        <v>645182</v>
      </c>
      <c r="J10" s="5">
        <v>0</v>
      </c>
      <c r="K10" s="5">
        <v>1391118</v>
      </c>
      <c r="L10" s="5">
        <v>535134</v>
      </c>
      <c r="M10" s="5">
        <v>113061</v>
      </c>
      <c r="N10" s="5">
        <v>831</v>
      </c>
      <c r="O10" s="5">
        <v>742092</v>
      </c>
      <c r="P10" s="5">
        <v>0</v>
      </c>
    </row>
    <row r="11" spans="1:16">
      <c r="A11" s="5">
        <v>1387</v>
      </c>
      <c r="B11" s="5">
        <v>4</v>
      </c>
      <c r="C11" s="5" t="s">
        <v>174</v>
      </c>
      <c r="D11" s="5" t="s">
        <v>173</v>
      </c>
      <c r="E11" s="5">
        <v>1088293</v>
      </c>
      <c r="F11" s="5">
        <v>350505</v>
      </c>
      <c r="G11" s="5">
        <v>92531</v>
      </c>
      <c r="H11" s="5">
        <v>75</v>
      </c>
      <c r="I11" s="5">
        <v>645182</v>
      </c>
      <c r="J11" s="5">
        <v>0</v>
      </c>
      <c r="K11" s="5">
        <v>1391118</v>
      </c>
      <c r="L11" s="5">
        <v>535134</v>
      </c>
      <c r="M11" s="5">
        <v>113061</v>
      </c>
      <c r="N11" s="5">
        <v>831</v>
      </c>
      <c r="O11" s="5">
        <v>742092</v>
      </c>
      <c r="P11" s="5">
        <v>0</v>
      </c>
    </row>
    <row r="12" spans="1:16">
      <c r="A12" s="5">
        <v>1387</v>
      </c>
      <c r="B12" s="5">
        <v>3</v>
      </c>
      <c r="C12" s="5" t="s">
        <v>175</v>
      </c>
      <c r="D12" s="5" t="s">
        <v>176</v>
      </c>
      <c r="E12" s="5">
        <v>6171474</v>
      </c>
      <c r="F12" s="5">
        <v>1402949</v>
      </c>
      <c r="G12" s="5">
        <v>281130</v>
      </c>
      <c r="H12" s="5">
        <v>1313108</v>
      </c>
      <c r="I12" s="5">
        <v>3174287</v>
      </c>
      <c r="J12" s="5">
        <v>0</v>
      </c>
      <c r="K12" s="5">
        <v>3877775</v>
      </c>
      <c r="L12" s="5">
        <v>973192</v>
      </c>
      <c r="M12" s="5">
        <v>328279</v>
      </c>
      <c r="N12" s="5">
        <v>121088</v>
      </c>
      <c r="O12" s="5">
        <v>2455216</v>
      </c>
      <c r="P12" s="5">
        <v>0</v>
      </c>
    </row>
    <row r="13" spans="1:16">
      <c r="A13" s="5">
        <v>1387</v>
      </c>
      <c r="B13" s="5">
        <v>4</v>
      </c>
      <c r="C13" s="5" t="s">
        <v>177</v>
      </c>
      <c r="D13" s="5" t="s">
        <v>176</v>
      </c>
      <c r="E13" s="5">
        <v>6171474</v>
      </c>
      <c r="F13" s="5">
        <v>1402949</v>
      </c>
      <c r="G13" s="5">
        <v>281130</v>
      </c>
      <c r="H13" s="5">
        <v>1313108</v>
      </c>
      <c r="I13" s="5">
        <v>3174287</v>
      </c>
      <c r="J13" s="5">
        <v>0</v>
      </c>
      <c r="K13" s="5">
        <v>3877775</v>
      </c>
      <c r="L13" s="5">
        <v>973192</v>
      </c>
      <c r="M13" s="5">
        <v>328279</v>
      </c>
      <c r="N13" s="5">
        <v>121088</v>
      </c>
      <c r="O13" s="5">
        <v>2455216</v>
      </c>
      <c r="P13" s="5">
        <v>0</v>
      </c>
    </row>
    <row r="14" spans="1:16">
      <c r="A14" s="5">
        <v>1387</v>
      </c>
      <c r="B14" s="5">
        <v>3</v>
      </c>
      <c r="C14" s="5" t="s">
        <v>178</v>
      </c>
      <c r="D14" s="5" t="s">
        <v>179</v>
      </c>
      <c r="E14" s="5">
        <v>1982169</v>
      </c>
      <c r="F14" s="5">
        <v>585430</v>
      </c>
      <c r="G14" s="5">
        <v>49491</v>
      </c>
      <c r="H14" s="5">
        <v>5062</v>
      </c>
      <c r="I14" s="5">
        <v>1342186</v>
      </c>
      <c r="J14" s="5">
        <v>0</v>
      </c>
      <c r="K14" s="5">
        <v>3034544</v>
      </c>
      <c r="L14" s="5">
        <v>868911</v>
      </c>
      <c r="M14" s="5">
        <v>48666</v>
      </c>
      <c r="N14" s="5">
        <v>9348</v>
      </c>
      <c r="O14" s="5">
        <v>2107619</v>
      </c>
      <c r="P14" s="5">
        <v>0</v>
      </c>
    </row>
    <row r="15" spans="1:16">
      <c r="A15" s="5">
        <v>1387</v>
      </c>
      <c r="B15" s="5">
        <v>4</v>
      </c>
      <c r="C15" s="5" t="s">
        <v>180</v>
      </c>
      <c r="D15" s="5" t="s">
        <v>179</v>
      </c>
      <c r="E15" s="5">
        <v>1982169</v>
      </c>
      <c r="F15" s="5">
        <v>585430</v>
      </c>
      <c r="G15" s="5">
        <v>49491</v>
      </c>
      <c r="H15" s="5">
        <v>5062</v>
      </c>
      <c r="I15" s="5">
        <v>1342186</v>
      </c>
      <c r="J15" s="5">
        <v>0</v>
      </c>
      <c r="K15" s="5">
        <v>3034544</v>
      </c>
      <c r="L15" s="5">
        <v>868911</v>
      </c>
      <c r="M15" s="5">
        <v>48666</v>
      </c>
      <c r="N15" s="5">
        <v>9348</v>
      </c>
      <c r="O15" s="5">
        <v>2107619</v>
      </c>
      <c r="P15" s="5">
        <v>0</v>
      </c>
    </row>
    <row r="16" spans="1:16">
      <c r="A16" s="5">
        <v>1387</v>
      </c>
      <c r="B16" s="5">
        <v>3</v>
      </c>
      <c r="C16" s="5" t="s">
        <v>181</v>
      </c>
      <c r="D16" s="5" t="s">
        <v>182</v>
      </c>
      <c r="E16" s="5">
        <v>496570</v>
      </c>
      <c r="F16" s="5">
        <v>63614</v>
      </c>
      <c r="G16" s="5">
        <v>2982</v>
      </c>
      <c r="H16" s="5">
        <v>1639</v>
      </c>
      <c r="I16" s="5">
        <v>428335</v>
      </c>
      <c r="J16" s="5">
        <v>0</v>
      </c>
      <c r="K16" s="5">
        <v>960443</v>
      </c>
      <c r="L16" s="5">
        <v>475561</v>
      </c>
      <c r="M16" s="5">
        <v>7828</v>
      </c>
      <c r="N16" s="5">
        <v>2429</v>
      </c>
      <c r="O16" s="5">
        <v>474625</v>
      </c>
      <c r="P16" s="5">
        <v>0</v>
      </c>
    </row>
    <row r="17" spans="1:16">
      <c r="A17" s="5">
        <v>1387</v>
      </c>
      <c r="B17" s="5">
        <v>4</v>
      </c>
      <c r="C17" s="5" t="s">
        <v>183</v>
      </c>
      <c r="D17" s="5" t="s">
        <v>184</v>
      </c>
      <c r="E17" s="5">
        <v>433068</v>
      </c>
      <c r="F17" s="5">
        <v>32532</v>
      </c>
      <c r="G17" s="5">
        <v>2465</v>
      </c>
      <c r="H17" s="5">
        <v>1639</v>
      </c>
      <c r="I17" s="5">
        <v>396432</v>
      </c>
      <c r="J17" s="5">
        <v>0</v>
      </c>
      <c r="K17" s="5">
        <v>858638</v>
      </c>
      <c r="L17" s="5">
        <v>431034</v>
      </c>
      <c r="M17" s="5">
        <v>3130</v>
      </c>
      <c r="N17" s="5">
        <v>2245</v>
      </c>
      <c r="O17" s="5">
        <v>422229</v>
      </c>
      <c r="P17" s="5">
        <v>0</v>
      </c>
    </row>
    <row r="18" spans="1:16">
      <c r="A18" s="5">
        <v>1387</v>
      </c>
      <c r="B18" s="5">
        <v>4</v>
      </c>
      <c r="C18" s="5" t="s">
        <v>185</v>
      </c>
      <c r="D18" s="5" t="s">
        <v>186</v>
      </c>
      <c r="E18" s="5">
        <v>63502</v>
      </c>
      <c r="F18" s="5">
        <v>31081</v>
      </c>
      <c r="G18" s="5">
        <v>517</v>
      </c>
      <c r="H18" s="5">
        <v>0</v>
      </c>
      <c r="I18" s="5">
        <v>31903</v>
      </c>
      <c r="J18" s="5">
        <v>0</v>
      </c>
      <c r="K18" s="5">
        <v>101805</v>
      </c>
      <c r="L18" s="5">
        <v>44527</v>
      </c>
      <c r="M18" s="5">
        <v>4698</v>
      </c>
      <c r="N18" s="5">
        <v>184</v>
      </c>
      <c r="O18" s="5">
        <v>52396</v>
      </c>
      <c r="P18" s="5">
        <v>0</v>
      </c>
    </row>
    <row r="19" spans="1:16">
      <c r="A19" s="5">
        <v>1387</v>
      </c>
      <c r="B19" s="5">
        <v>3</v>
      </c>
      <c r="C19" s="5" t="s">
        <v>187</v>
      </c>
      <c r="D19" s="5" t="s">
        <v>188</v>
      </c>
      <c r="E19" s="5">
        <v>6797000</v>
      </c>
      <c r="F19" s="5">
        <v>3529005</v>
      </c>
      <c r="G19" s="5">
        <v>303247</v>
      </c>
      <c r="H19" s="5">
        <v>86211</v>
      </c>
      <c r="I19" s="5">
        <v>2878537</v>
      </c>
      <c r="J19" s="5">
        <v>0</v>
      </c>
      <c r="K19" s="5">
        <v>7510208</v>
      </c>
      <c r="L19" s="5">
        <v>3962598</v>
      </c>
      <c r="M19" s="5">
        <v>242233</v>
      </c>
      <c r="N19" s="5">
        <v>144538</v>
      </c>
      <c r="O19" s="5">
        <v>3160839</v>
      </c>
      <c r="P19" s="5">
        <v>0</v>
      </c>
    </row>
    <row r="20" spans="1:16">
      <c r="A20" s="5">
        <v>1387</v>
      </c>
      <c r="B20" s="5">
        <v>4</v>
      </c>
      <c r="C20" s="5" t="s">
        <v>189</v>
      </c>
      <c r="D20" s="5" t="s">
        <v>188</v>
      </c>
      <c r="E20" s="5">
        <v>839095</v>
      </c>
      <c r="F20" s="5">
        <v>166937</v>
      </c>
      <c r="G20" s="5">
        <v>18510</v>
      </c>
      <c r="H20" s="5">
        <v>5090</v>
      </c>
      <c r="I20" s="5">
        <v>648558</v>
      </c>
      <c r="J20" s="5">
        <v>0</v>
      </c>
      <c r="K20" s="5">
        <v>980250</v>
      </c>
      <c r="L20" s="5">
        <v>215450</v>
      </c>
      <c r="M20" s="5">
        <v>43060</v>
      </c>
      <c r="N20" s="5">
        <v>9169</v>
      </c>
      <c r="O20" s="5">
        <v>712571</v>
      </c>
      <c r="P20" s="5">
        <v>0</v>
      </c>
    </row>
    <row r="21" spans="1:16">
      <c r="A21" s="5">
        <v>1387</v>
      </c>
      <c r="B21" s="5">
        <v>4</v>
      </c>
      <c r="C21" s="5" t="s">
        <v>190</v>
      </c>
      <c r="D21" s="5" t="s">
        <v>191</v>
      </c>
      <c r="E21" s="5">
        <v>3044131</v>
      </c>
      <c r="F21" s="5">
        <v>1837507</v>
      </c>
      <c r="G21" s="5">
        <v>160837</v>
      </c>
      <c r="H21" s="5">
        <v>51206</v>
      </c>
      <c r="I21" s="5">
        <v>994582</v>
      </c>
      <c r="J21" s="5">
        <v>0</v>
      </c>
      <c r="K21" s="5">
        <v>2471487</v>
      </c>
      <c r="L21" s="5">
        <v>1360643</v>
      </c>
      <c r="M21" s="5">
        <v>76715</v>
      </c>
      <c r="N21" s="5">
        <v>27591</v>
      </c>
      <c r="O21" s="5">
        <v>1006538</v>
      </c>
      <c r="P21" s="5">
        <v>0</v>
      </c>
    </row>
    <row r="22" spans="1:16">
      <c r="A22" s="5">
        <v>1387</v>
      </c>
      <c r="B22" s="5">
        <v>4</v>
      </c>
      <c r="C22" s="5" t="s">
        <v>192</v>
      </c>
      <c r="D22" s="5" t="s">
        <v>193</v>
      </c>
      <c r="E22" s="5">
        <v>347666</v>
      </c>
      <c r="F22" s="5">
        <v>82873</v>
      </c>
      <c r="G22" s="5">
        <v>8913</v>
      </c>
      <c r="H22" s="5">
        <v>3468</v>
      </c>
      <c r="I22" s="5">
        <v>252412</v>
      </c>
      <c r="J22" s="5">
        <v>0</v>
      </c>
      <c r="K22" s="5">
        <v>396101</v>
      </c>
      <c r="L22" s="5">
        <v>87268</v>
      </c>
      <c r="M22" s="5">
        <v>1957</v>
      </c>
      <c r="N22" s="5">
        <v>27654</v>
      </c>
      <c r="O22" s="5">
        <v>279222</v>
      </c>
      <c r="P22" s="5">
        <v>0</v>
      </c>
    </row>
    <row r="23" spans="1:16">
      <c r="A23" s="5">
        <v>1387</v>
      </c>
      <c r="B23" s="5">
        <v>4</v>
      </c>
      <c r="C23" s="5" t="s">
        <v>194</v>
      </c>
      <c r="D23" s="5" t="s">
        <v>195</v>
      </c>
      <c r="E23" s="5">
        <v>137942</v>
      </c>
      <c r="F23" s="5">
        <v>51512</v>
      </c>
      <c r="G23" s="5">
        <v>536</v>
      </c>
      <c r="H23" s="5">
        <v>127</v>
      </c>
      <c r="I23" s="5">
        <v>85766</v>
      </c>
      <c r="J23" s="5">
        <v>0</v>
      </c>
      <c r="K23" s="5">
        <v>177047</v>
      </c>
      <c r="L23" s="5">
        <v>64413</v>
      </c>
      <c r="M23" s="5">
        <v>977</v>
      </c>
      <c r="N23" s="5">
        <v>60</v>
      </c>
      <c r="O23" s="5">
        <v>111597</v>
      </c>
      <c r="P23" s="5">
        <v>0</v>
      </c>
    </row>
    <row r="24" spans="1:16">
      <c r="A24" s="5">
        <v>1387</v>
      </c>
      <c r="B24" s="5">
        <v>4</v>
      </c>
      <c r="C24" s="5" t="s">
        <v>196</v>
      </c>
      <c r="D24" s="5" t="s">
        <v>197</v>
      </c>
      <c r="E24" s="5">
        <v>65418</v>
      </c>
      <c r="F24" s="5">
        <v>11646</v>
      </c>
      <c r="G24" s="5">
        <v>2198</v>
      </c>
      <c r="H24" s="5">
        <v>0</v>
      </c>
      <c r="I24" s="5">
        <v>51574</v>
      </c>
      <c r="J24" s="5">
        <v>0</v>
      </c>
      <c r="K24" s="5">
        <v>89466</v>
      </c>
      <c r="L24" s="5">
        <v>22157</v>
      </c>
      <c r="M24" s="5">
        <v>5401</v>
      </c>
      <c r="N24" s="5">
        <v>0</v>
      </c>
      <c r="O24" s="5">
        <v>61908</v>
      </c>
      <c r="P24" s="5">
        <v>0</v>
      </c>
    </row>
    <row r="25" spans="1:16">
      <c r="A25" s="5">
        <v>1387</v>
      </c>
      <c r="B25" s="5">
        <v>4</v>
      </c>
      <c r="C25" s="5" t="s">
        <v>198</v>
      </c>
      <c r="D25" s="5" t="s">
        <v>199</v>
      </c>
      <c r="E25" s="5">
        <v>2362748</v>
      </c>
      <c r="F25" s="5">
        <v>1378531</v>
      </c>
      <c r="G25" s="5">
        <v>112252</v>
      </c>
      <c r="H25" s="5">
        <v>26320</v>
      </c>
      <c r="I25" s="5">
        <v>845645</v>
      </c>
      <c r="J25" s="5">
        <v>0</v>
      </c>
      <c r="K25" s="5">
        <v>3395857</v>
      </c>
      <c r="L25" s="5">
        <v>2212667</v>
      </c>
      <c r="M25" s="5">
        <v>114124</v>
      </c>
      <c r="N25" s="5">
        <v>80064</v>
      </c>
      <c r="O25" s="5">
        <v>989002</v>
      </c>
      <c r="P25" s="5">
        <v>0</v>
      </c>
    </row>
    <row r="26" spans="1:16">
      <c r="A26" s="5">
        <v>1387</v>
      </c>
      <c r="B26" s="5">
        <v>3</v>
      </c>
      <c r="C26" s="5" t="s">
        <v>200</v>
      </c>
      <c r="D26" s="5" t="s">
        <v>201</v>
      </c>
      <c r="E26" s="5">
        <v>558280</v>
      </c>
      <c r="F26" s="5">
        <v>36253</v>
      </c>
      <c r="G26" s="5">
        <v>4166</v>
      </c>
      <c r="H26" s="5">
        <v>0</v>
      </c>
      <c r="I26" s="5">
        <v>517862</v>
      </c>
      <c r="J26" s="5">
        <v>0</v>
      </c>
      <c r="K26" s="5">
        <v>690809</v>
      </c>
      <c r="L26" s="5">
        <v>64857</v>
      </c>
      <c r="M26" s="5">
        <v>3823</v>
      </c>
      <c r="N26" s="5">
        <v>832</v>
      </c>
      <c r="O26" s="5">
        <v>621297</v>
      </c>
      <c r="P26" s="5">
        <v>0</v>
      </c>
    </row>
    <row r="27" spans="1:16">
      <c r="A27" s="5">
        <v>1387</v>
      </c>
      <c r="B27" s="5">
        <v>4</v>
      </c>
      <c r="C27" s="5" t="s">
        <v>202</v>
      </c>
      <c r="D27" s="5" t="s">
        <v>201</v>
      </c>
      <c r="E27" s="5">
        <v>558280</v>
      </c>
      <c r="F27" s="5">
        <v>36253</v>
      </c>
      <c r="G27" s="5">
        <v>4166</v>
      </c>
      <c r="H27" s="5">
        <v>0</v>
      </c>
      <c r="I27" s="5">
        <v>517862</v>
      </c>
      <c r="J27" s="5">
        <v>0</v>
      </c>
      <c r="K27" s="5">
        <v>690809</v>
      </c>
      <c r="L27" s="5">
        <v>64857</v>
      </c>
      <c r="M27" s="5">
        <v>3823</v>
      </c>
      <c r="N27" s="5">
        <v>832</v>
      </c>
      <c r="O27" s="5">
        <v>621297</v>
      </c>
      <c r="P27" s="5">
        <v>0</v>
      </c>
    </row>
    <row r="28" spans="1:16">
      <c r="A28" s="5">
        <v>1387</v>
      </c>
      <c r="B28" s="5">
        <v>2</v>
      </c>
      <c r="C28" s="5" t="s">
        <v>203</v>
      </c>
      <c r="D28" s="5" t="s">
        <v>204</v>
      </c>
      <c r="E28" s="5">
        <v>1212412</v>
      </c>
      <c r="F28" s="5">
        <v>138348</v>
      </c>
      <c r="G28" s="5">
        <v>33244</v>
      </c>
      <c r="H28" s="5">
        <v>36726</v>
      </c>
      <c r="I28" s="5">
        <v>1004093</v>
      </c>
      <c r="J28" s="5">
        <v>0</v>
      </c>
      <c r="K28" s="5">
        <v>1456342</v>
      </c>
      <c r="L28" s="5">
        <v>268872</v>
      </c>
      <c r="M28" s="5">
        <v>25658</v>
      </c>
      <c r="N28" s="5">
        <v>42279</v>
      </c>
      <c r="O28" s="5">
        <v>1119533</v>
      </c>
      <c r="P28" s="5">
        <v>0</v>
      </c>
    </row>
    <row r="29" spans="1:16">
      <c r="A29" s="5">
        <v>1387</v>
      </c>
      <c r="B29" s="5">
        <v>3</v>
      </c>
      <c r="C29" s="5" t="s">
        <v>205</v>
      </c>
      <c r="D29" s="5" t="s">
        <v>204</v>
      </c>
      <c r="E29" s="5">
        <v>1212412</v>
      </c>
      <c r="F29" s="5">
        <v>138348</v>
      </c>
      <c r="G29" s="5">
        <v>33244</v>
      </c>
      <c r="H29" s="5">
        <v>36726</v>
      </c>
      <c r="I29" s="5">
        <v>1004093</v>
      </c>
      <c r="J29" s="5">
        <v>0</v>
      </c>
      <c r="K29" s="5">
        <v>1456342</v>
      </c>
      <c r="L29" s="5">
        <v>268872</v>
      </c>
      <c r="M29" s="5">
        <v>25658</v>
      </c>
      <c r="N29" s="5">
        <v>42279</v>
      </c>
      <c r="O29" s="5">
        <v>1119533</v>
      </c>
      <c r="P29" s="5">
        <v>0</v>
      </c>
    </row>
    <row r="30" spans="1:16">
      <c r="A30" s="5">
        <v>1387</v>
      </c>
      <c r="B30" s="5">
        <v>4</v>
      </c>
      <c r="C30" s="5" t="s">
        <v>206</v>
      </c>
      <c r="D30" s="5" t="s">
        <v>207</v>
      </c>
      <c r="E30" s="5">
        <v>28531</v>
      </c>
      <c r="F30" s="5">
        <v>12349</v>
      </c>
      <c r="G30" s="5">
        <v>6638</v>
      </c>
      <c r="H30" s="5">
        <v>0</v>
      </c>
      <c r="I30" s="5">
        <v>9543</v>
      </c>
      <c r="J30" s="5">
        <v>0</v>
      </c>
      <c r="K30" s="5">
        <v>31710</v>
      </c>
      <c r="L30" s="5">
        <v>13037</v>
      </c>
      <c r="M30" s="5">
        <v>7636</v>
      </c>
      <c r="N30" s="5">
        <v>0</v>
      </c>
      <c r="O30" s="5">
        <v>11037</v>
      </c>
      <c r="P30" s="5">
        <v>0</v>
      </c>
    </row>
    <row r="31" spans="1:16">
      <c r="A31" s="5">
        <v>1387</v>
      </c>
      <c r="B31" s="5">
        <v>4</v>
      </c>
      <c r="C31" s="5" t="s">
        <v>208</v>
      </c>
      <c r="D31" s="5" t="s">
        <v>209</v>
      </c>
      <c r="E31" s="5">
        <v>111469</v>
      </c>
      <c r="F31" s="5">
        <v>8793</v>
      </c>
      <c r="G31" s="5">
        <v>0</v>
      </c>
      <c r="H31" s="5">
        <v>0</v>
      </c>
      <c r="I31" s="5">
        <v>102676</v>
      </c>
      <c r="J31" s="5">
        <v>0</v>
      </c>
      <c r="K31" s="5">
        <v>166498</v>
      </c>
      <c r="L31" s="5">
        <v>21019</v>
      </c>
      <c r="M31" s="5">
        <v>0</v>
      </c>
      <c r="N31" s="5">
        <v>0</v>
      </c>
      <c r="O31" s="5">
        <v>145480</v>
      </c>
      <c r="P31" s="5">
        <v>0</v>
      </c>
    </row>
    <row r="32" spans="1:16">
      <c r="A32" s="5">
        <v>1387</v>
      </c>
      <c r="B32" s="5">
        <v>4</v>
      </c>
      <c r="C32" s="5" t="s">
        <v>210</v>
      </c>
      <c r="D32" s="5" t="s">
        <v>211</v>
      </c>
      <c r="E32" s="5">
        <v>1072412</v>
      </c>
      <c r="F32" s="5">
        <v>117206</v>
      </c>
      <c r="G32" s="5">
        <v>26606</v>
      </c>
      <c r="H32" s="5">
        <v>36726</v>
      </c>
      <c r="I32" s="5">
        <v>891874</v>
      </c>
      <c r="J32" s="5">
        <v>0</v>
      </c>
      <c r="K32" s="5">
        <v>1258133</v>
      </c>
      <c r="L32" s="5">
        <v>234816</v>
      </c>
      <c r="M32" s="5">
        <v>18022</v>
      </c>
      <c r="N32" s="5">
        <v>42279</v>
      </c>
      <c r="O32" s="5">
        <v>963016</v>
      </c>
      <c r="P32" s="5">
        <v>0</v>
      </c>
    </row>
    <row r="33" spans="1:16">
      <c r="A33" s="5">
        <v>1387</v>
      </c>
      <c r="B33" s="5">
        <v>2</v>
      </c>
      <c r="C33" s="5" t="s">
        <v>212</v>
      </c>
      <c r="D33" s="5" t="s">
        <v>213</v>
      </c>
      <c r="E33" s="5">
        <v>7370528</v>
      </c>
      <c r="F33" s="5">
        <v>411823</v>
      </c>
      <c r="G33" s="5">
        <v>105550</v>
      </c>
      <c r="H33" s="5">
        <v>0</v>
      </c>
      <c r="I33" s="5">
        <v>6853155</v>
      </c>
      <c r="J33" s="5">
        <v>0</v>
      </c>
      <c r="K33" s="5">
        <v>10744559</v>
      </c>
      <c r="L33" s="5">
        <v>272173</v>
      </c>
      <c r="M33" s="5">
        <v>134050</v>
      </c>
      <c r="N33" s="5">
        <v>0</v>
      </c>
      <c r="O33" s="5">
        <v>10338337</v>
      </c>
      <c r="P33" s="5">
        <v>0</v>
      </c>
    </row>
    <row r="34" spans="1:16">
      <c r="A34" s="5">
        <v>1387</v>
      </c>
      <c r="B34" s="5">
        <v>3</v>
      </c>
      <c r="C34" s="5" t="s">
        <v>214</v>
      </c>
      <c r="D34" s="5" t="s">
        <v>215</v>
      </c>
      <c r="E34" s="5">
        <v>7370528</v>
      </c>
      <c r="F34" s="5">
        <v>411823</v>
      </c>
      <c r="G34" s="5">
        <v>105550</v>
      </c>
      <c r="H34" s="5">
        <v>0</v>
      </c>
      <c r="I34" s="5">
        <v>6853155</v>
      </c>
      <c r="J34" s="5">
        <v>0</v>
      </c>
      <c r="K34" s="5">
        <v>10744559</v>
      </c>
      <c r="L34" s="5">
        <v>272173</v>
      </c>
      <c r="M34" s="5">
        <v>134050</v>
      </c>
      <c r="N34" s="5">
        <v>0</v>
      </c>
      <c r="O34" s="5">
        <v>10338337</v>
      </c>
      <c r="P34" s="5">
        <v>0</v>
      </c>
    </row>
    <row r="35" spans="1:16">
      <c r="A35" s="5">
        <v>1387</v>
      </c>
      <c r="B35" s="5">
        <v>4</v>
      </c>
      <c r="C35" s="5" t="s">
        <v>216</v>
      </c>
      <c r="D35" s="5" t="s">
        <v>217</v>
      </c>
      <c r="E35" s="5">
        <v>7370528</v>
      </c>
      <c r="F35" s="5">
        <v>411823</v>
      </c>
      <c r="G35" s="5">
        <v>105550</v>
      </c>
      <c r="H35" s="5">
        <v>0</v>
      </c>
      <c r="I35" s="5">
        <v>6853155</v>
      </c>
      <c r="J35" s="5">
        <v>0</v>
      </c>
      <c r="K35" s="5">
        <v>10744559</v>
      </c>
      <c r="L35" s="5">
        <v>272173</v>
      </c>
      <c r="M35" s="5">
        <v>134050</v>
      </c>
      <c r="N35" s="5">
        <v>0</v>
      </c>
      <c r="O35" s="5">
        <v>10338337</v>
      </c>
      <c r="P35" s="5">
        <v>0</v>
      </c>
    </row>
    <row r="36" spans="1:16">
      <c r="A36" s="5">
        <v>1387</v>
      </c>
      <c r="B36" s="5">
        <v>2</v>
      </c>
      <c r="C36" s="5" t="s">
        <v>218</v>
      </c>
      <c r="D36" s="5" t="s">
        <v>219</v>
      </c>
      <c r="E36" s="5">
        <v>10460866</v>
      </c>
      <c r="F36" s="5">
        <v>3663508</v>
      </c>
      <c r="G36" s="5">
        <v>1265093</v>
      </c>
      <c r="H36" s="5">
        <v>133627</v>
      </c>
      <c r="I36" s="5">
        <v>5398638</v>
      </c>
      <c r="J36" s="5">
        <v>0</v>
      </c>
      <c r="K36" s="5">
        <v>12150187</v>
      </c>
      <c r="L36" s="5">
        <v>4719194</v>
      </c>
      <c r="M36" s="5">
        <v>1529447</v>
      </c>
      <c r="N36" s="5">
        <v>116464</v>
      </c>
      <c r="O36" s="5">
        <v>5785082</v>
      </c>
      <c r="P36" s="5">
        <v>0</v>
      </c>
    </row>
    <row r="37" spans="1:16">
      <c r="A37" s="5">
        <v>1387</v>
      </c>
      <c r="B37" s="5">
        <v>3</v>
      </c>
      <c r="C37" s="5" t="s">
        <v>220</v>
      </c>
      <c r="D37" s="5" t="s">
        <v>221</v>
      </c>
      <c r="E37" s="5">
        <v>6787290</v>
      </c>
      <c r="F37" s="5">
        <v>2512391</v>
      </c>
      <c r="G37" s="5">
        <v>846198</v>
      </c>
      <c r="H37" s="5">
        <v>98380</v>
      </c>
      <c r="I37" s="5">
        <v>3330322</v>
      </c>
      <c r="J37" s="5">
        <v>0</v>
      </c>
      <c r="K37" s="5">
        <v>7758565</v>
      </c>
      <c r="L37" s="5">
        <v>3008707</v>
      </c>
      <c r="M37" s="5">
        <v>1042587</v>
      </c>
      <c r="N37" s="5">
        <v>79902</v>
      </c>
      <c r="O37" s="5">
        <v>3627369</v>
      </c>
      <c r="P37" s="5">
        <v>0</v>
      </c>
    </row>
    <row r="38" spans="1:16">
      <c r="A38" s="5">
        <v>1387</v>
      </c>
      <c r="B38" s="5">
        <v>4</v>
      </c>
      <c r="C38" s="5" t="s">
        <v>222</v>
      </c>
      <c r="D38" s="5" t="s">
        <v>223</v>
      </c>
      <c r="E38" s="5">
        <v>4819618</v>
      </c>
      <c r="F38" s="5">
        <v>1802875</v>
      </c>
      <c r="G38" s="5">
        <v>510756</v>
      </c>
      <c r="H38" s="5">
        <v>15632</v>
      </c>
      <c r="I38" s="5">
        <v>2490354</v>
      </c>
      <c r="J38" s="5">
        <v>0</v>
      </c>
      <c r="K38" s="5">
        <v>5111924</v>
      </c>
      <c r="L38" s="5">
        <v>2060411</v>
      </c>
      <c r="M38" s="5">
        <v>711951</v>
      </c>
      <c r="N38" s="5">
        <v>21937</v>
      </c>
      <c r="O38" s="5">
        <v>2317626</v>
      </c>
      <c r="P38" s="5">
        <v>0</v>
      </c>
    </row>
    <row r="39" spans="1:16">
      <c r="A39" s="5">
        <v>1387</v>
      </c>
      <c r="B39" s="5">
        <v>4</v>
      </c>
      <c r="C39" s="5" t="s">
        <v>224</v>
      </c>
      <c r="D39" s="5" t="s">
        <v>225</v>
      </c>
      <c r="E39" s="5">
        <v>1605854</v>
      </c>
      <c r="F39" s="5">
        <v>625368</v>
      </c>
      <c r="G39" s="5">
        <v>261923</v>
      </c>
      <c r="H39" s="5">
        <v>82630</v>
      </c>
      <c r="I39" s="5">
        <v>635932</v>
      </c>
      <c r="J39" s="5">
        <v>0</v>
      </c>
      <c r="K39" s="5">
        <v>2297053</v>
      </c>
      <c r="L39" s="5">
        <v>861218</v>
      </c>
      <c r="M39" s="5">
        <v>251297</v>
      </c>
      <c r="N39" s="5">
        <v>57692</v>
      </c>
      <c r="O39" s="5">
        <v>1126846</v>
      </c>
      <c r="P39" s="5">
        <v>0</v>
      </c>
    </row>
    <row r="40" spans="1:16">
      <c r="A40" s="5">
        <v>1387</v>
      </c>
      <c r="B40" s="5">
        <v>4</v>
      </c>
      <c r="C40" s="5" t="s">
        <v>226</v>
      </c>
      <c r="D40" s="5" t="s">
        <v>227</v>
      </c>
      <c r="E40" s="5">
        <v>361819</v>
      </c>
      <c r="F40" s="5">
        <v>84148</v>
      </c>
      <c r="G40" s="5">
        <v>73518</v>
      </c>
      <c r="H40" s="5">
        <v>118</v>
      </c>
      <c r="I40" s="5">
        <v>204035</v>
      </c>
      <c r="J40" s="5">
        <v>0</v>
      </c>
      <c r="K40" s="5">
        <v>349589</v>
      </c>
      <c r="L40" s="5">
        <v>87079</v>
      </c>
      <c r="M40" s="5">
        <v>79340</v>
      </c>
      <c r="N40" s="5">
        <v>273</v>
      </c>
      <c r="O40" s="5">
        <v>182897</v>
      </c>
      <c r="P40" s="5">
        <v>0</v>
      </c>
    </row>
    <row r="41" spans="1:16">
      <c r="A41" s="5">
        <v>1387</v>
      </c>
      <c r="B41" s="5">
        <v>3</v>
      </c>
      <c r="C41" s="5" t="s">
        <v>228</v>
      </c>
      <c r="D41" s="5" t="s">
        <v>229</v>
      </c>
      <c r="E41" s="5">
        <v>3673575</v>
      </c>
      <c r="F41" s="5">
        <v>1151117</v>
      </c>
      <c r="G41" s="5">
        <v>418895</v>
      </c>
      <c r="H41" s="5">
        <v>35247</v>
      </c>
      <c r="I41" s="5">
        <v>2068317</v>
      </c>
      <c r="J41" s="5">
        <v>0</v>
      </c>
      <c r="K41" s="5">
        <v>4391621</v>
      </c>
      <c r="L41" s="5">
        <v>1710487</v>
      </c>
      <c r="M41" s="5">
        <v>486860</v>
      </c>
      <c r="N41" s="5">
        <v>36562</v>
      </c>
      <c r="O41" s="5">
        <v>2157713</v>
      </c>
      <c r="P41" s="5">
        <v>0</v>
      </c>
    </row>
    <row r="42" spans="1:16">
      <c r="A42" s="5">
        <v>1387</v>
      </c>
      <c r="B42" s="5">
        <v>4</v>
      </c>
      <c r="C42" s="5" t="s">
        <v>230</v>
      </c>
      <c r="D42" s="5" t="s">
        <v>231</v>
      </c>
      <c r="E42" s="5">
        <v>51702</v>
      </c>
      <c r="F42" s="5">
        <v>10709</v>
      </c>
      <c r="G42" s="5">
        <v>20586</v>
      </c>
      <c r="H42" s="5">
        <v>0</v>
      </c>
      <c r="I42" s="5">
        <v>20406</v>
      </c>
      <c r="J42" s="5">
        <v>0</v>
      </c>
      <c r="K42" s="5">
        <v>61692</v>
      </c>
      <c r="L42" s="5">
        <v>13586</v>
      </c>
      <c r="M42" s="5">
        <v>25952</v>
      </c>
      <c r="N42" s="5">
        <v>0</v>
      </c>
      <c r="O42" s="5">
        <v>22154</v>
      </c>
      <c r="P42" s="5">
        <v>0</v>
      </c>
    </row>
    <row r="43" spans="1:16">
      <c r="A43" s="5">
        <v>1387</v>
      </c>
      <c r="B43" s="5">
        <v>4</v>
      </c>
      <c r="C43" s="5" t="s">
        <v>232</v>
      </c>
      <c r="D43" s="5" t="s">
        <v>233</v>
      </c>
      <c r="E43" s="5">
        <v>959329</v>
      </c>
      <c r="F43" s="5">
        <v>240880</v>
      </c>
      <c r="G43" s="5">
        <v>152256</v>
      </c>
      <c r="H43" s="5">
        <v>14232</v>
      </c>
      <c r="I43" s="5">
        <v>551961</v>
      </c>
      <c r="J43" s="5">
        <v>0</v>
      </c>
      <c r="K43" s="5">
        <v>1126413</v>
      </c>
      <c r="L43" s="5">
        <v>356992</v>
      </c>
      <c r="M43" s="5">
        <v>165069</v>
      </c>
      <c r="N43" s="5">
        <v>12409</v>
      </c>
      <c r="O43" s="5">
        <v>591943</v>
      </c>
      <c r="P43" s="5">
        <v>0</v>
      </c>
    </row>
    <row r="44" spans="1:16">
      <c r="A44" s="5">
        <v>1387</v>
      </c>
      <c r="B44" s="5">
        <v>4</v>
      </c>
      <c r="C44" s="5" t="s">
        <v>234</v>
      </c>
      <c r="D44" s="5" t="s">
        <v>235</v>
      </c>
      <c r="E44" s="5">
        <v>2449974</v>
      </c>
      <c r="F44" s="5">
        <v>834360</v>
      </c>
      <c r="G44" s="5">
        <v>228818</v>
      </c>
      <c r="H44" s="5">
        <v>17596</v>
      </c>
      <c r="I44" s="5">
        <v>1369200</v>
      </c>
      <c r="J44" s="5">
        <v>0</v>
      </c>
      <c r="K44" s="5">
        <v>2981171</v>
      </c>
      <c r="L44" s="5">
        <v>1263553</v>
      </c>
      <c r="M44" s="5">
        <v>285446</v>
      </c>
      <c r="N44" s="5">
        <v>19109</v>
      </c>
      <c r="O44" s="5">
        <v>1413063</v>
      </c>
      <c r="P44" s="5">
        <v>0</v>
      </c>
    </row>
    <row r="45" spans="1:16">
      <c r="A45" s="5">
        <v>1387</v>
      </c>
      <c r="B45" s="5">
        <v>4</v>
      </c>
      <c r="C45" s="5" t="s">
        <v>236</v>
      </c>
      <c r="D45" s="5" t="s">
        <v>237</v>
      </c>
      <c r="E45" s="5">
        <v>57676</v>
      </c>
      <c r="F45" s="5">
        <v>9290</v>
      </c>
      <c r="G45" s="5">
        <v>11460</v>
      </c>
      <c r="H45" s="5">
        <v>1737</v>
      </c>
      <c r="I45" s="5">
        <v>35189</v>
      </c>
      <c r="J45" s="5">
        <v>0</v>
      </c>
      <c r="K45" s="5">
        <v>72544</v>
      </c>
      <c r="L45" s="5">
        <v>19657</v>
      </c>
      <c r="M45" s="5">
        <v>4738</v>
      </c>
      <c r="N45" s="5">
        <v>4036</v>
      </c>
      <c r="O45" s="5">
        <v>44114</v>
      </c>
      <c r="P45" s="5">
        <v>0</v>
      </c>
    </row>
    <row r="46" spans="1:16">
      <c r="A46" s="5">
        <v>1387</v>
      </c>
      <c r="B46" s="5">
        <v>4</v>
      </c>
      <c r="C46" s="5" t="s">
        <v>238</v>
      </c>
      <c r="D46" s="5" t="s">
        <v>239</v>
      </c>
      <c r="E46" s="5">
        <v>154895</v>
      </c>
      <c r="F46" s="5">
        <v>55877</v>
      </c>
      <c r="G46" s="5">
        <v>5775</v>
      </c>
      <c r="H46" s="5">
        <v>1681</v>
      </c>
      <c r="I46" s="5">
        <v>91561</v>
      </c>
      <c r="J46" s="5">
        <v>0</v>
      </c>
      <c r="K46" s="5">
        <v>149802</v>
      </c>
      <c r="L46" s="5">
        <v>56699</v>
      </c>
      <c r="M46" s="5">
        <v>5655</v>
      </c>
      <c r="N46" s="5">
        <v>1009</v>
      </c>
      <c r="O46" s="5">
        <v>86440</v>
      </c>
      <c r="P46" s="5">
        <v>0</v>
      </c>
    </row>
    <row r="47" spans="1:16">
      <c r="A47" s="5">
        <v>1387</v>
      </c>
      <c r="B47" s="5">
        <v>2</v>
      </c>
      <c r="C47" s="5" t="s">
        <v>240</v>
      </c>
      <c r="D47" s="5" t="s">
        <v>241</v>
      </c>
      <c r="E47" s="5">
        <v>457163</v>
      </c>
      <c r="F47" s="5">
        <v>196344</v>
      </c>
      <c r="G47" s="5">
        <v>48935</v>
      </c>
      <c r="H47" s="5">
        <v>22533</v>
      </c>
      <c r="I47" s="5">
        <v>189351</v>
      </c>
      <c r="J47" s="5">
        <v>0</v>
      </c>
      <c r="K47" s="5">
        <v>669473</v>
      </c>
      <c r="L47" s="5">
        <v>319259</v>
      </c>
      <c r="M47" s="5">
        <v>87605</v>
      </c>
      <c r="N47" s="5">
        <v>48746</v>
      </c>
      <c r="O47" s="5">
        <v>213862</v>
      </c>
      <c r="P47" s="5">
        <v>0</v>
      </c>
    </row>
    <row r="48" spans="1:16">
      <c r="A48" s="5">
        <v>1387</v>
      </c>
      <c r="B48" s="5">
        <v>3</v>
      </c>
      <c r="C48" s="5" t="s">
        <v>242</v>
      </c>
      <c r="D48" s="5" t="s">
        <v>243</v>
      </c>
      <c r="E48" s="5">
        <v>357148</v>
      </c>
      <c r="F48" s="5">
        <v>157045</v>
      </c>
      <c r="G48" s="5">
        <v>27698</v>
      </c>
      <c r="H48" s="5">
        <v>21470</v>
      </c>
      <c r="I48" s="5">
        <v>150935</v>
      </c>
      <c r="J48" s="5">
        <v>0</v>
      </c>
      <c r="K48" s="5">
        <v>542760</v>
      </c>
      <c r="L48" s="5">
        <v>261197</v>
      </c>
      <c r="M48" s="5">
        <v>57922</v>
      </c>
      <c r="N48" s="5">
        <v>47485</v>
      </c>
      <c r="O48" s="5">
        <v>176156</v>
      </c>
      <c r="P48" s="5">
        <v>0</v>
      </c>
    </row>
    <row r="49" spans="1:16">
      <c r="A49" s="5">
        <v>1387</v>
      </c>
      <c r="B49" s="5">
        <v>4</v>
      </c>
      <c r="C49" s="5" t="s">
        <v>244</v>
      </c>
      <c r="D49" s="5" t="s">
        <v>243</v>
      </c>
      <c r="E49" s="5">
        <v>357148</v>
      </c>
      <c r="F49" s="5">
        <v>157045</v>
      </c>
      <c r="G49" s="5">
        <v>27698</v>
      </c>
      <c r="H49" s="5">
        <v>21470</v>
      </c>
      <c r="I49" s="5">
        <v>150935</v>
      </c>
      <c r="J49" s="5">
        <v>0</v>
      </c>
      <c r="K49" s="5">
        <v>542760</v>
      </c>
      <c r="L49" s="5">
        <v>261197</v>
      </c>
      <c r="M49" s="5">
        <v>57922</v>
      </c>
      <c r="N49" s="5">
        <v>47485</v>
      </c>
      <c r="O49" s="5">
        <v>176156</v>
      </c>
      <c r="P49" s="5">
        <v>0</v>
      </c>
    </row>
    <row r="50" spans="1:16">
      <c r="A50" s="5">
        <v>1387</v>
      </c>
      <c r="B50" s="5">
        <v>3</v>
      </c>
      <c r="C50" s="5" t="s">
        <v>245</v>
      </c>
      <c r="D50" s="5" t="s">
        <v>246</v>
      </c>
      <c r="E50" s="5">
        <v>100015</v>
      </c>
      <c r="F50" s="5">
        <v>39299</v>
      </c>
      <c r="G50" s="5">
        <v>21237</v>
      </c>
      <c r="H50" s="5">
        <v>1063</v>
      </c>
      <c r="I50" s="5">
        <v>38416</v>
      </c>
      <c r="J50" s="5">
        <v>0</v>
      </c>
      <c r="K50" s="5">
        <v>126713</v>
      </c>
      <c r="L50" s="5">
        <v>58062</v>
      </c>
      <c r="M50" s="5">
        <v>29683</v>
      </c>
      <c r="N50" s="5">
        <v>1261</v>
      </c>
      <c r="O50" s="5">
        <v>37706</v>
      </c>
      <c r="P50" s="5">
        <v>0</v>
      </c>
    </row>
    <row r="51" spans="1:16">
      <c r="A51" s="5">
        <v>1387</v>
      </c>
      <c r="B51" s="5">
        <v>4</v>
      </c>
      <c r="C51" s="5" t="s">
        <v>247</v>
      </c>
      <c r="D51" s="5" t="s">
        <v>246</v>
      </c>
      <c r="E51" s="5">
        <v>100015</v>
      </c>
      <c r="F51" s="5">
        <v>39299</v>
      </c>
      <c r="G51" s="5">
        <v>21237</v>
      </c>
      <c r="H51" s="5">
        <v>1063</v>
      </c>
      <c r="I51" s="5">
        <v>38416</v>
      </c>
      <c r="J51" s="5">
        <v>0</v>
      </c>
      <c r="K51" s="5">
        <v>126713</v>
      </c>
      <c r="L51" s="5">
        <v>58062</v>
      </c>
      <c r="M51" s="5">
        <v>29683</v>
      </c>
      <c r="N51" s="5">
        <v>1261</v>
      </c>
      <c r="O51" s="5">
        <v>37706</v>
      </c>
      <c r="P51" s="5">
        <v>0</v>
      </c>
    </row>
    <row r="52" spans="1:16">
      <c r="A52" s="5">
        <v>1387</v>
      </c>
      <c r="B52" s="5">
        <v>2</v>
      </c>
      <c r="C52" s="5" t="s">
        <v>248</v>
      </c>
      <c r="D52" s="5" t="s">
        <v>249</v>
      </c>
      <c r="E52" s="5">
        <v>797199</v>
      </c>
      <c r="F52" s="5">
        <v>202821</v>
      </c>
      <c r="G52" s="5">
        <v>87042</v>
      </c>
      <c r="H52" s="5">
        <v>1810</v>
      </c>
      <c r="I52" s="5">
        <v>505527</v>
      </c>
      <c r="J52" s="5">
        <v>0</v>
      </c>
      <c r="K52" s="5">
        <v>1099054</v>
      </c>
      <c r="L52" s="5">
        <v>347372</v>
      </c>
      <c r="M52" s="5">
        <v>103670</v>
      </c>
      <c r="N52" s="5">
        <v>480</v>
      </c>
      <c r="O52" s="5">
        <v>647532</v>
      </c>
      <c r="P52" s="5">
        <v>0</v>
      </c>
    </row>
    <row r="53" spans="1:16">
      <c r="A53" s="5">
        <v>1387</v>
      </c>
      <c r="B53" s="5">
        <v>3</v>
      </c>
      <c r="C53" s="5" t="s">
        <v>250</v>
      </c>
      <c r="D53" s="5" t="s">
        <v>251</v>
      </c>
      <c r="E53" s="5">
        <v>464633</v>
      </c>
      <c r="F53" s="5">
        <v>92508</v>
      </c>
      <c r="G53" s="5">
        <v>76540</v>
      </c>
      <c r="H53" s="5">
        <v>400</v>
      </c>
      <c r="I53" s="5">
        <v>295184</v>
      </c>
      <c r="J53" s="5">
        <v>0</v>
      </c>
      <c r="K53" s="5">
        <v>690113</v>
      </c>
      <c r="L53" s="5">
        <v>179854</v>
      </c>
      <c r="M53" s="5">
        <v>89402</v>
      </c>
      <c r="N53" s="5">
        <v>480</v>
      </c>
      <c r="O53" s="5">
        <v>420377</v>
      </c>
      <c r="P53" s="5">
        <v>0</v>
      </c>
    </row>
    <row r="54" spans="1:16">
      <c r="A54" s="5">
        <v>1387</v>
      </c>
      <c r="B54" s="5">
        <v>4</v>
      </c>
      <c r="C54" s="5" t="s">
        <v>252</v>
      </c>
      <c r="D54" s="5" t="s">
        <v>253</v>
      </c>
      <c r="E54" s="5">
        <v>455013</v>
      </c>
      <c r="F54" s="5">
        <v>92095</v>
      </c>
      <c r="G54" s="5">
        <v>70050</v>
      </c>
      <c r="H54" s="5">
        <v>400</v>
      </c>
      <c r="I54" s="5">
        <v>292469</v>
      </c>
      <c r="J54" s="5">
        <v>0</v>
      </c>
      <c r="K54" s="5">
        <v>681129</v>
      </c>
      <c r="L54" s="5">
        <v>177649</v>
      </c>
      <c r="M54" s="5">
        <v>88504</v>
      </c>
      <c r="N54" s="5">
        <v>480</v>
      </c>
      <c r="O54" s="5">
        <v>414496</v>
      </c>
      <c r="P54" s="5">
        <v>0</v>
      </c>
    </row>
    <row r="55" spans="1:16">
      <c r="A55" s="5">
        <v>1387</v>
      </c>
      <c r="B55" s="5">
        <v>4</v>
      </c>
      <c r="C55" s="5" t="s">
        <v>254</v>
      </c>
      <c r="D55" s="5" t="s">
        <v>255</v>
      </c>
      <c r="E55" s="5">
        <v>9620</v>
      </c>
      <c r="F55" s="5">
        <v>414</v>
      </c>
      <c r="G55" s="5">
        <v>6491</v>
      </c>
      <c r="H55" s="5">
        <v>0</v>
      </c>
      <c r="I55" s="5">
        <v>2715</v>
      </c>
      <c r="J55" s="5">
        <v>0</v>
      </c>
      <c r="K55" s="5">
        <v>8984</v>
      </c>
      <c r="L55" s="5">
        <v>2205</v>
      </c>
      <c r="M55" s="5">
        <v>898</v>
      </c>
      <c r="N55" s="5">
        <v>0</v>
      </c>
      <c r="O55" s="5">
        <v>5881</v>
      </c>
      <c r="P55" s="5">
        <v>0</v>
      </c>
    </row>
    <row r="56" spans="1:16">
      <c r="A56" s="5">
        <v>1387</v>
      </c>
      <c r="B56" s="5">
        <v>3</v>
      </c>
      <c r="C56" s="5" t="s">
        <v>256</v>
      </c>
      <c r="D56" s="5" t="s">
        <v>257</v>
      </c>
      <c r="E56" s="5">
        <v>332567</v>
      </c>
      <c r="F56" s="5">
        <v>110312</v>
      </c>
      <c r="G56" s="5">
        <v>10502</v>
      </c>
      <c r="H56" s="5">
        <v>1410</v>
      </c>
      <c r="I56" s="5">
        <v>210342</v>
      </c>
      <c r="J56" s="5">
        <v>0</v>
      </c>
      <c r="K56" s="5">
        <v>408941</v>
      </c>
      <c r="L56" s="5">
        <v>167518</v>
      </c>
      <c r="M56" s="5">
        <v>14268</v>
      </c>
      <c r="N56" s="5">
        <v>0</v>
      </c>
      <c r="O56" s="5">
        <v>227155</v>
      </c>
      <c r="P56" s="5">
        <v>0</v>
      </c>
    </row>
    <row r="57" spans="1:16">
      <c r="A57" s="5">
        <v>1387</v>
      </c>
      <c r="B57" s="5">
        <v>4</v>
      </c>
      <c r="C57" s="5" t="s">
        <v>258</v>
      </c>
      <c r="D57" s="5" t="s">
        <v>257</v>
      </c>
      <c r="E57" s="5">
        <v>332567</v>
      </c>
      <c r="F57" s="5">
        <v>110312</v>
      </c>
      <c r="G57" s="5">
        <v>10502</v>
      </c>
      <c r="H57" s="5">
        <v>1410</v>
      </c>
      <c r="I57" s="5">
        <v>210342</v>
      </c>
      <c r="J57" s="5">
        <v>0</v>
      </c>
      <c r="K57" s="5">
        <v>408941</v>
      </c>
      <c r="L57" s="5">
        <v>167518</v>
      </c>
      <c r="M57" s="5">
        <v>14268</v>
      </c>
      <c r="N57" s="5">
        <v>0</v>
      </c>
      <c r="O57" s="5">
        <v>227155</v>
      </c>
      <c r="P57" s="5">
        <v>0</v>
      </c>
    </row>
    <row r="58" spans="1:16">
      <c r="A58" s="5">
        <v>1387</v>
      </c>
      <c r="B58" s="5">
        <v>2</v>
      </c>
      <c r="C58" s="5" t="s">
        <v>259</v>
      </c>
      <c r="D58" s="5" t="s">
        <v>260</v>
      </c>
      <c r="E58" s="5">
        <v>748660</v>
      </c>
      <c r="F58" s="5">
        <v>144825</v>
      </c>
      <c r="G58" s="5">
        <v>163975</v>
      </c>
      <c r="H58" s="5">
        <v>4463</v>
      </c>
      <c r="I58" s="5">
        <v>435396</v>
      </c>
      <c r="J58" s="5">
        <v>0</v>
      </c>
      <c r="K58" s="5">
        <v>1514143</v>
      </c>
      <c r="L58" s="5">
        <v>261717</v>
      </c>
      <c r="M58" s="5">
        <v>213863</v>
      </c>
      <c r="N58" s="5">
        <v>5072</v>
      </c>
      <c r="O58" s="5">
        <v>1033491</v>
      </c>
      <c r="P58" s="5">
        <v>0</v>
      </c>
    </row>
    <row r="59" spans="1:16">
      <c r="A59" s="5">
        <v>1387</v>
      </c>
      <c r="B59" s="5">
        <v>3</v>
      </c>
      <c r="C59" s="5" t="s">
        <v>261</v>
      </c>
      <c r="D59" s="5" t="s">
        <v>262</v>
      </c>
      <c r="E59" s="5">
        <v>98599</v>
      </c>
      <c r="F59" s="5">
        <v>9933</v>
      </c>
      <c r="G59" s="5">
        <v>1947</v>
      </c>
      <c r="H59" s="5">
        <v>1238</v>
      </c>
      <c r="I59" s="5">
        <v>85481</v>
      </c>
      <c r="J59" s="5">
        <v>0</v>
      </c>
      <c r="K59" s="5">
        <v>606192</v>
      </c>
      <c r="L59" s="5">
        <v>12993</v>
      </c>
      <c r="M59" s="5">
        <v>0</v>
      </c>
      <c r="N59" s="5">
        <v>1069</v>
      </c>
      <c r="O59" s="5">
        <v>592130</v>
      </c>
      <c r="P59" s="5">
        <v>0</v>
      </c>
    </row>
    <row r="60" spans="1:16">
      <c r="A60" s="5">
        <v>1387</v>
      </c>
      <c r="B60" s="5">
        <v>4</v>
      </c>
      <c r="C60" s="5" t="s">
        <v>263</v>
      </c>
      <c r="D60" s="5" t="s">
        <v>262</v>
      </c>
      <c r="E60" s="5">
        <v>98599</v>
      </c>
      <c r="F60" s="5">
        <v>9933</v>
      </c>
      <c r="G60" s="5">
        <v>1947</v>
      </c>
      <c r="H60" s="5">
        <v>1238</v>
      </c>
      <c r="I60" s="5">
        <v>85481</v>
      </c>
      <c r="J60" s="5">
        <v>0</v>
      </c>
      <c r="K60" s="5">
        <v>606192</v>
      </c>
      <c r="L60" s="5">
        <v>12993</v>
      </c>
      <c r="M60" s="5">
        <v>0</v>
      </c>
      <c r="N60" s="5">
        <v>1069</v>
      </c>
      <c r="O60" s="5">
        <v>592130</v>
      </c>
      <c r="P60" s="5">
        <v>0</v>
      </c>
    </row>
    <row r="61" spans="1:16">
      <c r="A61" s="5">
        <v>1387</v>
      </c>
      <c r="B61" s="5">
        <v>3</v>
      </c>
      <c r="C61" s="5" t="s">
        <v>264</v>
      </c>
      <c r="D61" s="5" t="s">
        <v>265</v>
      </c>
      <c r="E61" s="5">
        <v>650061</v>
      </c>
      <c r="F61" s="5">
        <v>134891</v>
      </c>
      <c r="G61" s="5">
        <v>162028</v>
      </c>
      <c r="H61" s="5">
        <v>3225</v>
      </c>
      <c r="I61" s="5">
        <v>349915</v>
      </c>
      <c r="J61" s="5">
        <v>0</v>
      </c>
      <c r="K61" s="5">
        <v>907951</v>
      </c>
      <c r="L61" s="5">
        <v>248724</v>
      </c>
      <c r="M61" s="5">
        <v>213863</v>
      </c>
      <c r="N61" s="5">
        <v>4004</v>
      </c>
      <c r="O61" s="5">
        <v>441360</v>
      </c>
      <c r="P61" s="5">
        <v>0</v>
      </c>
    </row>
    <row r="62" spans="1:16">
      <c r="A62" s="5">
        <v>1387</v>
      </c>
      <c r="B62" s="5">
        <v>4</v>
      </c>
      <c r="C62" s="5" t="s">
        <v>266</v>
      </c>
      <c r="D62" s="5" t="s">
        <v>267</v>
      </c>
      <c r="E62" s="5">
        <v>501679</v>
      </c>
      <c r="F62" s="5">
        <v>130503</v>
      </c>
      <c r="G62" s="5">
        <v>40985</v>
      </c>
      <c r="H62" s="5">
        <v>1279</v>
      </c>
      <c r="I62" s="5">
        <v>328912</v>
      </c>
      <c r="J62" s="5">
        <v>0</v>
      </c>
      <c r="K62" s="5">
        <v>719918</v>
      </c>
      <c r="L62" s="5">
        <v>242858</v>
      </c>
      <c r="M62" s="5">
        <v>52558</v>
      </c>
      <c r="N62" s="5">
        <v>1902</v>
      </c>
      <c r="O62" s="5">
        <v>422600</v>
      </c>
      <c r="P62" s="5">
        <v>0</v>
      </c>
    </row>
    <row r="63" spans="1:16">
      <c r="A63" s="5">
        <v>1387</v>
      </c>
      <c r="B63" s="5">
        <v>4</v>
      </c>
      <c r="C63" s="5" t="s">
        <v>268</v>
      </c>
      <c r="D63" s="5" t="s">
        <v>269</v>
      </c>
      <c r="E63" s="5">
        <v>20275</v>
      </c>
      <c r="F63" s="5">
        <v>1890</v>
      </c>
      <c r="G63" s="5">
        <v>5611</v>
      </c>
      <c r="H63" s="5">
        <v>1696</v>
      </c>
      <c r="I63" s="5">
        <v>11079</v>
      </c>
      <c r="J63" s="5">
        <v>0</v>
      </c>
      <c r="K63" s="5">
        <v>24942</v>
      </c>
      <c r="L63" s="5">
        <v>2704</v>
      </c>
      <c r="M63" s="5">
        <v>7871</v>
      </c>
      <c r="N63" s="5">
        <v>1852</v>
      </c>
      <c r="O63" s="5">
        <v>12515</v>
      </c>
      <c r="P63" s="5">
        <v>0</v>
      </c>
    </row>
    <row r="64" spans="1:16">
      <c r="A64" s="5">
        <v>1387</v>
      </c>
      <c r="B64" s="5">
        <v>4</v>
      </c>
      <c r="C64" s="5" t="s">
        <v>270</v>
      </c>
      <c r="D64" s="5" t="s">
        <v>271</v>
      </c>
      <c r="E64" s="5">
        <v>127200</v>
      </c>
      <c r="F64" s="5">
        <v>2277</v>
      </c>
      <c r="G64" s="5">
        <v>115433</v>
      </c>
      <c r="H64" s="5">
        <v>0</v>
      </c>
      <c r="I64" s="5">
        <v>9489</v>
      </c>
      <c r="J64" s="5">
        <v>0</v>
      </c>
      <c r="K64" s="5">
        <v>161226</v>
      </c>
      <c r="L64" s="5">
        <v>2856</v>
      </c>
      <c r="M64" s="5">
        <v>153434</v>
      </c>
      <c r="N64" s="5">
        <v>0</v>
      </c>
      <c r="O64" s="5">
        <v>4937</v>
      </c>
      <c r="P64" s="5">
        <v>0</v>
      </c>
    </row>
    <row r="65" spans="1:16">
      <c r="A65" s="5">
        <v>1387</v>
      </c>
      <c r="B65" s="5">
        <v>4</v>
      </c>
      <c r="C65" s="5" t="s">
        <v>272</v>
      </c>
      <c r="D65" s="5" t="s">
        <v>273</v>
      </c>
      <c r="E65" s="5">
        <v>907</v>
      </c>
      <c r="F65" s="5">
        <v>222</v>
      </c>
      <c r="G65" s="5">
        <v>0</v>
      </c>
      <c r="H65" s="5">
        <v>250</v>
      </c>
      <c r="I65" s="5">
        <v>435</v>
      </c>
      <c r="J65" s="5">
        <v>0</v>
      </c>
      <c r="K65" s="5">
        <v>1864</v>
      </c>
      <c r="L65" s="5">
        <v>305</v>
      </c>
      <c r="M65" s="5">
        <v>0</v>
      </c>
      <c r="N65" s="5">
        <v>250</v>
      </c>
      <c r="O65" s="5">
        <v>1308</v>
      </c>
      <c r="P65" s="5">
        <v>0</v>
      </c>
    </row>
    <row r="66" spans="1:16">
      <c r="A66" s="5">
        <v>1387</v>
      </c>
      <c r="B66" s="5">
        <v>2</v>
      </c>
      <c r="C66" s="5" t="s">
        <v>274</v>
      </c>
      <c r="D66" s="5" t="s">
        <v>275</v>
      </c>
      <c r="E66" s="5">
        <v>3122701</v>
      </c>
      <c r="F66" s="5">
        <v>637050</v>
      </c>
      <c r="G66" s="5">
        <v>243422</v>
      </c>
      <c r="H66" s="5">
        <v>4574</v>
      </c>
      <c r="I66" s="5">
        <v>2237655</v>
      </c>
      <c r="J66" s="5">
        <v>0</v>
      </c>
      <c r="K66" s="5">
        <v>4413964</v>
      </c>
      <c r="L66" s="5">
        <v>1398545</v>
      </c>
      <c r="M66" s="5">
        <v>251732</v>
      </c>
      <c r="N66" s="5">
        <v>4104</v>
      </c>
      <c r="O66" s="5">
        <v>2759583</v>
      </c>
      <c r="P66" s="5">
        <v>0</v>
      </c>
    </row>
    <row r="67" spans="1:16">
      <c r="A67" s="5">
        <v>1387</v>
      </c>
      <c r="B67" s="5">
        <v>3</v>
      </c>
      <c r="C67" s="5" t="s">
        <v>276</v>
      </c>
      <c r="D67" s="5" t="s">
        <v>275</v>
      </c>
      <c r="E67" s="5">
        <v>3122701</v>
      </c>
      <c r="F67" s="5">
        <v>637050</v>
      </c>
      <c r="G67" s="5">
        <v>243422</v>
      </c>
      <c r="H67" s="5">
        <v>4574</v>
      </c>
      <c r="I67" s="5">
        <v>2237655</v>
      </c>
      <c r="J67" s="5">
        <v>0</v>
      </c>
      <c r="K67" s="5">
        <v>4413964</v>
      </c>
      <c r="L67" s="5">
        <v>1398545</v>
      </c>
      <c r="M67" s="5">
        <v>251732</v>
      </c>
      <c r="N67" s="5">
        <v>4104</v>
      </c>
      <c r="O67" s="5">
        <v>2759583</v>
      </c>
      <c r="P67" s="5">
        <v>0</v>
      </c>
    </row>
    <row r="68" spans="1:16">
      <c r="A68" s="5">
        <v>1387</v>
      </c>
      <c r="B68" s="5">
        <v>4</v>
      </c>
      <c r="C68" s="5" t="s">
        <v>277</v>
      </c>
      <c r="D68" s="5" t="s">
        <v>278</v>
      </c>
      <c r="E68" s="5">
        <v>1055420</v>
      </c>
      <c r="F68" s="5">
        <v>226579</v>
      </c>
      <c r="G68" s="5">
        <v>25766</v>
      </c>
      <c r="H68" s="5">
        <v>4574</v>
      </c>
      <c r="I68" s="5">
        <v>798500</v>
      </c>
      <c r="J68" s="5">
        <v>0</v>
      </c>
      <c r="K68" s="5">
        <v>1886804</v>
      </c>
      <c r="L68" s="5">
        <v>821677</v>
      </c>
      <c r="M68" s="5">
        <v>58026</v>
      </c>
      <c r="N68" s="5">
        <v>1700</v>
      </c>
      <c r="O68" s="5">
        <v>1005401</v>
      </c>
      <c r="P68" s="5">
        <v>0</v>
      </c>
    </row>
    <row r="69" spans="1:16">
      <c r="A69" s="5">
        <v>1387</v>
      </c>
      <c r="B69" s="5">
        <v>4</v>
      </c>
      <c r="C69" s="5" t="s">
        <v>279</v>
      </c>
      <c r="D69" s="5" t="s">
        <v>280</v>
      </c>
      <c r="E69" s="5">
        <v>614749</v>
      </c>
      <c r="F69" s="5">
        <v>68088</v>
      </c>
      <c r="G69" s="5">
        <v>6921</v>
      </c>
      <c r="H69" s="5">
        <v>0</v>
      </c>
      <c r="I69" s="5">
        <v>539740</v>
      </c>
      <c r="J69" s="5">
        <v>0</v>
      </c>
      <c r="K69" s="5">
        <v>710675</v>
      </c>
      <c r="L69" s="5">
        <v>148355</v>
      </c>
      <c r="M69" s="5">
        <v>10867</v>
      </c>
      <c r="N69" s="5">
        <v>83</v>
      </c>
      <c r="O69" s="5">
        <v>551370</v>
      </c>
      <c r="P69" s="5">
        <v>0</v>
      </c>
    </row>
    <row r="70" spans="1:16">
      <c r="A70" s="5">
        <v>1387</v>
      </c>
      <c r="B70" s="5">
        <v>4</v>
      </c>
      <c r="C70" s="5" t="s">
        <v>281</v>
      </c>
      <c r="D70" s="5" t="s">
        <v>282</v>
      </c>
      <c r="E70" s="5">
        <v>1452533</v>
      </c>
      <c r="F70" s="5">
        <v>342382</v>
      </c>
      <c r="G70" s="5">
        <v>210735</v>
      </c>
      <c r="H70" s="5">
        <v>0</v>
      </c>
      <c r="I70" s="5">
        <v>899416</v>
      </c>
      <c r="J70" s="5">
        <v>0</v>
      </c>
      <c r="K70" s="5">
        <v>1816485</v>
      </c>
      <c r="L70" s="5">
        <v>428513</v>
      </c>
      <c r="M70" s="5">
        <v>182839</v>
      </c>
      <c r="N70" s="5">
        <v>2321</v>
      </c>
      <c r="O70" s="5">
        <v>1202812</v>
      </c>
      <c r="P70" s="5">
        <v>0</v>
      </c>
    </row>
    <row r="71" spans="1:16">
      <c r="A71" s="5">
        <v>1387</v>
      </c>
      <c r="B71" s="5">
        <v>2</v>
      </c>
      <c r="C71" s="5" t="s">
        <v>283</v>
      </c>
      <c r="D71" s="5" t="s">
        <v>284</v>
      </c>
      <c r="E71" s="5">
        <v>788997</v>
      </c>
      <c r="F71" s="5">
        <v>170966</v>
      </c>
      <c r="G71" s="5">
        <v>42232</v>
      </c>
      <c r="H71" s="5">
        <v>12708</v>
      </c>
      <c r="I71" s="5">
        <v>563091</v>
      </c>
      <c r="J71" s="5">
        <v>0</v>
      </c>
      <c r="K71" s="5">
        <v>1021020</v>
      </c>
      <c r="L71" s="5">
        <v>165405</v>
      </c>
      <c r="M71" s="5">
        <v>41772</v>
      </c>
      <c r="N71" s="5">
        <v>8371</v>
      </c>
      <c r="O71" s="5">
        <v>805472</v>
      </c>
      <c r="P71" s="5">
        <v>0</v>
      </c>
    </row>
    <row r="72" spans="1:16">
      <c r="A72" s="5">
        <v>1387</v>
      </c>
      <c r="B72" s="5">
        <v>7</v>
      </c>
      <c r="C72" s="5" t="s">
        <v>285</v>
      </c>
      <c r="D72" s="5" t="s">
        <v>286</v>
      </c>
      <c r="E72" s="5">
        <v>788997</v>
      </c>
      <c r="F72" s="5">
        <v>170966</v>
      </c>
      <c r="G72" s="5">
        <v>42232</v>
      </c>
      <c r="H72" s="5">
        <v>12708</v>
      </c>
      <c r="I72" s="5">
        <v>563091</v>
      </c>
      <c r="J72" s="5">
        <v>0</v>
      </c>
      <c r="K72" s="5">
        <v>1021020</v>
      </c>
      <c r="L72" s="5">
        <v>165405</v>
      </c>
      <c r="M72" s="5">
        <v>41772</v>
      </c>
      <c r="N72" s="5">
        <v>8371</v>
      </c>
      <c r="O72" s="5">
        <v>805472</v>
      </c>
      <c r="P72" s="5">
        <v>0</v>
      </c>
    </row>
    <row r="73" spans="1:16">
      <c r="A73" s="5">
        <v>1387</v>
      </c>
      <c r="B73" s="5">
        <v>4</v>
      </c>
      <c r="C73" s="5" t="s">
        <v>287</v>
      </c>
      <c r="D73" s="5" t="s">
        <v>288</v>
      </c>
      <c r="E73" s="5">
        <v>760314</v>
      </c>
      <c r="F73" s="5">
        <v>163495</v>
      </c>
      <c r="G73" s="5">
        <v>34865</v>
      </c>
      <c r="H73" s="5">
        <v>12708</v>
      </c>
      <c r="I73" s="5">
        <v>549245</v>
      </c>
      <c r="J73" s="5">
        <v>0</v>
      </c>
      <c r="K73" s="5">
        <v>904929</v>
      </c>
      <c r="L73" s="5">
        <v>158909</v>
      </c>
      <c r="M73" s="5">
        <v>35728</v>
      </c>
      <c r="N73" s="5">
        <v>8371</v>
      </c>
      <c r="O73" s="5">
        <v>701921</v>
      </c>
      <c r="P73" s="5">
        <v>0</v>
      </c>
    </row>
    <row r="74" spans="1:16">
      <c r="A74" s="5">
        <v>1387</v>
      </c>
      <c r="B74" s="5">
        <v>9</v>
      </c>
      <c r="C74" s="5" t="s">
        <v>289</v>
      </c>
      <c r="D74" s="5" t="s">
        <v>290</v>
      </c>
      <c r="E74" s="5">
        <v>28684</v>
      </c>
      <c r="F74" s="5">
        <v>7471</v>
      </c>
      <c r="G74" s="5">
        <v>7367</v>
      </c>
      <c r="H74" s="5">
        <v>0</v>
      </c>
      <c r="I74" s="5">
        <v>13846</v>
      </c>
      <c r="J74" s="5">
        <v>0</v>
      </c>
      <c r="K74" s="5">
        <v>116091</v>
      </c>
      <c r="L74" s="5">
        <v>6495</v>
      </c>
      <c r="M74" s="5">
        <v>6045</v>
      </c>
      <c r="N74" s="5">
        <v>0</v>
      </c>
      <c r="O74" s="5">
        <v>103551</v>
      </c>
      <c r="P74" s="5">
        <v>0</v>
      </c>
    </row>
    <row r="75" spans="1:16">
      <c r="A75" s="5">
        <v>1387</v>
      </c>
      <c r="B75" s="5">
        <v>2</v>
      </c>
      <c r="C75" s="5" t="s">
        <v>291</v>
      </c>
      <c r="D75" s="5" t="s">
        <v>292</v>
      </c>
      <c r="E75" s="5">
        <v>15285127</v>
      </c>
      <c r="F75" s="5">
        <v>2614725</v>
      </c>
      <c r="G75" s="5">
        <v>2697247</v>
      </c>
      <c r="H75" s="5">
        <v>29115</v>
      </c>
      <c r="I75" s="5">
        <v>9944039</v>
      </c>
      <c r="J75" s="5">
        <v>0</v>
      </c>
      <c r="K75" s="5">
        <v>20699676</v>
      </c>
      <c r="L75" s="5">
        <v>4791372</v>
      </c>
      <c r="M75" s="5">
        <v>3290394</v>
      </c>
      <c r="N75" s="5">
        <v>11318</v>
      </c>
      <c r="O75" s="5">
        <v>12606592</v>
      </c>
      <c r="P75" s="5">
        <v>0</v>
      </c>
    </row>
    <row r="76" spans="1:16">
      <c r="A76" s="5">
        <v>1387</v>
      </c>
      <c r="B76" s="5">
        <v>3</v>
      </c>
      <c r="C76" s="5" t="s">
        <v>293</v>
      </c>
      <c r="D76" s="5" t="s">
        <v>294</v>
      </c>
      <c r="E76" s="5">
        <v>295746</v>
      </c>
      <c r="F76" s="5">
        <v>36062</v>
      </c>
      <c r="G76" s="5">
        <v>106052</v>
      </c>
      <c r="H76" s="5">
        <v>0</v>
      </c>
      <c r="I76" s="5">
        <v>153633</v>
      </c>
      <c r="J76" s="5">
        <v>0</v>
      </c>
      <c r="K76" s="5">
        <v>866146</v>
      </c>
      <c r="L76" s="5">
        <v>215132</v>
      </c>
      <c r="M76" s="5">
        <v>339301</v>
      </c>
      <c r="N76" s="5">
        <v>0</v>
      </c>
      <c r="O76" s="5">
        <v>311714</v>
      </c>
      <c r="P76" s="5">
        <v>0</v>
      </c>
    </row>
    <row r="77" spans="1:16">
      <c r="A77" s="5">
        <v>1387</v>
      </c>
      <c r="B77" s="5">
        <v>4</v>
      </c>
      <c r="C77" s="5" t="s">
        <v>295</v>
      </c>
      <c r="D77" s="5" t="s">
        <v>296</v>
      </c>
      <c r="E77" s="5">
        <v>295746</v>
      </c>
      <c r="F77" s="5">
        <v>36062</v>
      </c>
      <c r="G77" s="5">
        <v>106052</v>
      </c>
      <c r="H77" s="5">
        <v>0</v>
      </c>
      <c r="I77" s="5">
        <v>153633</v>
      </c>
      <c r="J77" s="5">
        <v>0</v>
      </c>
      <c r="K77" s="5">
        <v>866146</v>
      </c>
      <c r="L77" s="5">
        <v>215132</v>
      </c>
      <c r="M77" s="5">
        <v>339301</v>
      </c>
      <c r="N77" s="5">
        <v>0</v>
      </c>
      <c r="O77" s="5">
        <v>311714</v>
      </c>
      <c r="P77" s="5">
        <v>0</v>
      </c>
    </row>
    <row r="78" spans="1:16">
      <c r="A78" s="5">
        <v>1387</v>
      </c>
      <c r="B78" s="5">
        <v>3</v>
      </c>
      <c r="C78" s="5" t="s">
        <v>297</v>
      </c>
      <c r="D78" s="5" t="s">
        <v>298</v>
      </c>
      <c r="E78" s="5">
        <v>14989381</v>
      </c>
      <c r="F78" s="5">
        <v>2578663</v>
      </c>
      <c r="G78" s="5">
        <v>2591196</v>
      </c>
      <c r="H78" s="5">
        <v>29115</v>
      </c>
      <c r="I78" s="5">
        <v>9790407</v>
      </c>
      <c r="J78" s="5">
        <v>0</v>
      </c>
      <c r="K78" s="5">
        <v>19833530</v>
      </c>
      <c r="L78" s="5">
        <v>4576241</v>
      </c>
      <c r="M78" s="5">
        <v>2951093</v>
      </c>
      <c r="N78" s="5">
        <v>11318</v>
      </c>
      <c r="O78" s="5">
        <v>12294878</v>
      </c>
      <c r="P78" s="5">
        <v>0</v>
      </c>
    </row>
    <row r="79" spans="1:16">
      <c r="A79" s="5">
        <v>1387</v>
      </c>
      <c r="B79" s="5">
        <v>4</v>
      </c>
      <c r="C79" s="5" t="s">
        <v>299</v>
      </c>
      <c r="D79" s="5" t="s">
        <v>298</v>
      </c>
      <c r="E79" s="5">
        <v>14989381</v>
      </c>
      <c r="F79" s="5">
        <v>2578663</v>
      </c>
      <c r="G79" s="5">
        <v>2591196</v>
      </c>
      <c r="H79" s="5">
        <v>29115</v>
      </c>
      <c r="I79" s="5">
        <v>9790407</v>
      </c>
      <c r="J79" s="5">
        <v>0</v>
      </c>
      <c r="K79" s="5">
        <v>19833530</v>
      </c>
      <c r="L79" s="5">
        <v>4576241</v>
      </c>
      <c r="M79" s="5">
        <v>2951093</v>
      </c>
      <c r="N79" s="5">
        <v>11318</v>
      </c>
      <c r="O79" s="5">
        <v>12294878</v>
      </c>
      <c r="P79" s="5">
        <v>0</v>
      </c>
    </row>
    <row r="80" spans="1:16">
      <c r="A80" s="5">
        <v>1387</v>
      </c>
      <c r="B80" s="5">
        <v>2</v>
      </c>
      <c r="C80" s="5" t="s">
        <v>300</v>
      </c>
      <c r="D80" s="5" t="s">
        <v>301</v>
      </c>
      <c r="E80" s="5">
        <v>27942177</v>
      </c>
      <c r="F80" s="5">
        <v>8173962</v>
      </c>
      <c r="G80" s="5">
        <v>3499447</v>
      </c>
      <c r="H80" s="5">
        <v>185525</v>
      </c>
      <c r="I80" s="5">
        <v>16083244</v>
      </c>
      <c r="J80" s="5">
        <v>0</v>
      </c>
      <c r="K80" s="5">
        <v>37047621</v>
      </c>
      <c r="L80" s="5">
        <v>14219640</v>
      </c>
      <c r="M80" s="5">
        <v>4676972</v>
      </c>
      <c r="N80" s="5">
        <v>28598</v>
      </c>
      <c r="O80" s="5">
        <v>18122411</v>
      </c>
      <c r="P80" s="5">
        <v>0</v>
      </c>
    </row>
    <row r="81" spans="1:16">
      <c r="A81" s="5">
        <v>1387</v>
      </c>
      <c r="B81" s="5">
        <v>3</v>
      </c>
      <c r="C81" s="5" t="s">
        <v>302</v>
      </c>
      <c r="D81" s="5" t="s">
        <v>303</v>
      </c>
      <c r="E81" s="5">
        <v>20782194</v>
      </c>
      <c r="F81" s="5">
        <v>6297431</v>
      </c>
      <c r="G81" s="5">
        <v>3283442</v>
      </c>
      <c r="H81" s="5">
        <v>117359</v>
      </c>
      <c r="I81" s="5">
        <v>11083963</v>
      </c>
      <c r="J81" s="5">
        <v>0</v>
      </c>
      <c r="K81" s="5">
        <v>28254629</v>
      </c>
      <c r="L81" s="5">
        <v>11549655</v>
      </c>
      <c r="M81" s="5">
        <v>4366229</v>
      </c>
      <c r="N81" s="5">
        <v>1911</v>
      </c>
      <c r="O81" s="5">
        <v>12336834</v>
      </c>
      <c r="P81" s="5">
        <v>0</v>
      </c>
    </row>
    <row r="82" spans="1:16">
      <c r="A82" s="5">
        <v>1387</v>
      </c>
      <c r="B82" s="5">
        <v>4</v>
      </c>
      <c r="C82" s="5" t="s">
        <v>304</v>
      </c>
      <c r="D82" s="5" t="s">
        <v>305</v>
      </c>
      <c r="E82" s="5">
        <v>6034179</v>
      </c>
      <c r="F82" s="5">
        <v>1748296</v>
      </c>
      <c r="G82" s="5">
        <v>1214636</v>
      </c>
      <c r="H82" s="5">
        <v>248</v>
      </c>
      <c r="I82" s="5">
        <v>3070999</v>
      </c>
      <c r="J82" s="5">
        <v>0</v>
      </c>
      <c r="K82" s="5">
        <v>7027329</v>
      </c>
      <c r="L82" s="5">
        <v>2254625</v>
      </c>
      <c r="M82" s="5">
        <v>1317764</v>
      </c>
      <c r="N82" s="5">
        <v>296</v>
      </c>
      <c r="O82" s="5">
        <v>3454644</v>
      </c>
      <c r="P82" s="5">
        <v>0</v>
      </c>
    </row>
    <row r="83" spans="1:16">
      <c r="A83" s="5">
        <v>1387</v>
      </c>
      <c r="B83" s="5">
        <v>4</v>
      </c>
      <c r="C83" s="5" t="s">
        <v>306</v>
      </c>
      <c r="D83" s="5" t="s">
        <v>307</v>
      </c>
      <c r="E83" s="5">
        <v>4333921</v>
      </c>
      <c r="F83" s="5">
        <v>1581436</v>
      </c>
      <c r="G83" s="5">
        <v>1263473</v>
      </c>
      <c r="H83" s="5">
        <v>3835</v>
      </c>
      <c r="I83" s="5">
        <v>1485177</v>
      </c>
      <c r="J83" s="5">
        <v>0</v>
      </c>
      <c r="K83" s="5">
        <v>9437566</v>
      </c>
      <c r="L83" s="5">
        <v>5263374</v>
      </c>
      <c r="M83" s="5">
        <v>2308264</v>
      </c>
      <c r="N83" s="5">
        <v>282</v>
      </c>
      <c r="O83" s="5">
        <v>1865645</v>
      </c>
      <c r="P83" s="5">
        <v>0</v>
      </c>
    </row>
    <row r="84" spans="1:16">
      <c r="A84" s="5">
        <v>1387</v>
      </c>
      <c r="B84" s="5">
        <v>4</v>
      </c>
      <c r="C84" s="5" t="s">
        <v>308</v>
      </c>
      <c r="D84" s="5" t="s">
        <v>309</v>
      </c>
      <c r="E84" s="5">
        <v>10414094</v>
      </c>
      <c r="F84" s="5">
        <v>2967698</v>
      </c>
      <c r="G84" s="5">
        <v>805333</v>
      </c>
      <c r="H84" s="5">
        <v>113276</v>
      </c>
      <c r="I84" s="5">
        <v>6527787</v>
      </c>
      <c r="J84" s="5">
        <v>0</v>
      </c>
      <c r="K84" s="5">
        <v>11789734</v>
      </c>
      <c r="L84" s="5">
        <v>4031656</v>
      </c>
      <c r="M84" s="5">
        <v>740200</v>
      </c>
      <c r="N84" s="5">
        <v>1332</v>
      </c>
      <c r="O84" s="5">
        <v>7016545</v>
      </c>
      <c r="P84" s="5">
        <v>0</v>
      </c>
    </row>
    <row r="85" spans="1:16">
      <c r="A85" s="5">
        <v>1387</v>
      </c>
      <c r="B85" s="5">
        <v>3</v>
      </c>
      <c r="C85" s="5" t="s">
        <v>310</v>
      </c>
      <c r="D85" s="5" t="s">
        <v>311</v>
      </c>
      <c r="E85" s="5">
        <v>6430933</v>
      </c>
      <c r="F85" s="5">
        <v>1742364</v>
      </c>
      <c r="G85" s="5">
        <v>160729</v>
      </c>
      <c r="H85" s="5">
        <v>68166</v>
      </c>
      <c r="I85" s="5">
        <v>4459673</v>
      </c>
      <c r="J85" s="5">
        <v>0</v>
      </c>
      <c r="K85" s="5">
        <v>7766655</v>
      </c>
      <c r="L85" s="5">
        <v>2345689</v>
      </c>
      <c r="M85" s="5">
        <v>188153</v>
      </c>
      <c r="N85" s="5">
        <v>26687</v>
      </c>
      <c r="O85" s="5">
        <v>5206125</v>
      </c>
      <c r="P85" s="5">
        <v>0</v>
      </c>
    </row>
    <row r="86" spans="1:16">
      <c r="A86" s="5">
        <v>1387</v>
      </c>
      <c r="B86" s="5">
        <v>4</v>
      </c>
      <c r="C86" s="5" t="s">
        <v>312</v>
      </c>
      <c r="D86" s="5" t="s">
        <v>313</v>
      </c>
      <c r="E86" s="5">
        <v>636019</v>
      </c>
      <c r="F86" s="5">
        <v>262682</v>
      </c>
      <c r="G86" s="5">
        <v>11884</v>
      </c>
      <c r="H86" s="5">
        <v>0</v>
      </c>
      <c r="I86" s="5">
        <v>361453</v>
      </c>
      <c r="J86" s="5">
        <v>0</v>
      </c>
      <c r="K86" s="5">
        <v>860893</v>
      </c>
      <c r="L86" s="5">
        <v>497906</v>
      </c>
      <c r="M86" s="5">
        <v>9502</v>
      </c>
      <c r="N86" s="5">
        <v>0</v>
      </c>
      <c r="O86" s="5">
        <v>353485</v>
      </c>
      <c r="P86" s="5">
        <v>0</v>
      </c>
    </row>
    <row r="87" spans="1:16">
      <c r="A87" s="5">
        <v>1387</v>
      </c>
      <c r="B87" s="5">
        <v>4</v>
      </c>
      <c r="C87" s="5" t="s">
        <v>314</v>
      </c>
      <c r="D87" s="5" t="s">
        <v>315</v>
      </c>
      <c r="E87" s="5">
        <v>1883007</v>
      </c>
      <c r="F87" s="5">
        <v>483147</v>
      </c>
      <c r="G87" s="5">
        <v>56797</v>
      </c>
      <c r="H87" s="5">
        <v>57553</v>
      </c>
      <c r="I87" s="5">
        <v>1285510</v>
      </c>
      <c r="J87" s="5">
        <v>0</v>
      </c>
      <c r="K87" s="5">
        <v>1953473</v>
      </c>
      <c r="L87" s="5">
        <v>637925</v>
      </c>
      <c r="M87" s="5">
        <v>55299</v>
      </c>
      <c r="N87" s="5">
        <v>20111</v>
      </c>
      <c r="O87" s="5">
        <v>1240138</v>
      </c>
      <c r="P87" s="5">
        <v>0</v>
      </c>
    </row>
    <row r="88" spans="1:16">
      <c r="A88" s="5">
        <v>1387</v>
      </c>
      <c r="B88" s="5">
        <v>4</v>
      </c>
      <c r="C88" s="5" t="s">
        <v>316</v>
      </c>
      <c r="D88" s="5" t="s">
        <v>317</v>
      </c>
      <c r="E88" s="5">
        <v>2686989</v>
      </c>
      <c r="F88" s="5">
        <v>787350</v>
      </c>
      <c r="G88" s="5">
        <v>56069</v>
      </c>
      <c r="H88" s="5">
        <v>10613</v>
      </c>
      <c r="I88" s="5">
        <v>1832957</v>
      </c>
      <c r="J88" s="5">
        <v>0</v>
      </c>
      <c r="K88" s="5">
        <v>3469685</v>
      </c>
      <c r="L88" s="5">
        <v>965484</v>
      </c>
      <c r="M88" s="5">
        <v>85230</v>
      </c>
      <c r="N88" s="5">
        <v>6388</v>
      </c>
      <c r="O88" s="5">
        <v>2412583</v>
      </c>
      <c r="P88" s="5">
        <v>0</v>
      </c>
    </row>
    <row r="89" spans="1:16">
      <c r="A89" s="5">
        <v>1387</v>
      </c>
      <c r="B89" s="5">
        <v>4</v>
      </c>
      <c r="C89" s="5" t="s">
        <v>318</v>
      </c>
      <c r="D89" s="5" t="s">
        <v>319</v>
      </c>
      <c r="E89" s="5">
        <v>1224917</v>
      </c>
      <c r="F89" s="5">
        <v>209185</v>
      </c>
      <c r="G89" s="5">
        <v>35979</v>
      </c>
      <c r="H89" s="5">
        <v>0</v>
      </c>
      <c r="I89" s="5">
        <v>979753</v>
      </c>
      <c r="J89" s="5">
        <v>0</v>
      </c>
      <c r="K89" s="5">
        <v>1482604</v>
      </c>
      <c r="L89" s="5">
        <v>244374</v>
      </c>
      <c r="M89" s="5">
        <v>38123</v>
      </c>
      <c r="N89" s="5">
        <v>188</v>
      </c>
      <c r="O89" s="5">
        <v>1199919</v>
      </c>
      <c r="P89" s="5">
        <v>0</v>
      </c>
    </row>
    <row r="90" spans="1:16">
      <c r="A90" s="5">
        <v>1387</v>
      </c>
      <c r="B90" s="5">
        <v>3</v>
      </c>
      <c r="C90" s="5" t="s">
        <v>320</v>
      </c>
      <c r="D90" s="5" t="s">
        <v>321</v>
      </c>
      <c r="E90" s="5">
        <v>729051</v>
      </c>
      <c r="F90" s="5">
        <v>134167</v>
      </c>
      <c r="G90" s="5">
        <v>55276</v>
      </c>
      <c r="H90" s="5">
        <v>0</v>
      </c>
      <c r="I90" s="5">
        <v>539608</v>
      </c>
      <c r="J90" s="5">
        <v>0</v>
      </c>
      <c r="K90" s="5">
        <v>1026337</v>
      </c>
      <c r="L90" s="5">
        <v>324296</v>
      </c>
      <c r="M90" s="5">
        <v>122590</v>
      </c>
      <c r="N90" s="5">
        <v>0</v>
      </c>
      <c r="O90" s="5">
        <v>579451</v>
      </c>
      <c r="P90" s="5">
        <v>0</v>
      </c>
    </row>
    <row r="91" spans="1:16">
      <c r="A91" s="5">
        <v>1387</v>
      </c>
      <c r="B91" s="5">
        <v>4</v>
      </c>
      <c r="C91" s="5" t="s">
        <v>322</v>
      </c>
      <c r="D91" s="5" t="s">
        <v>321</v>
      </c>
      <c r="E91" s="5">
        <v>729051</v>
      </c>
      <c r="F91" s="5">
        <v>134167</v>
      </c>
      <c r="G91" s="5">
        <v>55276</v>
      </c>
      <c r="H91" s="5">
        <v>0</v>
      </c>
      <c r="I91" s="5">
        <v>539608</v>
      </c>
      <c r="J91" s="5">
        <v>0</v>
      </c>
      <c r="K91" s="5">
        <v>1026337</v>
      </c>
      <c r="L91" s="5">
        <v>324296</v>
      </c>
      <c r="M91" s="5">
        <v>122590</v>
      </c>
      <c r="N91" s="5">
        <v>0</v>
      </c>
      <c r="O91" s="5">
        <v>579451</v>
      </c>
      <c r="P91" s="5">
        <v>0</v>
      </c>
    </row>
    <row r="92" spans="1:16">
      <c r="A92" s="5">
        <v>1387</v>
      </c>
      <c r="B92" s="5">
        <v>2</v>
      </c>
      <c r="C92" s="5" t="s">
        <v>323</v>
      </c>
      <c r="D92" s="5" t="s">
        <v>324</v>
      </c>
      <c r="E92" s="5">
        <v>5400012</v>
      </c>
      <c r="F92" s="5">
        <v>1087208</v>
      </c>
      <c r="G92" s="5">
        <v>332984</v>
      </c>
      <c r="H92" s="5">
        <v>37807</v>
      </c>
      <c r="I92" s="5">
        <v>3942014</v>
      </c>
      <c r="J92" s="5">
        <v>0</v>
      </c>
      <c r="K92" s="5">
        <v>6162431</v>
      </c>
      <c r="L92" s="5">
        <v>1702082</v>
      </c>
      <c r="M92" s="5">
        <v>363831</v>
      </c>
      <c r="N92" s="5">
        <v>46315</v>
      </c>
      <c r="O92" s="5">
        <v>4050204</v>
      </c>
      <c r="P92" s="5">
        <v>0</v>
      </c>
    </row>
    <row r="93" spans="1:16">
      <c r="A93" s="5">
        <v>1387</v>
      </c>
      <c r="B93" s="5">
        <v>3</v>
      </c>
      <c r="C93" s="5" t="s">
        <v>325</v>
      </c>
      <c r="D93" s="5" t="s">
        <v>324</v>
      </c>
      <c r="E93" s="5">
        <v>5400012</v>
      </c>
      <c r="F93" s="5">
        <v>1087208</v>
      </c>
      <c r="G93" s="5">
        <v>332984</v>
      </c>
      <c r="H93" s="5">
        <v>37807</v>
      </c>
      <c r="I93" s="5">
        <v>3942014</v>
      </c>
      <c r="J93" s="5">
        <v>0</v>
      </c>
      <c r="K93" s="5">
        <v>6162431</v>
      </c>
      <c r="L93" s="5">
        <v>1702082</v>
      </c>
      <c r="M93" s="5">
        <v>363831</v>
      </c>
      <c r="N93" s="5">
        <v>46315</v>
      </c>
      <c r="O93" s="5">
        <v>4050204</v>
      </c>
      <c r="P93" s="5">
        <v>0</v>
      </c>
    </row>
    <row r="94" spans="1:16">
      <c r="A94" s="5">
        <v>1387</v>
      </c>
      <c r="B94" s="5">
        <v>4</v>
      </c>
      <c r="C94" s="5" t="s">
        <v>326</v>
      </c>
      <c r="D94" s="5" t="s">
        <v>324</v>
      </c>
      <c r="E94" s="5">
        <v>5400012</v>
      </c>
      <c r="F94" s="5">
        <v>1087208</v>
      </c>
      <c r="G94" s="5">
        <v>332984</v>
      </c>
      <c r="H94" s="5">
        <v>37807</v>
      </c>
      <c r="I94" s="5">
        <v>3942014</v>
      </c>
      <c r="J94" s="5">
        <v>0</v>
      </c>
      <c r="K94" s="5">
        <v>6162431</v>
      </c>
      <c r="L94" s="5">
        <v>1702082</v>
      </c>
      <c r="M94" s="5">
        <v>363831</v>
      </c>
      <c r="N94" s="5">
        <v>46315</v>
      </c>
      <c r="O94" s="5">
        <v>4050204</v>
      </c>
      <c r="P94" s="5">
        <v>0</v>
      </c>
    </row>
    <row r="95" spans="1:16">
      <c r="A95" s="5">
        <v>1387</v>
      </c>
      <c r="B95" s="5">
        <v>2</v>
      </c>
      <c r="C95" s="5" t="s">
        <v>327</v>
      </c>
      <c r="D95" s="5" t="s">
        <v>328</v>
      </c>
      <c r="E95" s="5">
        <v>9125216</v>
      </c>
      <c r="F95" s="5">
        <v>2941899</v>
      </c>
      <c r="G95" s="5">
        <v>506867</v>
      </c>
      <c r="H95" s="5">
        <v>73942</v>
      </c>
      <c r="I95" s="5">
        <v>5602507</v>
      </c>
      <c r="J95" s="5">
        <v>0</v>
      </c>
      <c r="K95" s="5">
        <v>10361270</v>
      </c>
      <c r="L95" s="5">
        <v>3808525</v>
      </c>
      <c r="M95" s="5">
        <v>643911</v>
      </c>
      <c r="N95" s="5">
        <v>157571</v>
      </c>
      <c r="O95" s="5">
        <v>5751264</v>
      </c>
      <c r="P95" s="5">
        <v>0</v>
      </c>
    </row>
    <row r="96" spans="1:16">
      <c r="A96" s="5">
        <v>1387</v>
      </c>
      <c r="B96" s="5">
        <v>3</v>
      </c>
      <c r="C96" s="5" t="s">
        <v>329</v>
      </c>
      <c r="D96" s="5" t="s">
        <v>330</v>
      </c>
      <c r="E96" s="5">
        <v>2539047</v>
      </c>
      <c r="F96" s="5">
        <v>534967</v>
      </c>
      <c r="G96" s="5">
        <v>177503</v>
      </c>
      <c r="H96" s="5">
        <v>2288</v>
      </c>
      <c r="I96" s="5">
        <v>1824289</v>
      </c>
      <c r="J96" s="5">
        <v>0</v>
      </c>
      <c r="K96" s="5">
        <v>2780269</v>
      </c>
      <c r="L96" s="5">
        <v>775142</v>
      </c>
      <c r="M96" s="5">
        <v>225407</v>
      </c>
      <c r="N96" s="5">
        <v>1671</v>
      </c>
      <c r="O96" s="5">
        <v>1778049</v>
      </c>
      <c r="P96" s="5">
        <v>0</v>
      </c>
    </row>
    <row r="97" spans="1:16">
      <c r="A97" s="5">
        <v>1387</v>
      </c>
      <c r="B97" s="5">
        <v>4</v>
      </c>
      <c r="C97" s="5" t="s">
        <v>331</v>
      </c>
      <c r="D97" s="5" t="s">
        <v>332</v>
      </c>
      <c r="E97" s="5">
        <v>1893531</v>
      </c>
      <c r="F97" s="5">
        <v>425942</v>
      </c>
      <c r="G97" s="5">
        <v>128275</v>
      </c>
      <c r="H97" s="5">
        <v>2077</v>
      </c>
      <c r="I97" s="5">
        <v>1337236</v>
      </c>
      <c r="J97" s="5">
        <v>0</v>
      </c>
      <c r="K97" s="5">
        <v>2079557</v>
      </c>
      <c r="L97" s="5">
        <v>591475</v>
      </c>
      <c r="M97" s="5">
        <v>173505</v>
      </c>
      <c r="N97" s="5">
        <v>1349</v>
      </c>
      <c r="O97" s="5">
        <v>1313228</v>
      </c>
      <c r="P97" s="5">
        <v>0</v>
      </c>
    </row>
    <row r="98" spans="1:16">
      <c r="A98" s="5">
        <v>1387</v>
      </c>
      <c r="B98" s="5">
        <v>4</v>
      </c>
      <c r="C98" s="5" t="s">
        <v>333</v>
      </c>
      <c r="D98" s="5" t="s">
        <v>334</v>
      </c>
      <c r="E98" s="5">
        <v>645516</v>
      </c>
      <c r="F98" s="5">
        <v>109025</v>
      </c>
      <c r="G98" s="5">
        <v>49228</v>
      </c>
      <c r="H98" s="5">
        <v>211</v>
      </c>
      <c r="I98" s="5">
        <v>487052</v>
      </c>
      <c r="J98" s="5">
        <v>0</v>
      </c>
      <c r="K98" s="5">
        <v>700712</v>
      </c>
      <c r="L98" s="5">
        <v>183667</v>
      </c>
      <c r="M98" s="5">
        <v>51902</v>
      </c>
      <c r="N98" s="5">
        <v>323</v>
      </c>
      <c r="O98" s="5">
        <v>464821</v>
      </c>
      <c r="P98" s="5">
        <v>0</v>
      </c>
    </row>
    <row r="99" spans="1:16">
      <c r="A99" s="5">
        <v>1387</v>
      </c>
      <c r="B99" s="5">
        <v>3</v>
      </c>
      <c r="C99" s="5" t="s">
        <v>335</v>
      </c>
      <c r="D99" s="5" t="s">
        <v>336</v>
      </c>
      <c r="E99" s="5">
        <v>6586169</v>
      </c>
      <c r="F99" s="5">
        <v>2406932</v>
      </c>
      <c r="G99" s="5">
        <v>329365</v>
      </c>
      <c r="H99" s="5">
        <v>71654</v>
      </c>
      <c r="I99" s="5">
        <v>3778218</v>
      </c>
      <c r="J99" s="5">
        <v>0</v>
      </c>
      <c r="K99" s="5">
        <v>7581001</v>
      </c>
      <c r="L99" s="5">
        <v>3033383</v>
      </c>
      <c r="M99" s="5">
        <v>418504</v>
      </c>
      <c r="N99" s="5">
        <v>155900</v>
      </c>
      <c r="O99" s="5">
        <v>3973215</v>
      </c>
      <c r="P99" s="5">
        <v>0</v>
      </c>
    </row>
    <row r="100" spans="1:16">
      <c r="A100" s="5">
        <v>1387</v>
      </c>
      <c r="B100" s="5">
        <v>4</v>
      </c>
      <c r="C100" s="5" t="s">
        <v>337</v>
      </c>
      <c r="D100" s="5" t="s">
        <v>336</v>
      </c>
      <c r="E100" s="5">
        <v>6586169</v>
      </c>
      <c r="F100" s="5">
        <v>2406932</v>
      </c>
      <c r="G100" s="5">
        <v>329365</v>
      </c>
      <c r="H100" s="5">
        <v>71654</v>
      </c>
      <c r="I100" s="5">
        <v>3778218</v>
      </c>
      <c r="J100" s="5">
        <v>0</v>
      </c>
      <c r="K100" s="5">
        <v>7581001</v>
      </c>
      <c r="L100" s="5">
        <v>3033383</v>
      </c>
      <c r="M100" s="5">
        <v>418504</v>
      </c>
      <c r="N100" s="5">
        <v>155900</v>
      </c>
      <c r="O100" s="5">
        <v>3973215</v>
      </c>
      <c r="P100" s="5">
        <v>0</v>
      </c>
    </row>
    <row r="101" spans="1:16">
      <c r="A101" s="5">
        <v>1387</v>
      </c>
      <c r="B101" s="5">
        <v>2</v>
      </c>
      <c r="C101" s="5" t="s">
        <v>338</v>
      </c>
      <c r="D101" s="5" t="s">
        <v>339</v>
      </c>
      <c r="E101" s="5">
        <v>59239698</v>
      </c>
      <c r="F101" s="5">
        <v>3560416</v>
      </c>
      <c r="G101" s="5">
        <v>1424965</v>
      </c>
      <c r="H101" s="5">
        <v>283154</v>
      </c>
      <c r="I101" s="5">
        <v>53971163</v>
      </c>
      <c r="J101" s="5">
        <v>0</v>
      </c>
      <c r="K101" s="5">
        <v>26026251</v>
      </c>
      <c r="L101" s="5">
        <v>7103160</v>
      </c>
      <c r="M101" s="5">
        <v>2149347</v>
      </c>
      <c r="N101" s="5">
        <v>331835</v>
      </c>
      <c r="O101" s="5">
        <v>16441910</v>
      </c>
      <c r="P101" s="5">
        <v>0</v>
      </c>
    </row>
    <row r="102" spans="1:16">
      <c r="A102" s="5">
        <v>1387</v>
      </c>
      <c r="B102" s="5">
        <v>3</v>
      </c>
      <c r="C102" s="5" t="s">
        <v>340</v>
      </c>
      <c r="D102" s="5" t="s">
        <v>341</v>
      </c>
      <c r="E102" s="5">
        <v>1884020</v>
      </c>
      <c r="F102" s="5">
        <v>645506</v>
      </c>
      <c r="G102" s="5">
        <v>140154</v>
      </c>
      <c r="H102" s="5">
        <v>401</v>
      </c>
      <c r="I102" s="5">
        <v>1097960</v>
      </c>
      <c r="J102" s="5">
        <v>0</v>
      </c>
      <c r="K102" s="5">
        <v>2575399</v>
      </c>
      <c r="L102" s="5">
        <v>1035025</v>
      </c>
      <c r="M102" s="5">
        <v>155327</v>
      </c>
      <c r="N102" s="5">
        <v>344</v>
      </c>
      <c r="O102" s="5">
        <v>1384703</v>
      </c>
      <c r="P102" s="5">
        <v>0</v>
      </c>
    </row>
    <row r="103" spans="1:16">
      <c r="A103" s="5">
        <v>1387</v>
      </c>
      <c r="B103" s="5">
        <v>4</v>
      </c>
      <c r="C103" s="5" t="s">
        <v>342</v>
      </c>
      <c r="D103" s="5" t="s">
        <v>341</v>
      </c>
      <c r="E103" s="5">
        <v>1884020</v>
      </c>
      <c r="F103" s="5">
        <v>645506</v>
      </c>
      <c r="G103" s="5">
        <v>140154</v>
      </c>
      <c r="H103" s="5">
        <v>401</v>
      </c>
      <c r="I103" s="5">
        <v>1097960</v>
      </c>
      <c r="J103" s="5">
        <v>0</v>
      </c>
      <c r="K103" s="5">
        <v>2575399</v>
      </c>
      <c r="L103" s="5">
        <v>1035025</v>
      </c>
      <c r="M103" s="5">
        <v>155327</v>
      </c>
      <c r="N103" s="5">
        <v>344</v>
      </c>
      <c r="O103" s="5">
        <v>1384703</v>
      </c>
      <c r="P103" s="5">
        <v>0</v>
      </c>
    </row>
    <row r="104" spans="1:16">
      <c r="A104" s="5">
        <v>1387</v>
      </c>
      <c r="B104" s="5">
        <v>3</v>
      </c>
      <c r="C104" s="5" t="s">
        <v>343</v>
      </c>
      <c r="D104" s="5" t="s">
        <v>344</v>
      </c>
      <c r="E104" s="5">
        <v>57355678</v>
      </c>
      <c r="F104" s="5">
        <v>2914910</v>
      </c>
      <c r="G104" s="5">
        <v>1284811</v>
      </c>
      <c r="H104" s="5">
        <v>282753</v>
      </c>
      <c r="I104" s="5">
        <v>52873203</v>
      </c>
      <c r="J104" s="5">
        <v>0</v>
      </c>
      <c r="K104" s="5">
        <v>23450852</v>
      </c>
      <c r="L104" s="5">
        <v>6068135</v>
      </c>
      <c r="M104" s="5">
        <v>1994020</v>
      </c>
      <c r="N104" s="5">
        <v>331491</v>
      </c>
      <c r="O104" s="5">
        <v>15057206</v>
      </c>
      <c r="P104" s="5">
        <v>0</v>
      </c>
    </row>
    <row r="105" spans="1:16">
      <c r="A105" s="5">
        <v>1387</v>
      </c>
      <c r="B105" s="5">
        <v>4</v>
      </c>
      <c r="C105" s="5" t="s">
        <v>345</v>
      </c>
      <c r="D105" s="5" t="s">
        <v>346</v>
      </c>
      <c r="E105" s="5">
        <v>363318</v>
      </c>
      <c r="F105" s="5">
        <v>69349</v>
      </c>
      <c r="G105" s="5">
        <v>61117</v>
      </c>
      <c r="H105" s="5">
        <v>315</v>
      </c>
      <c r="I105" s="5">
        <v>232537</v>
      </c>
      <c r="J105" s="5">
        <v>0</v>
      </c>
      <c r="K105" s="5">
        <v>491537</v>
      </c>
      <c r="L105" s="5">
        <v>104833</v>
      </c>
      <c r="M105" s="5">
        <v>77992</v>
      </c>
      <c r="N105" s="5">
        <v>971</v>
      </c>
      <c r="O105" s="5">
        <v>307741</v>
      </c>
      <c r="P105" s="5">
        <v>0</v>
      </c>
    </row>
    <row r="106" spans="1:16">
      <c r="A106" s="5">
        <v>1387</v>
      </c>
      <c r="B106" s="5">
        <v>4</v>
      </c>
      <c r="C106" s="5" t="s">
        <v>347</v>
      </c>
      <c r="D106" s="5" t="s">
        <v>348</v>
      </c>
      <c r="E106" s="5">
        <v>46740933</v>
      </c>
      <c r="F106" s="5">
        <v>1143357</v>
      </c>
      <c r="G106" s="5">
        <v>406276</v>
      </c>
      <c r="H106" s="5">
        <v>55417</v>
      </c>
      <c r="I106" s="5">
        <v>45135883</v>
      </c>
      <c r="J106" s="5">
        <v>0</v>
      </c>
      <c r="K106" s="5">
        <v>5703901</v>
      </c>
      <c r="L106" s="5">
        <v>2544038</v>
      </c>
      <c r="M106" s="5">
        <v>462767</v>
      </c>
      <c r="N106" s="5">
        <v>57819</v>
      </c>
      <c r="O106" s="5">
        <v>2639276</v>
      </c>
      <c r="P106" s="5">
        <v>0</v>
      </c>
    </row>
    <row r="107" spans="1:16">
      <c r="A107" s="5">
        <v>1387</v>
      </c>
      <c r="B107" s="5">
        <v>4</v>
      </c>
      <c r="C107" s="5" t="s">
        <v>349</v>
      </c>
      <c r="D107" s="5" t="s">
        <v>350</v>
      </c>
      <c r="E107" s="5">
        <v>452460</v>
      </c>
      <c r="F107" s="5">
        <v>134586</v>
      </c>
      <c r="G107" s="5">
        <v>77744</v>
      </c>
      <c r="H107" s="5">
        <v>5952</v>
      </c>
      <c r="I107" s="5">
        <v>234179</v>
      </c>
      <c r="J107" s="5">
        <v>0</v>
      </c>
      <c r="K107" s="5">
        <v>533187</v>
      </c>
      <c r="L107" s="5">
        <v>173063</v>
      </c>
      <c r="M107" s="5">
        <v>80206</v>
      </c>
      <c r="N107" s="5">
        <v>6904</v>
      </c>
      <c r="O107" s="5">
        <v>273014</v>
      </c>
      <c r="P107" s="5">
        <v>0</v>
      </c>
    </row>
    <row r="108" spans="1:16">
      <c r="A108" s="5">
        <v>1387</v>
      </c>
      <c r="B108" s="5">
        <v>4</v>
      </c>
      <c r="C108" s="5" t="s">
        <v>351</v>
      </c>
      <c r="D108" s="5" t="s">
        <v>352</v>
      </c>
      <c r="E108" s="5">
        <v>6490962</v>
      </c>
      <c r="F108" s="5">
        <v>406114</v>
      </c>
      <c r="G108" s="5">
        <v>535490</v>
      </c>
      <c r="H108" s="5">
        <v>195062</v>
      </c>
      <c r="I108" s="5">
        <v>5354296</v>
      </c>
      <c r="J108" s="5">
        <v>0</v>
      </c>
      <c r="K108" s="5">
        <v>12071904</v>
      </c>
      <c r="L108" s="5">
        <v>1069305</v>
      </c>
      <c r="M108" s="5">
        <v>1099238</v>
      </c>
      <c r="N108" s="5">
        <v>215360</v>
      </c>
      <c r="O108" s="5">
        <v>9688001</v>
      </c>
      <c r="P108" s="5">
        <v>0</v>
      </c>
    </row>
    <row r="109" spans="1:16">
      <c r="A109" s="5">
        <v>1387</v>
      </c>
      <c r="B109" s="5">
        <v>4</v>
      </c>
      <c r="C109" s="5" t="s">
        <v>353</v>
      </c>
      <c r="D109" s="5" t="s">
        <v>354</v>
      </c>
      <c r="E109" s="5">
        <v>1849925</v>
      </c>
      <c r="F109" s="5">
        <v>597579</v>
      </c>
      <c r="G109" s="5">
        <v>152360</v>
      </c>
      <c r="H109" s="5">
        <v>9726</v>
      </c>
      <c r="I109" s="5">
        <v>1090261</v>
      </c>
      <c r="J109" s="5">
        <v>0</v>
      </c>
      <c r="K109" s="5">
        <v>2361055</v>
      </c>
      <c r="L109" s="5">
        <v>1068089</v>
      </c>
      <c r="M109" s="5">
        <v>203177</v>
      </c>
      <c r="N109" s="5">
        <v>11291</v>
      </c>
      <c r="O109" s="5">
        <v>1078498</v>
      </c>
      <c r="P109" s="5">
        <v>0</v>
      </c>
    </row>
    <row r="110" spans="1:16">
      <c r="A110" s="5">
        <v>1387</v>
      </c>
      <c r="B110" s="5">
        <v>4</v>
      </c>
      <c r="C110" s="5" t="s">
        <v>355</v>
      </c>
      <c r="D110" s="5" t="s">
        <v>356</v>
      </c>
      <c r="E110" s="5">
        <v>736334</v>
      </c>
      <c r="F110" s="5">
        <v>465460</v>
      </c>
      <c r="G110" s="5">
        <v>26640</v>
      </c>
      <c r="H110" s="5">
        <v>8219</v>
      </c>
      <c r="I110" s="5">
        <v>236014</v>
      </c>
      <c r="J110" s="5">
        <v>0</v>
      </c>
      <c r="K110" s="5">
        <v>1252017</v>
      </c>
      <c r="L110" s="5">
        <v>921066</v>
      </c>
      <c r="M110" s="5">
        <v>38106</v>
      </c>
      <c r="N110" s="5">
        <v>2959</v>
      </c>
      <c r="O110" s="5">
        <v>289886</v>
      </c>
      <c r="P110" s="5">
        <v>0</v>
      </c>
    </row>
    <row r="111" spans="1:16">
      <c r="A111" s="5">
        <v>1387</v>
      </c>
      <c r="B111" s="5">
        <v>4</v>
      </c>
      <c r="C111" s="5" t="s">
        <v>357</v>
      </c>
      <c r="D111" s="5" t="s">
        <v>358</v>
      </c>
      <c r="E111" s="5">
        <v>721745</v>
      </c>
      <c r="F111" s="5">
        <v>98465</v>
      </c>
      <c r="G111" s="5">
        <v>25185</v>
      </c>
      <c r="H111" s="5">
        <v>8062</v>
      </c>
      <c r="I111" s="5">
        <v>590033</v>
      </c>
      <c r="J111" s="5">
        <v>0</v>
      </c>
      <c r="K111" s="5">
        <v>1037252</v>
      </c>
      <c r="L111" s="5">
        <v>187740</v>
      </c>
      <c r="M111" s="5">
        <v>32535</v>
      </c>
      <c r="N111" s="5">
        <v>36187</v>
      </c>
      <c r="O111" s="5">
        <v>780790</v>
      </c>
      <c r="P111" s="5">
        <v>0</v>
      </c>
    </row>
    <row r="112" spans="1:16">
      <c r="A112" s="5">
        <v>1387</v>
      </c>
      <c r="B112" s="5">
        <v>2</v>
      </c>
      <c r="C112" s="5" t="s">
        <v>359</v>
      </c>
      <c r="D112" s="5" t="s">
        <v>360</v>
      </c>
      <c r="E112" s="5">
        <v>50100030</v>
      </c>
      <c r="F112" s="5">
        <v>12942846</v>
      </c>
      <c r="G112" s="5">
        <v>6842779</v>
      </c>
      <c r="H112" s="5">
        <v>294877</v>
      </c>
      <c r="I112" s="5">
        <v>30019527</v>
      </c>
      <c r="J112" s="5">
        <v>0</v>
      </c>
      <c r="K112" s="5">
        <v>68821514</v>
      </c>
      <c r="L112" s="5">
        <v>17831625</v>
      </c>
      <c r="M112" s="5">
        <v>7734666</v>
      </c>
      <c r="N112" s="5">
        <v>314210</v>
      </c>
      <c r="O112" s="5">
        <v>42941012</v>
      </c>
      <c r="P112" s="5">
        <v>0</v>
      </c>
    </row>
    <row r="113" spans="1:16">
      <c r="A113" s="5">
        <v>1387</v>
      </c>
      <c r="B113" s="5">
        <v>3</v>
      </c>
      <c r="C113" s="5" t="s">
        <v>361</v>
      </c>
      <c r="D113" s="5" t="s">
        <v>362</v>
      </c>
      <c r="E113" s="5">
        <v>41293993</v>
      </c>
      <c r="F113" s="5">
        <v>10740086</v>
      </c>
      <c r="G113" s="5">
        <v>4777683</v>
      </c>
      <c r="H113" s="5">
        <v>291393</v>
      </c>
      <c r="I113" s="5">
        <v>25484830</v>
      </c>
      <c r="J113" s="5">
        <v>0</v>
      </c>
      <c r="K113" s="5">
        <v>59299446</v>
      </c>
      <c r="L113" s="5">
        <v>15316544</v>
      </c>
      <c r="M113" s="5">
        <v>6233502</v>
      </c>
      <c r="N113" s="5">
        <v>311784</v>
      </c>
      <c r="O113" s="5">
        <v>37437616</v>
      </c>
      <c r="P113" s="5">
        <v>0</v>
      </c>
    </row>
    <row r="114" spans="1:16">
      <c r="A114" s="5">
        <v>1387</v>
      </c>
      <c r="B114" s="5">
        <v>4</v>
      </c>
      <c r="C114" s="5" t="s">
        <v>363</v>
      </c>
      <c r="D114" s="5" t="s">
        <v>362</v>
      </c>
      <c r="E114" s="5">
        <v>41293993</v>
      </c>
      <c r="F114" s="5">
        <v>10740086</v>
      </c>
      <c r="G114" s="5">
        <v>4777683</v>
      </c>
      <c r="H114" s="5">
        <v>291393</v>
      </c>
      <c r="I114" s="5">
        <v>25484830</v>
      </c>
      <c r="J114" s="5">
        <v>0</v>
      </c>
      <c r="K114" s="5">
        <v>59299446</v>
      </c>
      <c r="L114" s="5">
        <v>15316544</v>
      </c>
      <c r="M114" s="5">
        <v>6233502</v>
      </c>
      <c r="N114" s="5">
        <v>311784</v>
      </c>
      <c r="O114" s="5">
        <v>37437616</v>
      </c>
      <c r="P114" s="5">
        <v>0</v>
      </c>
    </row>
    <row r="115" spans="1:16">
      <c r="A115" s="5">
        <v>1387</v>
      </c>
      <c r="B115" s="5">
        <v>3</v>
      </c>
      <c r="C115" s="5" t="s">
        <v>364</v>
      </c>
      <c r="D115" s="5" t="s">
        <v>365</v>
      </c>
      <c r="E115" s="5">
        <v>7539457</v>
      </c>
      <c r="F115" s="5">
        <v>1929280</v>
      </c>
      <c r="G115" s="5">
        <v>1782124</v>
      </c>
      <c r="H115" s="5">
        <v>3460</v>
      </c>
      <c r="I115" s="5">
        <v>3824593</v>
      </c>
      <c r="J115" s="5">
        <v>0</v>
      </c>
      <c r="K115" s="5">
        <v>8154387</v>
      </c>
      <c r="L115" s="5">
        <v>2077172</v>
      </c>
      <c r="M115" s="5">
        <v>1265208</v>
      </c>
      <c r="N115" s="5">
        <v>2390</v>
      </c>
      <c r="O115" s="5">
        <v>4809617</v>
      </c>
      <c r="P115" s="5">
        <v>0</v>
      </c>
    </row>
    <row r="116" spans="1:16">
      <c r="A116" s="5">
        <v>1387</v>
      </c>
      <c r="B116" s="5">
        <v>4</v>
      </c>
      <c r="C116" s="5" t="s">
        <v>366</v>
      </c>
      <c r="D116" s="5" t="s">
        <v>365</v>
      </c>
      <c r="E116" s="5">
        <v>7539457</v>
      </c>
      <c r="F116" s="5">
        <v>1929280</v>
      </c>
      <c r="G116" s="5">
        <v>1782124</v>
      </c>
      <c r="H116" s="5">
        <v>3460</v>
      </c>
      <c r="I116" s="5">
        <v>3824593</v>
      </c>
      <c r="J116" s="5">
        <v>0</v>
      </c>
      <c r="K116" s="5">
        <v>8154387</v>
      </c>
      <c r="L116" s="5">
        <v>2077172</v>
      </c>
      <c r="M116" s="5">
        <v>1265208</v>
      </c>
      <c r="N116" s="5">
        <v>2390</v>
      </c>
      <c r="O116" s="5">
        <v>4809617</v>
      </c>
      <c r="P116" s="5">
        <v>0</v>
      </c>
    </row>
    <row r="117" spans="1:16">
      <c r="A117" s="5">
        <v>1387</v>
      </c>
      <c r="B117" s="5">
        <v>3</v>
      </c>
      <c r="C117" s="5" t="s">
        <v>367</v>
      </c>
      <c r="D117" s="5" t="s">
        <v>368</v>
      </c>
      <c r="E117" s="5">
        <v>1266580</v>
      </c>
      <c r="F117" s="5">
        <v>273480</v>
      </c>
      <c r="G117" s="5">
        <v>282971</v>
      </c>
      <c r="H117" s="5">
        <v>24</v>
      </c>
      <c r="I117" s="5">
        <v>710105</v>
      </c>
      <c r="J117" s="5">
        <v>0</v>
      </c>
      <c r="K117" s="5">
        <v>1367681</v>
      </c>
      <c r="L117" s="5">
        <v>437910</v>
      </c>
      <c r="M117" s="5">
        <v>235956</v>
      </c>
      <c r="N117" s="5">
        <v>36</v>
      </c>
      <c r="O117" s="5">
        <v>693779</v>
      </c>
      <c r="P117" s="5">
        <v>0</v>
      </c>
    </row>
    <row r="118" spans="1:16">
      <c r="A118" s="5">
        <v>1387</v>
      </c>
      <c r="B118" s="5">
        <v>4</v>
      </c>
      <c r="C118" s="5" t="s">
        <v>369</v>
      </c>
      <c r="D118" s="5" t="s">
        <v>370</v>
      </c>
      <c r="E118" s="5">
        <v>1196310</v>
      </c>
      <c r="F118" s="5">
        <v>258970</v>
      </c>
      <c r="G118" s="5">
        <v>248813</v>
      </c>
      <c r="H118" s="5">
        <v>24</v>
      </c>
      <c r="I118" s="5">
        <v>688503</v>
      </c>
      <c r="J118" s="5">
        <v>0</v>
      </c>
      <c r="K118" s="5">
        <v>1287841</v>
      </c>
      <c r="L118" s="5">
        <v>411754</v>
      </c>
      <c r="M118" s="5">
        <v>216067</v>
      </c>
      <c r="N118" s="5">
        <v>36</v>
      </c>
      <c r="O118" s="5">
        <v>659984</v>
      </c>
      <c r="P118" s="5">
        <v>0</v>
      </c>
    </row>
    <row r="119" spans="1:16">
      <c r="A119" s="5">
        <v>1387</v>
      </c>
      <c r="B119" s="5">
        <v>4</v>
      </c>
      <c r="C119" s="5" t="s">
        <v>371</v>
      </c>
      <c r="D119" s="5" t="s">
        <v>372</v>
      </c>
      <c r="E119" s="5">
        <v>70270</v>
      </c>
      <c r="F119" s="5">
        <v>14509</v>
      </c>
      <c r="G119" s="5">
        <v>34159</v>
      </c>
      <c r="H119" s="5">
        <v>0</v>
      </c>
      <c r="I119" s="5">
        <v>21602</v>
      </c>
      <c r="J119" s="5">
        <v>0</v>
      </c>
      <c r="K119" s="5">
        <v>79840</v>
      </c>
      <c r="L119" s="5">
        <v>26156</v>
      </c>
      <c r="M119" s="5">
        <v>19890</v>
      </c>
      <c r="N119" s="5">
        <v>0</v>
      </c>
      <c r="O119" s="5">
        <v>33795</v>
      </c>
      <c r="P119" s="5">
        <v>0</v>
      </c>
    </row>
    <row r="120" spans="1:16">
      <c r="A120" s="5">
        <v>1387</v>
      </c>
      <c r="B120" s="5">
        <v>2</v>
      </c>
      <c r="C120" s="5" t="s">
        <v>373</v>
      </c>
      <c r="D120" s="5" t="s">
        <v>374</v>
      </c>
      <c r="E120" s="5">
        <v>12581341</v>
      </c>
      <c r="F120" s="5">
        <v>2609030</v>
      </c>
      <c r="G120" s="5">
        <v>2708457</v>
      </c>
      <c r="H120" s="5">
        <v>193356</v>
      </c>
      <c r="I120" s="5">
        <v>7070498</v>
      </c>
      <c r="J120" s="5">
        <v>0</v>
      </c>
      <c r="K120" s="5">
        <v>15921578</v>
      </c>
      <c r="L120" s="5">
        <v>3751348</v>
      </c>
      <c r="M120" s="5">
        <v>3409620</v>
      </c>
      <c r="N120" s="5">
        <v>229721</v>
      </c>
      <c r="O120" s="5">
        <v>8530889</v>
      </c>
      <c r="P120" s="5">
        <v>0</v>
      </c>
    </row>
    <row r="121" spans="1:16">
      <c r="A121" s="5">
        <v>1387</v>
      </c>
      <c r="B121" s="5">
        <v>3</v>
      </c>
      <c r="C121" s="5" t="s">
        <v>375</v>
      </c>
      <c r="D121" s="5" t="s">
        <v>376</v>
      </c>
      <c r="E121" s="5">
        <v>4946190</v>
      </c>
      <c r="F121" s="5">
        <v>1039766</v>
      </c>
      <c r="G121" s="5">
        <v>1128610</v>
      </c>
      <c r="H121" s="5">
        <v>21922</v>
      </c>
      <c r="I121" s="5">
        <v>2755891</v>
      </c>
      <c r="J121" s="5">
        <v>0</v>
      </c>
      <c r="K121" s="5">
        <v>6315486</v>
      </c>
      <c r="L121" s="5">
        <v>1411355</v>
      </c>
      <c r="M121" s="5">
        <v>1593908</v>
      </c>
      <c r="N121" s="5">
        <v>32911</v>
      </c>
      <c r="O121" s="5">
        <v>3277312</v>
      </c>
      <c r="P121" s="5">
        <v>0</v>
      </c>
    </row>
    <row r="122" spans="1:16">
      <c r="A122" s="5">
        <v>1387</v>
      </c>
      <c r="B122" s="5">
        <v>4</v>
      </c>
      <c r="C122" s="5" t="s">
        <v>377</v>
      </c>
      <c r="D122" s="5" t="s">
        <v>378</v>
      </c>
      <c r="E122" s="5">
        <v>2537138</v>
      </c>
      <c r="F122" s="5">
        <v>534235</v>
      </c>
      <c r="G122" s="5">
        <v>571263</v>
      </c>
      <c r="H122" s="5">
        <v>6619</v>
      </c>
      <c r="I122" s="5">
        <v>1425022</v>
      </c>
      <c r="J122" s="5">
        <v>0</v>
      </c>
      <c r="K122" s="5">
        <v>3335119</v>
      </c>
      <c r="L122" s="5">
        <v>742981</v>
      </c>
      <c r="M122" s="5">
        <v>881133</v>
      </c>
      <c r="N122" s="5">
        <v>7498</v>
      </c>
      <c r="O122" s="5">
        <v>1703508</v>
      </c>
      <c r="P122" s="5">
        <v>0</v>
      </c>
    </row>
    <row r="123" spans="1:16">
      <c r="A123" s="5">
        <v>1387</v>
      </c>
      <c r="B123" s="5">
        <v>4</v>
      </c>
      <c r="C123" s="5" t="s">
        <v>379</v>
      </c>
      <c r="D123" s="5" t="s">
        <v>380</v>
      </c>
      <c r="E123" s="5">
        <v>2397306</v>
      </c>
      <c r="F123" s="5">
        <v>505531</v>
      </c>
      <c r="G123" s="5">
        <v>546229</v>
      </c>
      <c r="H123" s="5">
        <v>15303</v>
      </c>
      <c r="I123" s="5">
        <v>1330243</v>
      </c>
      <c r="J123" s="5">
        <v>0</v>
      </c>
      <c r="K123" s="5">
        <v>2959145</v>
      </c>
      <c r="L123" s="5">
        <v>660509</v>
      </c>
      <c r="M123" s="5">
        <v>700135</v>
      </c>
      <c r="N123" s="5">
        <v>25413</v>
      </c>
      <c r="O123" s="5">
        <v>1573089</v>
      </c>
      <c r="P123" s="5">
        <v>0</v>
      </c>
    </row>
    <row r="124" spans="1:16">
      <c r="A124" s="5">
        <v>1387</v>
      </c>
      <c r="B124" s="5">
        <v>4</v>
      </c>
      <c r="C124" s="5" t="s">
        <v>381</v>
      </c>
      <c r="D124" s="5" t="s">
        <v>382</v>
      </c>
      <c r="E124" s="5">
        <v>11745</v>
      </c>
      <c r="F124" s="5">
        <v>0</v>
      </c>
      <c r="G124" s="5">
        <v>11119</v>
      </c>
      <c r="H124" s="5">
        <v>0</v>
      </c>
      <c r="I124" s="5">
        <v>626</v>
      </c>
      <c r="J124" s="5">
        <v>0</v>
      </c>
      <c r="K124" s="5">
        <v>21222</v>
      </c>
      <c r="L124" s="5">
        <v>7866</v>
      </c>
      <c r="M124" s="5">
        <v>12640</v>
      </c>
      <c r="N124" s="5">
        <v>0</v>
      </c>
      <c r="O124" s="5">
        <v>716</v>
      </c>
      <c r="P124" s="5">
        <v>0</v>
      </c>
    </row>
    <row r="125" spans="1:16">
      <c r="A125" s="5">
        <v>1387</v>
      </c>
      <c r="B125" s="5">
        <v>3</v>
      </c>
      <c r="C125" s="5" t="s">
        <v>383</v>
      </c>
      <c r="D125" s="5" t="s">
        <v>384</v>
      </c>
      <c r="E125" s="5">
        <v>7635151</v>
      </c>
      <c r="F125" s="5">
        <v>1569264</v>
      </c>
      <c r="G125" s="5">
        <v>1579847</v>
      </c>
      <c r="H125" s="5">
        <v>171434</v>
      </c>
      <c r="I125" s="5">
        <v>4314606</v>
      </c>
      <c r="J125" s="5">
        <v>0</v>
      </c>
      <c r="K125" s="5">
        <v>9606091</v>
      </c>
      <c r="L125" s="5">
        <v>2339993</v>
      </c>
      <c r="M125" s="5">
        <v>1815712</v>
      </c>
      <c r="N125" s="5">
        <v>196810</v>
      </c>
      <c r="O125" s="5">
        <v>5253577</v>
      </c>
      <c r="P125" s="5">
        <v>0</v>
      </c>
    </row>
    <row r="126" spans="1:16">
      <c r="A126" s="5">
        <v>1387</v>
      </c>
      <c r="B126" s="5">
        <v>4</v>
      </c>
      <c r="C126" s="5" t="s">
        <v>385</v>
      </c>
      <c r="D126" s="5" t="s">
        <v>386</v>
      </c>
      <c r="E126" s="5">
        <v>343845</v>
      </c>
      <c r="F126" s="5">
        <v>102544</v>
      </c>
      <c r="G126" s="5">
        <v>30993</v>
      </c>
      <c r="H126" s="5">
        <v>22292</v>
      </c>
      <c r="I126" s="5">
        <v>188016</v>
      </c>
      <c r="J126" s="5">
        <v>0</v>
      </c>
      <c r="K126" s="5">
        <v>295780</v>
      </c>
      <c r="L126" s="5">
        <v>73694</v>
      </c>
      <c r="M126" s="5">
        <v>15310</v>
      </c>
      <c r="N126" s="5">
        <v>69353</v>
      </c>
      <c r="O126" s="5">
        <v>137423</v>
      </c>
      <c r="P126" s="5">
        <v>0</v>
      </c>
    </row>
    <row r="127" spans="1:16">
      <c r="A127" s="5">
        <v>1387</v>
      </c>
      <c r="B127" s="5">
        <v>4</v>
      </c>
      <c r="C127" s="5" t="s">
        <v>387</v>
      </c>
      <c r="D127" s="5" t="s">
        <v>388</v>
      </c>
      <c r="E127" s="5">
        <v>698409</v>
      </c>
      <c r="F127" s="5">
        <v>29241</v>
      </c>
      <c r="G127" s="5">
        <v>398560</v>
      </c>
      <c r="H127" s="5">
        <v>86808</v>
      </c>
      <c r="I127" s="5">
        <v>183800</v>
      </c>
      <c r="J127" s="5">
        <v>0</v>
      </c>
      <c r="K127" s="5">
        <v>599040</v>
      </c>
      <c r="L127" s="5">
        <v>47901</v>
      </c>
      <c r="M127" s="5">
        <v>298915</v>
      </c>
      <c r="N127" s="5">
        <v>34219</v>
      </c>
      <c r="O127" s="5">
        <v>218006</v>
      </c>
      <c r="P127" s="5">
        <v>0</v>
      </c>
    </row>
    <row r="128" spans="1:16">
      <c r="A128" s="5">
        <v>1387</v>
      </c>
      <c r="B128" s="5">
        <v>4</v>
      </c>
      <c r="C128" s="5" t="s">
        <v>389</v>
      </c>
      <c r="D128" s="5" t="s">
        <v>390</v>
      </c>
      <c r="E128" s="5">
        <v>1064225</v>
      </c>
      <c r="F128" s="5">
        <v>225059</v>
      </c>
      <c r="G128" s="5">
        <v>528365</v>
      </c>
      <c r="H128" s="5">
        <v>3094</v>
      </c>
      <c r="I128" s="5">
        <v>307707</v>
      </c>
      <c r="J128" s="5">
        <v>0</v>
      </c>
      <c r="K128" s="5">
        <v>1497172</v>
      </c>
      <c r="L128" s="5">
        <v>269746</v>
      </c>
      <c r="M128" s="5">
        <v>817371</v>
      </c>
      <c r="N128" s="5">
        <v>2356</v>
      </c>
      <c r="O128" s="5">
        <v>407699</v>
      </c>
      <c r="P128" s="5">
        <v>0</v>
      </c>
    </row>
    <row r="129" spans="1:16">
      <c r="A129" s="5">
        <v>1387</v>
      </c>
      <c r="B129" s="5">
        <v>4</v>
      </c>
      <c r="C129" s="5" t="s">
        <v>391</v>
      </c>
      <c r="D129" s="5" t="s">
        <v>392</v>
      </c>
      <c r="E129" s="5">
        <v>5528672</v>
      </c>
      <c r="F129" s="5">
        <v>1212421</v>
      </c>
      <c r="G129" s="5">
        <v>621929</v>
      </c>
      <c r="H129" s="5">
        <v>59240</v>
      </c>
      <c r="I129" s="5">
        <v>3635083</v>
      </c>
      <c r="J129" s="5">
        <v>0</v>
      </c>
      <c r="K129" s="5">
        <v>7214099</v>
      </c>
      <c r="L129" s="5">
        <v>1948652</v>
      </c>
      <c r="M129" s="5">
        <v>684116</v>
      </c>
      <c r="N129" s="5">
        <v>90883</v>
      </c>
      <c r="O129" s="5">
        <v>4490448</v>
      </c>
      <c r="P129" s="5">
        <v>0</v>
      </c>
    </row>
    <row r="130" spans="1:16">
      <c r="A130" s="5">
        <v>1387</v>
      </c>
      <c r="B130" s="5">
        <v>2</v>
      </c>
      <c r="C130" s="5" t="s">
        <v>393</v>
      </c>
      <c r="D130" s="5" t="s">
        <v>394</v>
      </c>
      <c r="E130" s="5">
        <v>6167995</v>
      </c>
      <c r="F130" s="5">
        <v>1484857</v>
      </c>
      <c r="G130" s="5">
        <v>1412790</v>
      </c>
      <c r="H130" s="5">
        <v>413501</v>
      </c>
      <c r="I130" s="5">
        <v>2856846</v>
      </c>
      <c r="J130" s="5">
        <v>0</v>
      </c>
      <c r="K130" s="5">
        <v>8486609</v>
      </c>
      <c r="L130" s="5">
        <v>2267113</v>
      </c>
      <c r="M130" s="5">
        <v>1537464</v>
      </c>
      <c r="N130" s="5">
        <v>437152</v>
      </c>
      <c r="O130" s="5">
        <v>4244879</v>
      </c>
      <c r="P130" s="5">
        <v>0</v>
      </c>
    </row>
    <row r="131" spans="1:16">
      <c r="A131" s="5">
        <v>1387</v>
      </c>
      <c r="B131" s="5">
        <v>3</v>
      </c>
      <c r="C131" s="5" t="s">
        <v>395</v>
      </c>
      <c r="D131" s="5" t="s">
        <v>396</v>
      </c>
      <c r="E131" s="5">
        <v>2008151</v>
      </c>
      <c r="F131" s="5">
        <v>980269</v>
      </c>
      <c r="G131" s="5">
        <v>669398</v>
      </c>
      <c r="H131" s="5">
        <v>147401</v>
      </c>
      <c r="I131" s="5">
        <v>211082</v>
      </c>
      <c r="J131" s="5">
        <v>0</v>
      </c>
      <c r="K131" s="5">
        <v>4294396</v>
      </c>
      <c r="L131" s="5">
        <v>1650598</v>
      </c>
      <c r="M131" s="5">
        <v>611172</v>
      </c>
      <c r="N131" s="5">
        <v>9704</v>
      </c>
      <c r="O131" s="5">
        <v>2022921</v>
      </c>
      <c r="P131" s="5">
        <v>0</v>
      </c>
    </row>
    <row r="132" spans="1:16">
      <c r="A132" s="5">
        <v>1387</v>
      </c>
      <c r="B132" s="5">
        <v>4</v>
      </c>
      <c r="C132" s="5" t="s">
        <v>397</v>
      </c>
      <c r="D132" s="5" t="s">
        <v>396</v>
      </c>
      <c r="E132" s="5">
        <v>2008151</v>
      </c>
      <c r="F132" s="5">
        <v>980269</v>
      </c>
      <c r="G132" s="5">
        <v>669398</v>
      </c>
      <c r="H132" s="5">
        <v>147401</v>
      </c>
      <c r="I132" s="5">
        <v>211082</v>
      </c>
      <c r="J132" s="5">
        <v>0</v>
      </c>
      <c r="K132" s="5">
        <v>4294396</v>
      </c>
      <c r="L132" s="5">
        <v>1650598</v>
      </c>
      <c r="M132" s="5">
        <v>611172</v>
      </c>
      <c r="N132" s="5">
        <v>9704</v>
      </c>
      <c r="O132" s="5">
        <v>2022921</v>
      </c>
      <c r="P132" s="5">
        <v>0</v>
      </c>
    </row>
    <row r="133" spans="1:16">
      <c r="A133" s="5">
        <v>1387</v>
      </c>
      <c r="B133" s="5">
        <v>3</v>
      </c>
      <c r="C133" s="5" t="s">
        <v>398</v>
      </c>
      <c r="D133" s="5" t="s">
        <v>399</v>
      </c>
      <c r="E133" s="5">
        <v>280123</v>
      </c>
      <c r="F133" s="5">
        <v>36022</v>
      </c>
      <c r="G133" s="5">
        <v>26543</v>
      </c>
      <c r="H133" s="5">
        <v>144416</v>
      </c>
      <c r="I133" s="5">
        <v>73142</v>
      </c>
      <c r="J133" s="5">
        <v>0</v>
      </c>
      <c r="K133" s="5">
        <v>391977</v>
      </c>
      <c r="L133" s="5">
        <v>40403</v>
      </c>
      <c r="M133" s="5">
        <v>42361</v>
      </c>
      <c r="N133" s="5">
        <v>237165</v>
      </c>
      <c r="O133" s="5">
        <v>72047</v>
      </c>
      <c r="P133" s="5">
        <v>0</v>
      </c>
    </row>
    <row r="134" spans="1:16">
      <c r="A134" s="5">
        <v>1387</v>
      </c>
      <c r="B134" s="5">
        <v>4</v>
      </c>
      <c r="C134" s="5" t="s">
        <v>400</v>
      </c>
      <c r="D134" s="5" t="s">
        <v>399</v>
      </c>
      <c r="E134" s="5">
        <v>280123</v>
      </c>
      <c r="F134" s="5">
        <v>36022</v>
      </c>
      <c r="G134" s="5">
        <v>26543</v>
      </c>
      <c r="H134" s="5">
        <v>144416</v>
      </c>
      <c r="I134" s="5">
        <v>73142</v>
      </c>
      <c r="J134" s="5">
        <v>0</v>
      </c>
      <c r="K134" s="5">
        <v>391977</v>
      </c>
      <c r="L134" s="5">
        <v>40403</v>
      </c>
      <c r="M134" s="5">
        <v>42361</v>
      </c>
      <c r="N134" s="5">
        <v>237165</v>
      </c>
      <c r="O134" s="5">
        <v>72047</v>
      </c>
      <c r="P134" s="5">
        <v>0</v>
      </c>
    </row>
    <row r="135" spans="1:16">
      <c r="A135" s="5">
        <v>1387</v>
      </c>
      <c r="B135" s="5">
        <v>3</v>
      </c>
      <c r="C135" s="5" t="s">
        <v>401</v>
      </c>
      <c r="D135" s="5" t="s">
        <v>402</v>
      </c>
      <c r="E135" s="5">
        <v>1873706</v>
      </c>
      <c r="F135" s="5">
        <v>152979</v>
      </c>
      <c r="G135" s="5">
        <v>487496</v>
      </c>
      <c r="H135" s="5">
        <v>9915</v>
      </c>
      <c r="I135" s="5">
        <v>1223315</v>
      </c>
      <c r="J135" s="5">
        <v>0</v>
      </c>
      <c r="K135" s="5">
        <v>1850082</v>
      </c>
      <c r="L135" s="5">
        <v>287127</v>
      </c>
      <c r="M135" s="5">
        <v>549134</v>
      </c>
      <c r="N135" s="5">
        <v>10334</v>
      </c>
      <c r="O135" s="5">
        <v>1003487</v>
      </c>
      <c r="P135" s="5">
        <v>0</v>
      </c>
    </row>
    <row r="136" spans="1:16">
      <c r="A136" s="5">
        <v>1387</v>
      </c>
      <c r="B136" s="5">
        <v>4</v>
      </c>
      <c r="C136" s="5" t="s">
        <v>403</v>
      </c>
      <c r="D136" s="5" t="s">
        <v>402</v>
      </c>
      <c r="E136" s="5">
        <v>1873706</v>
      </c>
      <c r="F136" s="5">
        <v>152979</v>
      </c>
      <c r="G136" s="5">
        <v>487496</v>
      </c>
      <c r="H136" s="5">
        <v>9915</v>
      </c>
      <c r="I136" s="5">
        <v>1223315</v>
      </c>
      <c r="J136" s="5">
        <v>0</v>
      </c>
      <c r="K136" s="5">
        <v>1850082</v>
      </c>
      <c r="L136" s="5">
        <v>287127</v>
      </c>
      <c r="M136" s="5">
        <v>549134</v>
      </c>
      <c r="N136" s="5">
        <v>10334</v>
      </c>
      <c r="O136" s="5">
        <v>1003487</v>
      </c>
      <c r="P136" s="5">
        <v>0</v>
      </c>
    </row>
    <row r="137" spans="1:16">
      <c r="A137" s="5">
        <v>1387</v>
      </c>
      <c r="B137" s="5">
        <v>3</v>
      </c>
      <c r="C137" s="5" t="s">
        <v>404</v>
      </c>
      <c r="D137" s="5" t="s">
        <v>405</v>
      </c>
      <c r="E137" s="5">
        <v>437750</v>
      </c>
      <c r="F137" s="5">
        <v>46240</v>
      </c>
      <c r="G137" s="5">
        <v>77583</v>
      </c>
      <c r="H137" s="5">
        <v>29516</v>
      </c>
      <c r="I137" s="5">
        <v>284412</v>
      </c>
      <c r="J137" s="5">
        <v>0</v>
      </c>
      <c r="K137" s="5">
        <v>488830</v>
      </c>
      <c r="L137" s="5">
        <v>99037</v>
      </c>
      <c r="M137" s="5">
        <v>94835</v>
      </c>
      <c r="N137" s="5">
        <v>54099</v>
      </c>
      <c r="O137" s="5">
        <v>240859</v>
      </c>
      <c r="P137" s="5">
        <v>0</v>
      </c>
    </row>
    <row r="138" spans="1:16">
      <c r="A138" s="5">
        <v>1387</v>
      </c>
      <c r="B138" s="5">
        <v>4</v>
      </c>
      <c r="C138" s="5" t="s">
        <v>406</v>
      </c>
      <c r="D138" s="5" t="s">
        <v>405</v>
      </c>
      <c r="E138" s="5">
        <v>437750</v>
      </c>
      <c r="F138" s="5">
        <v>46240</v>
      </c>
      <c r="G138" s="5">
        <v>77583</v>
      </c>
      <c r="H138" s="5">
        <v>29516</v>
      </c>
      <c r="I138" s="5">
        <v>284412</v>
      </c>
      <c r="J138" s="5">
        <v>0</v>
      </c>
      <c r="K138" s="5">
        <v>488830</v>
      </c>
      <c r="L138" s="5">
        <v>99037</v>
      </c>
      <c r="M138" s="5">
        <v>94835</v>
      </c>
      <c r="N138" s="5">
        <v>54099</v>
      </c>
      <c r="O138" s="5">
        <v>240859</v>
      </c>
      <c r="P138" s="5">
        <v>0</v>
      </c>
    </row>
    <row r="139" spans="1:16">
      <c r="A139" s="5">
        <v>1387</v>
      </c>
      <c r="B139" s="5">
        <v>3</v>
      </c>
      <c r="C139" s="5" t="s">
        <v>407</v>
      </c>
      <c r="D139" s="5" t="s">
        <v>408</v>
      </c>
      <c r="E139" s="5">
        <v>1284078</v>
      </c>
      <c r="F139" s="5">
        <v>152063</v>
      </c>
      <c r="G139" s="5">
        <v>117096</v>
      </c>
      <c r="H139" s="5">
        <v>74041</v>
      </c>
      <c r="I139" s="5">
        <v>940877</v>
      </c>
      <c r="J139" s="5">
        <v>0</v>
      </c>
      <c r="K139" s="5">
        <v>1073403</v>
      </c>
      <c r="L139" s="5">
        <v>63181</v>
      </c>
      <c r="M139" s="5">
        <v>117663</v>
      </c>
      <c r="N139" s="5">
        <v>117432</v>
      </c>
      <c r="O139" s="5">
        <v>775128</v>
      </c>
      <c r="P139" s="5">
        <v>0</v>
      </c>
    </row>
    <row r="140" spans="1:16">
      <c r="A140" s="5">
        <v>1387</v>
      </c>
      <c r="B140" s="5">
        <v>4</v>
      </c>
      <c r="C140" s="5" t="s">
        <v>409</v>
      </c>
      <c r="D140" s="5" t="s">
        <v>410</v>
      </c>
      <c r="E140" s="5">
        <v>702687</v>
      </c>
      <c r="F140" s="5">
        <v>150548</v>
      </c>
      <c r="G140" s="5">
        <v>115493</v>
      </c>
      <c r="H140" s="5">
        <v>74041</v>
      </c>
      <c r="I140" s="5">
        <v>362606</v>
      </c>
      <c r="J140" s="5">
        <v>0</v>
      </c>
      <c r="K140" s="5">
        <v>606810</v>
      </c>
      <c r="L140" s="5">
        <v>61619</v>
      </c>
      <c r="M140" s="5">
        <v>115293</v>
      </c>
      <c r="N140" s="5">
        <v>117432</v>
      </c>
      <c r="O140" s="5">
        <v>312466</v>
      </c>
      <c r="P140" s="5">
        <v>0</v>
      </c>
    </row>
    <row r="141" spans="1:16">
      <c r="A141" s="5">
        <v>1387</v>
      </c>
      <c r="B141" s="5">
        <v>4</v>
      </c>
      <c r="C141" s="5" t="s">
        <v>411</v>
      </c>
      <c r="D141" s="5" t="s">
        <v>412</v>
      </c>
      <c r="E141" s="5">
        <v>581391</v>
      </c>
      <c r="F141" s="5">
        <v>1516</v>
      </c>
      <c r="G141" s="5">
        <v>1603</v>
      </c>
      <c r="H141" s="5">
        <v>0</v>
      </c>
      <c r="I141" s="5">
        <v>578272</v>
      </c>
      <c r="J141" s="5">
        <v>0</v>
      </c>
      <c r="K141" s="5">
        <v>466593</v>
      </c>
      <c r="L141" s="5">
        <v>1562</v>
      </c>
      <c r="M141" s="5">
        <v>2370</v>
      </c>
      <c r="N141" s="5">
        <v>0</v>
      </c>
      <c r="O141" s="5">
        <v>462662</v>
      </c>
      <c r="P141" s="5">
        <v>0</v>
      </c>
    </row>
    <row r="142" spans="1:16">
      <c r="A142" s="5">
        <v>1387</v>
      </c>
      <c r="B142" s="5">
        <v>3</v>
      </c>
      <c r="C142" s="5" t="s">
        <v>413</v>
      </c>
      <c r="D142" s="5" t="s">
        <v>414</v>
      </c>
      <c r="E142" s="5">
        <v>140841</v>
      </c>
      <c r="F142" s="5">
        <v>106807</v>
      </c>
      <c r="G142" s="5">
        <v>180</v>
      </c>
      <c r="H142" s="5">
        <v>1131</v>
      </c>
      <c r="I142" s="5">
        <v>32723</v>
      </c>
      <c r="J142" s="5">
        <v>0</v>
      </c>
      <c r="K142" s="5">
        <v>235052</v>
      </c>
      <c r="L142" s="5">
        <v>109608</v>
      </c>
      <c r="M142" s="5">
        <v>81867</v>
      </c>
      <c r="N142" s="5">
        <v>1330</v>
      </c>
      <c r="O142" s="5">
        <v>42247</v>
      </c>
      <c r="P142" s="5">
        <v>0</v>
      </c>
    </row>
    <row r="143" spans="1:16">
      <c r="A143" s="5">
        <v>1387</v>
      </c>
      <c r="B143" s="5">
        <v>4</v>
      </c>
      <c r="C143" s="5" t="s">
        <v>415</v>
      </c>
      <c r="D143" s="5" t="s">
        <v>414</v>
      </c>
      <c r="E143" s="5">
        <v>140841</v>
      </c>
      <c r="F143" s="5">
        <v>106807</v>
      </c>
      <c r="G143" s="5">
        <v>180</v>
      </c>
      <c r="H143" s="5">
        <v>1131</v>
      </c>
      <c r="I143" s="5">
        <v>32723</v>
      </c>
      <c r="J143" s="5">
        <v>0</v>
      </c>
      <c r="K143" s="5">
        <v>235052</v>
      </c>
      <c r="L143" s="5">
        <v>109608</v>
      </c>
      <c r="M143" s="5">
        <v>81867</v>
      </c>
      <c r="N143" s="5">
        <v>1330</v>
      </c>
      <c r="O143" s="5">
        <v>42247</v>
      </c>
      <c r="P143" s="5">
        <v>0</v>
      </c>
    </row>
    <row r="144" spans="1:16">
      <c r="A144" s="5">
        <v>1387</v>
      </c>
      <c r="B144" s="5">
        <v>7</v>
      </c>
      <c r="C144" s="5" t="s">
        <v>416</v>
      </c>
      <c r="D144" s="5" t="s">
        <v>417</v>
      </c>
      <c r="E144" s="5">
        <v>143346</v>
      </c>
      <c r="F144" s="5">
        <v>10477</v>
      </c>
      <c r="G144" s="5">
        <v>34494</v>
      </c>
      <c r="H144" s="5">
        <v>7081</v>
      </c>
      <c r="I144" s="5">
        <v>91294</v>
      </c>
      <c r="J144" s="5">
        <v>0</v>
      </c>
      <c r="K144" s="5">
        <v>152869</v>
      </c>
      <c r="L144" s="5">
        <v>17159</v>
      </c>
      <c r="M144" s="5">
        <v>40432</v>
      </c>
      <c r="N144" s="5">
        <v>7088</v>
      </c>
      <c r="O144" s="5">
        <v>88189</v>
      </c>
      <c r="P144" s="5">
        <v>0</v>
      </c>
    </row>
    <row r="145" spans="1:16">
      <c r="A145" s="5">
        <v>1387</v>
      </c>
      <c r="B145" s="5">
        <v>9</v>
      </c>
      <c r="C145" s="5" t="s">
        <v>418</v>
      </c>
      <c r="D145" s="5" t="s">
        <v>417</v>
      </c>
      <c r="E145" s="5">
        <v>143346</v>
      </c>
      <c r="F145" s="5">
        <v>10477</v>
      </c>
      <c r="G145" s="5">
        <v>34494</v>
      </c>
      <c r="H145" s="5">
        <v>7081</v>
      </c>
      <c r="I145" s="5">
        <v>91294</v>
      </c>
      <c r="J145" s="5">
        <v>0</v>
      </c>
      <c r="K145" s="5">
        <v>152869</v>
      </c>
      <c r="L145" s="5">
        <v>17159</v>
      </c>
      <c r="M145" s="5">
        <v>40432</v>
      </c>
      <c r="N145" s="5">
        <v>7088</v>
      </c>
      <c r="O145" s="5">
        <v>88189</v>
      </c>
      <c r="P145" s="5">
        <v>0</v>
      </c>
    </row>
    <row r="146" spans="1:16">
      <c r="A146" s="5">
        <v>1387</v>
      </c>
      <c r="B146" s="5">
        <v>2</v>
      </c>
      <c r="C146" s="5" t="s">
        <v>419</v>
      </c>
      <c r="D146" s="5" t="s">
        <v>420</v>
      </c>
      <c r="E146" s="5">
        <v>16864368</v>
      </c>
      <c r="F146" s="5">
        <v>4123228</v>
      </c>
      <c r="G146" s="5">
        <v>3434739</v>
      </c>
      <c r="H146" s="5">
        <v>227781</v>
      </c>
      <c r="I146" s="5">
        <v>9078620</v>
      </c>
      <c r="J146" s="5">
        <v>0</v>
      </c>
      <c r="K146" s="5">
        <v>19395403</v>
      </c>
      <c r="L146" s="5">
        <v>5434998</v>
      </c>
      <c r="M146" s="5">
        <v>3406602</v>
      </c>
      <c r="N146" s="5">
        <v>430194</v>
      </c>
      <c r="O146" s="5">
        <v>10123609</v>
      </c>
      <c r="P146" s="5">
        <v>0</v>
      </c>
    </row>
    <row r="147" spans="1:16">
      <c r="A147" s="5">
        <v>1387</v>
      </c>
      <c r="B147" s="5">
        <v>3</v>
      </c>
      <c r="C147" s="5" t="s">
        <v>421</v>
      </c>
      <c r="D147" s="5" t="s">
        <v>422</v>
      </c>
      <c r="E147" s="5">
        <v>5287555</v>
      </c>
      <c r="F147" s="5">
        <v>1334895</v>
      </c>
      <c r="G147" s="5">
        <v>1089713</v>
      </c>
      <c r="H147" s="5">
        <v>72434</v>
      </c>
      <c r="I147" s="5">
        <v>2790513</v>
      </c>
      <c r="J147" s="5">
        <v>0</v>
      </c>
      <c r="K147" s="5">
        <v>6351216</v>
      </c>
      <c r="L147" s="5">
        <v>1804793</v>
      </c>
      <c r="M147" s="5">
        <v>1165681</v>
      </c>
      <c r="N147" s="5">
        <v>74618</v>
      </c>
      <c r="O147" s="5">
        <v>3306123</v>
      </c>
      <c r="P147" s="5">
        <v>0</v>
      </c>
    </row>
    <row r="148" spans="1:16">
      <c r="A148" s="5">
        <v>1387</v>
      </c>
      <c r="B148" s="5">
        <v>4</v>
      </c>
      <c r="C148" s="5" t="s">
        <v>423</v>
      </c>
      <c r="D148" s="5" t="s">
        <v>422</v>
      </c>
      <c r="E148" s="5">
        <v>5287555</v>
      </c>
      <c r="F148" s="5">
        <v>1334895</v>
      </c>
      <c r="G148" s="5">
        <v>1089713</v>
      </c>
      <c r="H148" s="5">
        <v>72434</v>
      </c>
      <c r="I148" s="5">
        <v>2790513</v>
      </c>
      <c r="J148" s="5">
        <v>0</v>
      </c>
      <c r="K148" s="5">
        <v>6351216</v>
      </c>
      <c r="L148" s="5">
        <v>1804793</v>
      </c>
      <c r="M148" s="5">
        <v>1165681</v>
      </c>
      <c r="N148" s="5">
        <v>74618</v>
      </c>
      <c r="O148" s="5">
        <v>3306123</v>
      </c>
      <c r="P148" s="5">
        <v>0</v>
      </c>
    </row>
    <row r="149" spans="1:16">
      <c r="A149" s="5">
        <v>1387</v>
      </c>
      <c r="B149" s="5">
        <v>3</v>
      </c>
      <c r="C149" s="5" t="s">
        <v>424</v>
      </c>
      <c r="D149" s="5" t="s">
        <v>425</v>
      </c>
      <c r="E149" s="5">
        <v>510766</v>
      </c>
      <c r="F149" s="5">
        <v>160969</v>
      </c>
      <c r="G149" s="5">
        <v>142737</v>
      </c>
      <c r="H149" s="5">
        <v>16334</v>
      </c>
      <c r="I149" s="5">
        <v>190727</v>
      </c>
      <c r="J149" s="5">
        <v>0</v>
      </c>
      <c r="K149" s="5">
        <v>730295</v>
      </c>
      <c r="L149" s="5">
        <v>227750</v>
      </c>
      <c r="M149" s="5">
        <v>224176</v>
      </c>
      <c r="N149" s="5">
        <v>13394</v>
      </c>
      <c r="O149" s="5">
        <v>264974</v>
      </c>
      <c r="P149" s="5">
        <v>0</v>
      </c>
    </row>
    <row r="150" spans="1:16">
      <c r="A150" s="5">
        <v>1387</v>
      </c>
      <c r="B150" s="5">
        <v>4</v>
      </c>
      <c r="C150" s="5" t="s">
        <v>426</v>
      </c>
      <c r="D150" s="5" t="s">
        <v>425</v>
      </c>
      <c r="E150" s="5">
        <v>510766</v>
      </c>
      <c r="F150" s="5">
        <v>160969</v>
      </c>
      <c r="G150" s="5">
        <v>142737</v>
      </c>
      <c r="H150" s="5">
        <v>16334</v>
      </c>
      <c r="I150" s="5">
        <v>190727</v>
      </c>
      <c r="J150" s="5">
        <v>0</v>
      </c>
      <c r="K150" s="5">
        <v>730295</v>
      </c>
      <c r="L150" s="5">
        <v>227750</v>
      </c>
      <c r="M150" s="5">
        <v>224176</v>
      </c>
      <c r="N150" s="5">
        <v>13394</v>
      </c>
      <c r="O150" s="5">
        <v>264974</v>
      </c>
      <c r="P150" s="5">
        <v>0</v>
      </c>
    </row>
    <row r="151" spans="1:16">
      <c r="A151" s="5">
        <v>1387</v>
      </c>
      <c r="B151" s="5">
        <v>3</v>
      </c>
      <c r="C151" s="5" t="s">
        <v>427</v>
      </c>
      <c r="D151" s="5" t="s">
        <v>428</v>
      </c>
      <c r="E151" s="5">
        <v>3787206</v>
      </c>
      <c r="F151" s="5">
        <v>1055189</v>
      </c>
      <c r="G151" s="5">
        <v>1435430</v>
      </c>
      <c r="H151" s="5">
        <v>2690</v>
      </c>
      <c r="I151" s="5">
        <v>1293898</v>
      </c>
      <c r="J151" s="5">
        <v>0</v>
      </c>
      <c r="K151" s="5">
        <v>3802941</v>
      </c>
      <c r="L151" s="5">
        <v>1152310</v>
      </c>
      <c r="M151" s="5">
        <v>1169002</v>
      </c>
      <c r="N151" s="5">
        <v>6909</v>
      </c>
      <c r="O151" s="5">
        <v>1474720</v>
      </c>
      <c r="P151" s="5">
        <v>0</v>
      </c>
    </row>
    <row r="152" spans="1:16">
      <c r="A152" s="5">
        <v>1387</v>
      </c>
      <c r="B152" s="5">
        <v>14</v>
      </c>
      <c r="C152" s="5" t="s">
        <v>429</v>
      </c>
      <c r="D152" s="5" t="s">
        <v>430</v>
      </c>
      <c r="E152" s="5">
        <v>3787206</v>
      </c>
      <c r="F152" s="5">
        <v>1055189</v>
      </c>
      <c r="G152" s="5">
        <v>1435430</v>
      </c>
      <c r="H152" s="5">
        <v>2690</v>
      </c>
      <c r="I152" s="5">
        <v>1293898</v>
      </c>
      <c r="J152" s="5">
        <v>0</v>
      </c>
      <c r="K152" s="5">
        <v>3802941</v>
      </c>
      <c r="L152" s="5">
        <v>1152310</v>
      </c>
      <c r="M152" s="5">
        <v>1169002</v>
      </c>
      <c r="N152" s="5">
        <v>6909</v>
      </c>
      <c r="O152" s="5">
        <v>1474720</v>
      </c>
      <c r="P152" s="5">
        <v>0</v>
      </c>
    </row>
    <row r="153" spans="1:16">
      <c r="A153" s="5">
        <v>1387</v>
      </c>
      <c r="B153" s="5">
        <v>3</v>
      </c>
      <c r="C153" s="5" t="s">
        <v>431</v>
      </c>
      <c r="D153" s="5" t="s">
        <v>432</v>
      </c>
      <c r="E153" s="5">
        <v>1128845</v>
      </c>
      <c r="F153" s="5">
        <v>350189</v>
      </c>
      <c r="G153" s="5">
        <v>212112</v>
      </c>
      <c r="H153" s="5">
        <v>12564</v>
      </c>
      <c r="I153" s="5">
        <v>553980</v>
      </c>
      <c r="J153" s="5">
        <v>0</v>
      </c>
      <c r="K153" s="5">
        <v>1420683</v>
      </c>
      <c r="L153" s="5">
        <v>499212</v>
      </c>
      <c r="M153" s="5">
        <v>190656</v>
      </c>
      <c r="N153" s="5">
        <v>21117</v>
      </c>
      <c r="O153" s="5">
        <v>709698</v>
      </c>
      <c r="P153" s="5">
        <v>0</v>
      </c>
    </row>
    <row r="154" spans="1:16">
      <c r="A154" s="5">
        <v>1387</v>
      </c>
      <c r="B154" s="5">
        <v>4</v>
      </c>
      <c r="C154" s="5" t="s">
        <v>433</v>
      </c>
      <c r="D154" s="5" t="s">
        <v>432</v>
      </c>
      <c r="E154" s="5">
        <v>1128845</v>
      </c>
      <c r="F154" s="5">
        <v>350189</v>
      </c>
      <c r="G154" s="5">
        <v>212112</v>
      </c>
      <c r="H154" s="5">
        <v>12564</v>
      </c>
      <c r="I154" s="5">
        <v>553980</v>
      </c>
      <c r="J154" s="5">
        <v>0</v>
      </c>
      <c r="K154" s="5">
        <v>1420683</v>
      </c>
      <c r="L154" s="5">
        <v>499212</v>
      </c>
      <c r="M154" s="5">
        <v>190656</v>
      </c>
      <c r="N154" s="5">
        <v>21117</v>
      </c>
      <c r="O154" s="5">
        <v>709698</v>
      </c>
      <c r="P154" s="5">
        <v>0</v>
      </c>
    </row>
    <row r="155" spans="1:16">
      <c r="A155" s="5">
        <v>1387</v>
      </c>
      <c r="B155" s="5">
        <v>3</v>
      </c>
      <c r="C155" s="5" t="s">
        <v>434</v>
      </c>
      <c r="D155" s="5" t="s">
        <v>435</v>
      </c>
      <c r="E155" s="5">
        <v>5627823</v>
      </c>
      <c r="F155" s="5">
        <v>1173317</v>
      </c>
      <c r="G155" s="5">
        <v>515334</v>
      </c>
      <c r="H155" s="5">
        <v>123738</v>
      </c>
      <c r="I155" s="5">
        <v>3815434</v>
      </c>
      <c r="J155" s="5">
        <v>0</v>
      </c>
      <c r="K155" s="5">
        <v>6585174</v>
      </c>
      <c r="L155" s="5">
        <v>1683603</v>
      </c>
      <c r="M155" s="5">
        <v>592872</v>
      </c>
      <c r="N155" s="5">
        <v>314139</v>
      </c>
      <c r="O155" s="5">
        <v>3994561</v>
      </c>
      <c r="P155" s="5">
        <v>0</v>
      </c>
    </row>
    <row r="156" spans="1:16">
      <c r="A156" s="5">
        <v>1387</v>
      </c>
      <c r="B156" s="5">
        <v>4</v>
      </c>
      <c r="C156" s="5" t="s">
        <v>436</v>
      </c>
      <c r="D156" s="5" t="s">
        <v>435</v>
      </c>
      <c r="E156" s="5">
        <v>5627823</v>
      </c>
      <c r="F156" s="5">
        <v>1173317</v>
      </c>
      <c r="G156" s="5">
        <v>515334</v>
      </c>
      <c r="H156" s="5">
        <v>123738</v>
      </c>
      <c r="I156" s="5">
        <v>3815434</v>
      </c>
      <c r="J156" s="5">
        <v>0</v>
      </c>
      <c r="K156" s="5">
        <v>6585174</v>
      </c>
      <c r="L156" s="5">
        <v>1683603</v>
      </c>
      <c r="M156" s="5">
        <v>592872</v>
      </c>
      <c r="N156" s="5">
        <v>314139</v>
      </c>
      <c r="O156" s="5">
        <v>3994561</v>
      </c>
      <c r="P156" s="5">
        <v>0</v>
      </c>
    </row>
    <row r="157" spans="1:16">
      <c r="A157" s="5">
        <v>1387</v>
      </c>
      <c r="B157" s="5">
        <v>3</v>
      </c>
      <c r="C157" s="5" t="s">
        <v>437</v>
      </c>
      <c r="D157" s="5" t="s">
        <v>438</v>
      </c>
      <c r="E157" s="5">
        <v>522173</v>
      </c>
      <c r="F157" s="5">
        <v>48669</v>
      </c>
      <c r="G157" s="5">
        <v>39415</v>
      </c>
      <c r="H157" s="5">
        <v>21</v>
      </c>
      <c r="I157" s="5">
        <v>434068</v>
      </c>
      <c r="J157" s="5">
        <v>0</v>
      </c>
      <c r="K157" s="5">
        <v>505094</v>
      </c>
      <c r="L157" s="5">
        <v>67330</v>
      </c>
      <c r="M157" s="5">
        <v>64215</v>
      </c>
      <c r="N157" s="5">
        <v>16</v>
      </c>
      <c r="O157" s="5">
        <v>373533</v>
      </c>
      <c r="P157" s="5">
        <v>0</v>
      </c>
    </row>
    <row r="158" spans="1:16">
      <c r="A158" s="5">
        <v>1387</v>
      </c>
      <c r="B158" s="5">
        <v>4</v>
      </c>
      <c r="C158" s="5" t="s">
        <v>439</v>
      </c>
      <c r="D158" s="5" t="s">
        <v>438</v>
      </c>
      <c r="E158" s="5">
        <v>522173</v>
      </c>
      <c r="F158" s="5">
        <v>48669</v>
      </c>
      <c r="G158" s="5">
        <v>39415</v>
      </c>
      <c r="H158" s="5">
        <v>21</v>
      </c>
      <c r="I158" s="5">
        <v>434068</v>
      </c>
      <c r="J158" s="5">
        <v>0</v>
      </c>
      <c r="K158" s="5">
        <v>505094</v>
      </c>
      <c r="L158" s="5">
        <v>67330</v>
      </c>
      <c r="M158" s="5">
        <v>64215</v>
      </c>
      <c r="N158" s="5">
        <v>16</v>
      </c>
      <c r="O158" s="5">
        <v>373533</v>
      </c>
      <c r="P158" s="5">
        <v>0</v>
      </c>
    </row>
    <row r="159" spans="1:16">
      <c r="A159" s="5">
        <v>1387</v>
      </c>
      <c r="B159" s="5">
        <v>2</v>
      </c>
      <c r="C159" s="5" t="s">
        <v>440</v>
      </c>
      <c r="D159" s="5" t="s">
        <v>441</v>
      </c>
      <c r="E159" s="5">
        <v>20105988</v>
      </c>
      <c r="F159" s="5">
        <v>2895868</v>
      </c>
      <c r="G159" s="5">
        <v>5357997</v>
      </c>
      <c r="H159" s="5">
        <v>478398</v>
      </c>
      <c r="I159" s="5">
        <v>11373725</v>
      </c>
      <c r="J159" s="5">
        <v>0</v>
      </c>
      <c r="K159" s="5">
        <v>28597416</v>
      </c>
      <c r="L159" s="5">
        <v>4255122</v>
      </c>
      <c r="M159" s="5">
        <v>8594972</v>
      </c>
      <c r="N159" s="5">
        <v>549583</v>
      </c>
      <c r="O159" s="5">
        <v>15197740</v>
      </c>
      <c r="P159" s="5">
        <v>0</v>
      </c>
    </row>
    <row r="160" spans="1:16">
      <c r="A160" s="5">
        <v>1387</v>
      </c>
      <c r="B160" s="5">
        <v>3</v>
      </c>
      <c r="C160" s="5" t="s">
        <v>442</v>
      </c>
      <c r="D160" s="5" t="s">
        <v>443</v>
      </c>
      <c r="E160" s="5">
        <v>16414615</v>
      </c>
      <c r="F160" s="5">
        <v>2007795</v>
      </c>
      <c r="G160" s="5">
        <v>4066254</v>
      </c>
      <c r="H160" s="5">
        <v>220996</v>
      </c>
      <c r="I160" s="5">
        <v>10119569</v>
      </c>
      <c r="J160" s="5">
        <v>0</v>
      </c>
      <c r="K160" s="5">
        <v>23238281</v>
      </c>
      <c r="L160" s="5">
        <v>2787155</v>
      </c>
      <c r="M160" s="5">
        <v>6731686</v>
      </c>
      <c r="N160" s="5">
        <v>271306</v>
      </c>
      <c r="O160" s="5">
        <v>13448133</v>
      </c>
      <c r="P160" s="5">
        <v>0</v>
      </c>
    </row>
    <row r="161" spans="1:16">
      <c r="A161" s="5">
        <v>1387</v>
      </c>
      <c r="B161" s="5">
        <v>4</v>
      </c>
      <c r="C161" s="5" t="s">
        <v>444</v>
      </c>
      <c r="D161" s="5" t="s">
        <v>445</v>
      </c>
      <c r="E161" s="5">
        <v>7901092</v>
      </c>
      <c r="F161" s="5">
        <v>260891</v>
      </c>
      <c r="G161" s="5">
        <v>1487058</v>
      </c>
      <c r="H161" s="5">
        <v>948</v>
      </c>
      <c r="I161" s="5">
        <v>6152194</v>
      </c>
      <c r="J161" s="5">
        <v>0</v>
      </c>
      <c r="K161" s="5">
        <v>12057913</v>
      </c>
      <c r="L161" s="5">
        <v>159996</v>
      </c>
      <c r="M161" s="5">
        <v>3719079</v>
      </c>
      <c r="N161" s="5">
        <v>1476</v>
      </c>
      <c r="O161" s="5">
        <v>8177362</v>
      </c>
      <c r="P161" s="5">
        <v>0</v>
      </c>
    </row>
    <row r="162" spans="1:16">
      <c r="A162" s="5">
        <v>1387</v>
      </c>
      <c r="B162" s="5">
        <v>4</v>
      </c>
      <c r="C162" s="5" t="s">
        <v>446</v>
      </c>
      <c r="D162" s="5" t="s">
        <v>447</v>
      </c>
      <c r="E162" s="5">
        <v>95262</v>
      </c>
      <c r="F162" s="5">
        <v>21103</v>
      </c>
      <c r="G162" s="5">
        <v>15837</v>
      </c>
      <c r="H162" s="5">
        <v>6291</v>
      </c>
      <c r="I162" s="5">
        <v>52031</v>
      </c>
      <c r="J162" s="5">
        <v>0</v>
      </c>
      <c r="K162" s="5">
        <v>91182</v>
      </c>
      <c r="L162" s="5">
        <v>22202</v>
      </c>
      <c r="M162" s="5">
        <v>16042</v>
      </c>
      <c r="N162" s="5">
        <v>6593</v>
      </c>
      <c r="O162" s="5">
        <v>46345</v>
      </c>
      <c r="P162" s="5">
        <v>0</v>
      </c>
    </row>
    <row r="163" spans="1:16">
      <c r="A163" s="5">
        <v>1387</v>
      </c>
      <c r="B163" s="5">
        <v>4</v>
      </c>
      <c r="C163" s="5" t="s">
        <v>448</v>
      </c>
      <c r="D163" s="5" t="s">
        <v>449</v>
      </c>
      <c r="E163" s="5">
        <v>2182465</v>
      </c>
      <c r="F163" s="5">
        <v>632920</v>
      </c>
      <c r="G163" s="5">
        <v>688776</v>
      </c>
      <c r="H163" s="5">
        <v>118510</v>
      </c>
      <c r="I163" s="5">
        <v>742258</v>
      </c>
      <c r="J163" s="5">
        <v>0</v>
      </c>
      <c r="K163" s="5">
        <v>2886097</v>
      </c>
      <c r="L163" s="5">
        <v>876707</v>
      </c>
      <c r="M163" s="5">
        <v>848539</v>
      </c>
      <c r="N163" s="5">
        <v>172148</v>
      </c>
      <c r="O163" s="5">
        <v>988703</v>
      </c>
      <c r="P163" s="5">
        <v>0</v>
      </c>
    </row>
    <row r="164" spans="1:16">
      <c r="A164" s="5">
        <v>1387</v>
      </c>
      <c r="B164" s="5">
        <v>4</v>
      </c>
      <c r="C164" s="5" t="s">
        <v>450</v>
      </c>
      <c r="D164" s="5" t="s">
        <v>451</v>
      </c>
      <c r="E164" s="5">
        <v>280543</v>
      </c>
      <c r="F164" s="5">
        <v>68245</v>
      </c>
      <c r="G164" s="5">
        <v>73363</v>
      </c>
      <c r="H164" s="5">
        <v>0</v>
      </c>
      <c r="I164" s="5">
        <v>138935</v>
      </c>
      <c r="J164" s="5">
        <v>0</v>
      </c>
      <c r="K164" s="5">
        <v>336306</v>
      </c>
      <c r="L164" s="5">
        <v>67215</v>
      </c>
      <c r="M164" s="5">
        <v>99551</v>
      </c>
      <c r="N164" s="5">
        <v>380</v>
      </c>
      <c r="O164" s="5">
        <v>169161</v>
      </c>
      <c r="P164" s="5">
        <v>0</v>
      </c>
    </row>
    <row r="165" spans="1:16">
      <c r="A165" s="5">
        <v>1387</v>
      </c>
      <c r="B165" s="5">
        <v>4</v>
      </c>
      <c r="C165" s="5" t="s">
        <v>452</v>
      </c>
      <c r="D165" s="5" t="s">
        <v>453</v>
      </c>
      <c r="E165" s="5">
        <v>504283</v>
      </c>
      <c r="F165" s="5">
        <v>192682</v>
      </c>
      <c r="G165" s="5">
        <v>89045</v>
      </c>
      <c r="H165" s="5">
        <v>9936</v>
      </c>
      <c r="I165" s="5">
        <v>212620</v>
      </c>
      <c r="J165" s="5">
        <v>0</v>
      </c>
      <c r="K165" s="5">
        <v>581972</v>
      </c>
      <c r="L165" s="5">
        <v>234721</v>
      </c>
      <c r="M165" s="5">
        <v>96615</v>
      </c>
      <c r="N165" s="5">
        <v>10515</v>
      </c>
      <c r="O165" s="5">
        <v>240121</v>
      </c>
      <c r="P165" s="5">
        <v>0</v>
      </c>
    </row>
    <row r="166" spans="1:16">
      <c r="A166" s="5">
        <v>1387</v>
      </c>
      <c r="B166" s="5">
        <v>4</v>
      </c>
      <c r="C166" s="5" t="s">
        <v>454</v>
      </c>
      <c r="D166" s="5" t="s">
        <v>455</v>
      </c>
      <c r="E166" s="5">
        <v>1578907</v>
      </c>
      <c r="F166" s="5">
        <v>123770</v>
      </c>
      <c r="G166" s="5">
        <v>939960</v>
      </c>
      <c r="H166" s="5">
        <v>40886</v>
      </c>
      <c r="I166" s="5">
        <v>474290</v>
      </c>
      <c r="J166" s="5">
        <v>0</v>
      </c>
      <c r="K166" s="5">
        <v>2412139</v>
      </c>
      <c r="L166" s="5">
        <v>396496</v>
      </c>
      <c r="M166" s="5">
        <v>867624</v>
      </c>
      <c r="N166" s="5">
        <v>22728</v>
      </c>
      <c r="O166" s="5">
        <v>1125291</v>
      </c>
      <c r="P166" s="5">
        <v>0</v>
      </c>
    </row>
    <row r="167" spans="1:16">
      <c r="A167" s="5">
        <v>1387</v>
      </c>
      <c r="B167" s="5">
        <v>4</v>
      </c>
      <c r="C167" s="5" t="s">
        <v>456</v>
      </c>
      <c r="D167" s="5" t="s">
        <v>457</v>
      </c>
      <c r="E167" s="5">
        <v>17042</v>
      </c>
      <c r="F167" s="5">
        <v>1116</v>
      </c>
      <c r="G167" s="5">
        <v>824</v>
      </c>
      <c r="H167" s="5">
        <v>9730</v>
      </c>
      <c r="I167" s="5">
        <v>5372</v>
      </c>
      <c r="J167" s="5">
        <v>0</v>
      </c>
      <c r="K167" s="5">
        <v>43972</v>
      </c>
      <c r="L167" s="5">
        <v>3806</v>
      </c>
      <c r="M167" s="5">
        <v>1611</v>
      </c>
      <c r="N167" s="5">
        <v>7891</v>
      </c>
      <c r="O167" s="5">
        <v>30663</v>
      </c>
      <c r="P167" s="5">
        <v>0</v>
      </c>
    </row>
    <row r="168" spans="1:16">
      <c r="A168" s="5">
        <v>1387</v>
      </c>
      <c r="B168" s="5">
        <v>9</v>
      </c>
      <c r="C168" s="5" t="s">
        <v>458</v>
      </c>
      <c r="D168" s="5" t="s">
        <v>459</v>
      </c>
      <c r="E168" s="5">
        <v>3855021</v>
      </c>
      <c r="F168" s="5">
        <v>707066</v>
      </c>
      <c r="G168" s="5">
        <v>771390</v>
      </c>
      <c r="H168" s="5">
        <v>34695</v>
      </c>
      <c r="I168" s="5">
        <v>2341869</v>
      </c>
      <c r="J168" s="5">
        <v>0</v>
      </c>
      <c r="K168" s="5">
        <v>4828701</v>
      </c>
      <c r="L168" s="5">
        <v>1026013</v>
      </c>
      <c r="M168" s="5">
        <v>1082626</v>
      </c>
      <c r="N168" s="5">
        <v>49576</v>
      </c>
      <c r="O168" s="5">
        <v>2670486</v>
      </c>
      <c r="P168" s="5">
        <v>0</v>
      </c>
    </row>
    <row r="169" spans="1:16">
      <c r="A169" s="5">
        <v>1387</v>
      </c>
      <c r="B169" s="5">
        <v>3</v>
      </c>
      <c r="C169" s="5" t="s">
        <v>460</v>
      </c>
      <c r="D169" s="5" t="s">
        <v>461</v>
      </c>
      <c r="E169" s="5">
        <v>3691374</v>
      </c>
      <c r="F169" s="5">
        <v>888073</v>
      </c>
      <c r="G169" s="5">
        <v>1291743</v>
      </c>
      <c r="H169" s="5">
        <v>257402</v>
      </c>
      <c r="I169" s="5">
        <v>1254156</v>
      </c>
      <c r="J169" s="5">
        <v>0</v>
      </c>
      <c r="K169" s="5">
        <v>5359135</v>
      </c>
      <c r="L169" s="5">
        <v>1467967</v>
      </c>
      <c r="M169" s="5">
        <v>1863285</v>
      </c>
      <c r="N169" s="5">
        <v>278276</v>
      </c>
      <c r="O169" s="5">
        <v>1749607</v>
      </c>
      <c r="P169" s="5">
        <v>0</v>
      </c>
    </row>
    <row r="170" spans="1:16">
      <c r="A170" s="5">
        <v>1387</v>
      </c>
      <c r="B170" s="5">
        <v>4</v>
      </c>
      <c r="C170" s="5" t="s">
        <v>462</v>
      </c>
      <c r="D170" s="5" t="s">
        <v>463</v>
      </c>
      <c r="E170" s="5">
        <v>1126957</v>
      </c>
      <c r="F170" s="5">
        <v>379118</v>
      </c>
      <c r="G170" s="5">
        <v>290328</v>
      </c>
      <c r="H170" s="5">
        <v>51368</v>
      </c>
      <c r="I170" s="5">
        <v>406143</v>
      </c>
      <c r="J170" s="5">
        <v>0</v>
      </c>
      <c r="K170" s="5">
        <v>1262080</v>
      </c>
      <c r="L170" s="5">
        <v>341012</v>
      </c>
      <c r="M170" s="5">
        <v>405859</v>
      </c>
      <c r="N170" s="5">
        <v>52315</v>
      </c>
      <c r="O170" s="5">
        <v>462895</v>
      </c>
      <c r="P170" s="5">
        <v>0</v>
      </c>
    </row>
    <row r="171" spans="1:16">
      <c r="A171" s="5">
        <v>1387</v>
      </c>
      <c r="B171" s="5">
        <v>4</v>
      </c>
      <c r="C171" s="5" t="s">
        <v>464</v>
      </c>
      <c r="D171" s="5" t="s">
        <v>465</v>
      </c>
      <c r="E171" s="5">
        <v>643395</v>
      </c>
      <c r="F171" s="5">
        <v>201613</v>
      </c>
      <c r="G171" s="5">
        <v>164805</v>
      </c>
      <c r="H171" s="5">
        <v>112299</v>
      </c>
      <c r="I171" s="5">
        <v>164678</v>
      </c>
      <c r="J171" s="5">
        <v>0</v>
      </c>
      <c r="K171" s="5">
        <v>727735</v>
      </c>
      <c r="L171" s="5">
        <v>185456</v>
      </c>
      <c r="M171" s="5">
        <v>219776</v>
      </c>
      <c r="N171" s="5">
        <v>132838</v>
      </c>
      <c r="O171" s="5">
        <v>189665</v>
      </c>
      <c r="P171" s="5">
        <v>0</v>
      </c>
    </row>
    <row r="172" spans="1:16">
      <c r="A172" s="5">
        <v>1387</v>
      </c>
      <c r="B172" s="5">
        <v>4</v>
      </c>
      <c r="C172" s="5" t="s">
        <v>466</v>
      </c>
      <c r="D172" s="5" t="s">
        <v>467</v>
      </c>
      <c r="E172" s="5">
        <v>39493</v>
      </c>
      <c r="F172" s="5">
        <v>6736</v>
      </c>
      <c r="G172" s="5">
        <v>13028</v>
      </c>
      <c r="H172" s="5">
        <v>0</v>
      </c>
      <c r="I172" s="5">
        <v>19729</v>
      </c>
      <c r="J172" s="5">
        <v>0</v>
      </c>
      <c r="K172" s="5">
        <v>34502</v>
      </c>
      <c r="L172" s="5">
        <v>1094</v>
      </c>
      <c r="M172" s="5">
        <v>11981</v>
      </c>
      <c r="N172" s="5">
        <v>0</v>
      </c>
      <c r="O172" s="5">
        <v>21427</v>
      </c>
      <c r="P172" s="5">
        <v>0</v>
      </c>
    </row>
    <row r="173" spans="1:16">
      <c r="A173" s="5">
        <v>1387</v>
      </c>
      <c r="B173" s="5">
        <v>4</v>
      </c>
      <c r="C173" s="5" t="s">
        <v>468</v>
      </c>
      <c r="D173" s="5" t="s">
        <v>469</v>
      </c>
      <c r="E173" s="5">
        <v>863719</v>
      </c>
      <c r="F173" s="5">
        <v>116957</v>
      </c>
      <c r="G173" s="5">
        <v>353369</v>
      </c>
      <c r="H173" s="5">
        <v>5213</v>
      </c>
      <c r="I173" s="5">
        <v>388180</v>
      </c>
      <c r="J173" s="5">
        <v>0</v>
      </c>
      <c r="K173" s="5">
        <v>2095136</v>
      </c>
      <c r="L173" s="5">
        <v>657874</v>
      </c>
      <c r="M173" s="5">
        <v>661651</v>
      </c>
      <c r="N173" s="5">
        <v>4703</v>
      </c>
      <c r="O173" s="5">
        <v>770908</v>
      </c>
      <c r="P173" s="5">
        <v>0</v>
      </c>
    </row>
    <row r="174" spans="1:16">
      <c r="A174" s="5">
        <v>1387</v>
      </c>
      <c r="B174" s="5">
        <v>4</v>
      </c>
      <c r="C174" s="5" t="s">
        <v>470</v>
      </c>
      <c r="D174" s="5" t="s">
        <v>471</v>
      </c>
      <c r="E174" s="5">
        <v>482101</v>
      </c>
      <c r="F174" s="5">
        <v>57173</v>
      </c>
      <c r="G174" s="5">
        <v>217130</v>
      </c>
      <c r="H174" s="5">
        <v>81407</v>
      </c>
      <c r="I174" s="5">
        <v>126390</v>
      </c>
      <c r="J174" s="5">
        <v>0</v>
      </c>
      <c r="K174" s="5">
        <v>521389</v>
      </c>
      <c r="L174" s="5">
        <v>77396</v>
      </c>
      <c r="M174" s="5">
        <v>224679</v>
      </c>
      <c r="N174" s="5">
        <v>83509</v>
      </c>
      <c r="O174" s="5">
        <v>135804</v>
      </c>
      <c r="P174" s="5">
        <v>0</v>
      </c>
    </row>
    <row r="175" spans="1:16">
      <c r="A175" s="5">
        <v>1387</v>
      </c>
      <c r="B175" s="5">
        <v>4</v>
      </c>
      <c r="C175" s="5" t="s">
        <v>472</v>
      </c>
      <c r="D175" s="5" t="s">
        <v>473</v>
      </c>
      <c r="E175" s="5">
        <v>173861</v>
      </c>
      <c r="F175" s="5">
        <v>70428</v>
      </c>
      <c r="G175" s="5">
        <v>26680</v>
      </c>
      <c r="H175" s="5">
        <v>7114</v>
      </c>
      <c r="I175" s="5">
        <v>69639</v>
      </c>
      <c r="J175" s="5">
        <v>0</v>
      </c>
      <c r="K175" s="5">
        <v>188578</v>
      </c>
      <c r="L175" s="5">
        <v>89170</v>
      </c>
      <c r="M175" s="5">
        <v>28378</v>
      </c>
      <c r="N175" s="5">
        <v>1151</v>
      </c>
      <c r="O175" s="5">
        <v>69879</v>
      </c>
      <c r="P175" s="5">
        <v>0</v>
      </c>
    </row>
    <row r="176" spans="1:16">
      <c r="A176" s="5">
        <v>1387</v>
      </c>
      <c r="B176" s="5">
        <v>4</v>
      </c>
      <c r="C176" s="5" t="s">
        <v>474</v>
      </c>
      <c r="D176" s="5" t="s">
        <v>475</v>
      </c>
      <c r="E176" s="5">
        <v>361848</v>
      </c>
      <c r="F176" s="5">
        <v>56048</v>
      </c>
      <c r="G176" s="5">
        <v>226403</v>
      </c>
      <c r="H176" s="5">
        <v>0</v>
      </c>
      <c r="I176" s="5">
        <v>79397</v>
      </c>
      <c r="J176" s="5">
        <v>0</v>
      </c>
      <c r="K176" s="5">
        <v>529715</v>
      </c>
      <c r="L176" s="5">
        <v>115964</v>
      </c>
      <c r="M176" s="5">
        <v>310961</v>
      </c>
      <c r="N176" s="5">
        <v>3761</v>
      </c>
      <c r="O176" s="5">
        <v>99029</v>
      </c>
      <c r="P176" s="5">
        <v>0</v>
      </c>
    </row>
    <row r="177" spans="1:16">
      <c r="A177" s="5">
        <v>1387</v>
      </c>
      <c r="B177" s="5">
        <v>2</v>
      </c>
      <c r="C177" s="5" t="s">
        <v>476</v>
      </c>
      <c r="D177" s="5" t="s">
        <v>477</v>
      </c>
      <c r="E177" s="5">
        <v>37420738</v>
      </c>
      <c r="F177" s="5">
        <v>8378296</v>
      </c>
      <c r="G177" s="5">
        <v>4361560</v>
      </c>
      <c r="H177" s="5">
        <v>801393</v>
      </c>
      <c r="I177" s="5">
        <v>23879489</v>
      </c>
      <c r="J177" s="5">
        <v>0</v>
      </c>
      <c r="K177" s="5">
        <v>53461661</v>
      </c>
      <c r="L177" s="5">
        <v>12925085</v>
      </c>
      <c r="M177" s="5">
        <v>4335417</v>
      </c>
      <c r="N177" s="5">
        <v>1242457</v>
      </c>
      <c r="O177" s="5">
        <v>34958703</v>
      </c>
      <c r="P177" s="5">
        <v>0</v>
      </c>
    </row>
    <row r="178" spans="1:16">
      <c r="A178" s="5">
        <v>1387</v>
      </c>
      <c r="B178" s="5">
        <v>3</v>
      </c>
      <c r="C178" s="5" t="s">
        <v>478</v>
      </c>
      <c r="D178" s="5" t="s">
        <v>479</v>
      </c>
      <c r="E178" s="5">
        <v>26515309</v>
      </c>
      <c r="F178" s="5">
        <v>6951456</v>
      </c>
      <c r="G178" s="5">
        <v>2369240</v>
      </c>
      <c r="H178" s="5">
        <v>635046</v>
      </c>
      <c r="I178" s="5">
        <v>16559566</v>
      </c>
      <c r="J178" s="5">
        <v>0</v>
      </c>
      <c r="K178" s="5">
        <v>32509747</v>
      </c>
      <c r="L178" s="5">
        <v>11067293</v>
      </c>
      <c r="M178" s="5">
        <v>2518216</v>
      </c>
      <c r="N178" s="5">
        <v>1030411</v>
      </c>
      <c r="O178" s="5">
        <v>17893827</v>
      </c>
      <c r="P178" s="5">
        <v>0</v>
      </c>
    </row>
    <row r="179" spans="1:16">
      <c r="A179" s="5">
        <v>1387</v>
      </c>
      <c r="B179" s="5">
        <v>4</v>
      </c>
      <c r="C179" s="5" t="s">
        <v>480</v>
      </c>
      <c r="D179" s="5" t="s">
        <v>479</v>
      </c>
      <c r="E179" s="5">
        <v>26515309</v>
      </c>
      <c r="F179" s="5">
        <v>6951456</v>
      </c>
      <c r="G179" s="5">
        <v>2369240</v>
      </c>
      <c r="H179" s="5">
        <v>635046</v>
      </c>
      <c r="I179" s="5">
        <v>16559566</v>
      </c>
      <c r="J179" s="5">
        <v>0</v>
      </c>
      <c r="K179" s="5">
        <v>32509747</v>
      </c>
      <c r="L179" s="5">
        <v>11067293</v>
      </c>
      <c r="M179" s="5">
        <v>2518216</v>
      </c>
      <c r="N179" s="5">
        <v>1030411</v>
      </c>
      <c r="O179" s="5">
        <v>17893827</v>
      </c>
      <c r="P179" s="5">
        <v>0</v>
      </c>
    </row>
    <row r="180" spans="1:16">
      <c r="A180" s="5">
        <v>1387</v>
      </c>
      <c r="B180" s="5">
        <v>3</v>
      </c>
      <c r="C180" s="5" t="s">
        <v>481</v>
      </c>
      <c r="D180" s="5" t="s">
        <v>482</v>
      </c>
      <c r="E180" s="5">
        <v>946451</v>
      </c>
      <c r="F180" s="5">
        <v>183299</v>
      </c>
      <c r="G180" s="5">
        <v>85817</v>
      </c>
      <c r="H180" s="5">
        <v>5505</v>
      </c>
      <c r="I180" s="5">
        <v>671830</v>
      </c>
      <c r="J180" s="5">
        <v>0</v>
      </c>
      <c r="K180" s="5">
        <v>1074632</v>
      </c>
      <c r="L180" s="5">
        <v>181867</v>
      </c>
      <c r="M180" s="5">
        <v>128776</v>
      </c>
      <c r="N180" s="5">
        <v>16528</v>
      </c>
      <c r="O180" s="5">
        <v>747462</v>
      </c>
      <c r="P180" s="5">
        <v>0</v>
      </c>
    </row>
    <row r="181" spans="1:16">
      <c r="A181" s="5">
        <v>1387</v>
      </c>
      <c r="B181" s="5">
        <v>4</v>
      </c>
      <c r="C181" s="5" t="s">
        <v>483</v>
      </c>
      <c r="D181" s="5" t="s">
        <v>482</v>
      </c>
      <c r="E181" s="5">
        <v>946451</v>
      </c>
      <c r="F181" s="5">
        <v>183299</v>
      </c>
      <c r="G181" s="5">
        <v>85817</v>
      </c>
      <c r="H181" s="5">
        <v>5505</v>
      </c>
      <c r="I181" s="5">
        <v>671830</v>
      </c>
      <c r="J181" s="5">
        <v>0</v>
      </c>
      <c r="K181" s="5">
        <v>1074632</v>
      </c>
      <c r="L181" s="5">
        <v>181867</v>
      </c>
      <c r="M181" s="5">
        <v>128776</v>
      </c>
      <c r="N181" s="5">
        <v>16528</v>
      </c>
      <c r="O181" s="5">
        <v>747462</v>
      </c>
      <c r="P181" s="5">
        <v>0</v>
      </c>
    </row>
    <row r="182" spans="1:16">
      <c r="A182" s="5">
        <v>1387</v>
      </c>
      <c r="B182" s="5">
        <v>3</v>
      </c>
      <c r="C182" s="5" t="s">
        <v>484</v>
      </c>
      <c r="D182" s="5" t="s">
        <v>485</v>
      </c>
      <c r="E182" s="5">
        <v>9958978</v>
      </c>
      <c r="F182" s="5">
        <v>1243541</v>
      </c>
      <c r="G182" s="5">
        <v>1906502</v>
      </c>
      <c r="H182" s="5">
        <v>160842</v>
      </c>
      <c r="I182" s="5">
        <v>6648093</v>
      </c>
      <c r="J182" s="5">
        <v>0</v>
      </c>
      <c r="K182" s="5">
        <v>19877282</v>
      </c>
      <c r="L182" s="5">
        <v>1675925</v>
      </c>
      <c r="M182" s="5">
        <v>1688425</v>
      </c>
      <c r="N182" s="5">
        <v>195518</v>
      </c>
      <c r="O182" s="5">
        <v>16317414</v>
      </c>
      <c r="P182" s="5">
        <v>0</v>
      </c>
    </row>
    <row r="183" spans="1:16">
      <c r="A183" s="5">
        <v>1387</v>
      </c>
      <c r="B183" s="5">
        <v>4</v>
      </c>
      <c r="C183" s="5" t="s">
        <v>486</v>
      </c>
      <c r="D183" s="5" t="s">
        <v>485</v>
      </c>
      <c r="E183" s="5">
        <v>9958978</v>
      </c>
      <c r="F183" s="5">
        <v>1243541</v>
      </c>
      <c r="G183" s="5">
        <v>1906502</v>
      </c>
      <c r="H183" s="5">
        <v>160842</v>
      </c>
      <c r="I183" s="5">
        <v>6648093</v>
      </c>
      <c r="J183" s="5">
        <v>0</v>
      </c>
      <c r="K183" s="5">
        <v>19877282</v>
      </c>
      <c r="L183" s="5">
        <v>1675925</v>
      </c>
      <c r="M183" s="5">
        <v>1688425</v>
      </c>
      <c r="N183" s="5">
        <v>195518</v>
      </c>
      <c r="O183" s="5">
        <v>16317414</v>
      </c>
      <c r="P183" s="5">
        <v>0</v>
      </c>
    </row>
    <row r="184" spans="1:16">
      <c r="A184" s="5">
        <v>1387</v>
      </c>
      <c r="B184" s="5">
        <v>2</v>
      </c>
      <c r="C184" s="5" t="s">
        <v>487</v>
      </c>
      <c r="D184" s="5" t="s">
        <v>488</v>
      </c>
      <c r="E184" s="5">
        <v>7276576</v>
      </c>
      <c r="F184" s="5">
        <v>317968</v>
      </c>
      <c r="G184" s="5">
        <v>3958215</v>
      </c>
      <c r="H184" s="5">
        <v>16577</v>
      </c>
      <c r="I184" s="5">
        <v>2983816</v>
      </c>
      <c r="J184" s="5">
        <v>0</v>
      </c>
      <c r="K184" s="5">
        <v>7570133</v>
      </c>
      <c r="L184" s="5">
        <v>410659</v>
      </c>
      <c r="M184" s="5">
        <v>4507417</v>
      </c>
      <c r="N184" s="5">
        <v>20245</v>
      </c>
      <c r="O184" s="5">
        <v>2631812</v>
      </c>
      <c r="P184" s="5">
        <v>0</v>
      </c>
    </row>
    <row r="185" spans="1:16">
      <c r="A185" s="5">
        <v>1387</v>
      </c>
      <c r="B185" s="5">
        <v>3</v>
      </c>
      <c r="C185" s="5" t="s">
        <v>489</v>
      </c>
      <c r="D185" s="5" t="s">
        <v>490</v>
      </c>
      <c r="E185" s="5">
        <v>5573762</v>
      </c>
      <c r="F185" s="5">
        <v>44211</v>
      </c>
      <c r="G185" s="5">
        <v>3789635</v>
      </c>
      <c r="H185" s="5">
        <v>0</v>
      </c>
      <c r="I185" s="5">
        <v>1739915</v>
      </c>
      <c r="J185" s="5">
        <v>0</v>
      </c>
      <c r="K185" s="5">
        <v>5685083</v>
      </c>
      <c r="L185" s="5">
        <v>45400</v>
      </c>
      <c r="M185" s="5">
        <v>4135567</v>
      </c>
      <c r="N185" s="5">
        <v>0</v>
      </c>
      <c r="O185" s="5">
        <v>1504116</v>
      </c>
      <c r="P185" s="5">
        <v>0</v>
      </c>
    </row>
    <row r="186" spans="1:16">
      <c r="A186" s="5">
        <v>1387</v>
      </c>
      <c r="B186" s="5">
        <v>4</v>
      </c>
      <c r="C186" s="5" t="s">
        <v>491</v>
      </c>
      <c r="D186" s="5" t="s">
        <v>492</v>
      </c>
      <c r="E186" s="5">
        <v>5554893</v>
      </c>
      <c r="F186" s="5">
        <v>44211</v>
      </c>
      <c r="G186" s="5">
        <v>3775787</v>
      </c>
      <c r="H186" s="5">
        <v>0</v>
      </c>
      <c r="I186" s="5">
        <v>1734896</v>
      </c>
      <c r="J186" s="5">
        <v>0</v>
      </c>
      <c r="K186" s="5">
        <v>5650506</v>
      </c>
      <c r="L186" s="5">
        <v>45400</v>
      </c>
      <c r="M186" s="5">
        <v>4106676</v>
      </c>
      <c r="N186" s="5">
        <v>0</v>
      </c>
      <c r="O186" s="5">
        <v>1498430</v>
      </c>
      <c r="P186" s="5">
        <v>0</v>
      </c>
    </row>
    <row r="187" spans="1:16">
      <c r="A187" s="5">
        <v>1387</v>
      </c>
      <c r="B187" s="5">
        <v>4</v>
      </c>
      <c r="C187" s="5" t="s">
        <v>493</v>
      </c>
      <c r="D187" s="5" t="s">
        <v>494</v>
      </c>
      <c r="E187" s="5">
        <v>18868</v>
      </c>
      <c r="F187" s="5">
        <v>0</v>
      </c>
      <c r="G187" s="5">
        <v>13849</v>
      </c>
      <c r="H187" s="5">
        <v>0</v>
      </c>
      <c r="I187" s="5">
        <v>5020</v>
      </c>
      <c r="J187" s="5">
        <v>0</v>
      </c>
      <c r="K187" s="5">
        <v>34577</v>
      </c>
      <c r="L187" s="5">
        <v>0</v>
      </c>
      <c r="M187" s="5">
        <v>28890</v>
      </c>
      <c r="N187" s="5">
        <v>0</v>
      </c>
      <c r="O187" s="5">
        <v>5687</v>
      </c>
      <c r="P187" s="5">
        <v>0</v>
      </c>
    </row>
    <row r="188" spans="1:16">
      <c r="A188" s="5">
        <v>1387</v>
      </c>
      <c r="B188" s="5">
        <v>3</v>
      </c>
      <c r="C188" s="5" t="s">
        <v>495</v>
      </c>
      <c r="D188" s="5" t="s">
        <v>496</v>
      </c>
      <c r="E188" s="5">
        <v>321026</v>
      </c>
      <c r="F188" s="5">
        <v>21973</v>
      </c>
      <c r="G188" s="5">
        <v>52727</v>
      </c>
      <c r="H188" s="5">
        <v>0</v>
      </c>
      <c r="I188" s="5">
        <v>246325</v>
      </c>
      <c r="J188" s="5">
        <v>0</v>
      </c>
      <c r="K188" s="5">
        <v>363640</v>
      </c>
      <c r="L188" s="5">
        <v>26458</v>
      </c>
      <c r="M188" s="5">
        <v>70547</v>
      </c>
      <c r="N188" s="5">
        <v>0</v>
      </c>
      <c r="O188" s="5">
        <v>266636</v>
      </c>
      <c r="P188" s="5">
        <v>0</v>
      </c>
    </row>
    <row r="189" spans="1:16">
      <c r="A189" s="5">
        <v>1387</v>
      </c>
      <c r="B189" s="5">
        <v>4</v>
      </c>
      <c r="C189" s="5" t="s">
        <v>497</v>
      </c>
      <c r="D189" s="5" t="s">
        <v>496</v>
      </c>
      <c r="E189" s="5">
        <v>321026</v>
      </c>
      <c r="F189" s="5">
        <v>21973</v>
      </c>
      <c r="G189" s="5">
        <v>52727</v>
      </c>
      <c r="H189" s="5">
        <v>0</v>
      </c>
      <c r="I189" s="5">
        <v>246325</v>
      </c>
      <c r="J189" s="5">
        <v>0</v>
      </c>
      <c r="K189" s="5">
        <v>363640</v>
      </c>
      <c r="L189" s="5">
        <v>26458</v>
      </c>
      <c r="M189" s="5">
        <v>70547</v>
      </c>
      <c r="N189" s="5">
        <v>0</v>
      </c>
      <c r="O189" s="5">
        <v>266636</v>
      </c>
      <c r="P189" s="5">
        <v>0</v>
      </c>
    </row>
    <row r="190" spans="1:16">
      <c r="A190" s="5">
        <v>1387</v>
      </c>
      <c r="B190" s="5">
        <v>3</v>
      </c>
      <c r="C190" s="5" t="s">
        <v>498</v>
      </c>
      <c r="D190" s="5" t="s">
        <v>499</v>
      </c>
      <c r="E190" s="5">
        <v>1381789</v>
      </c>
      <c r="F190" s="5">
        <v>251784</v>
      </c>
      <c r="G190" s="5">
        <v>115853</v>
      </c>
      <c r="H190" s="5">
        <v>16577</v>
      </c>
      <c r="I190" s="5">
        <v>997575</v>
      </c>
      <c r="J190" s="5">
        <v>0</v>
      </c>
      <c r="K190" s="5">
        <v>1521410</v>
      </c>
      <c r="L190" s="5">
        <v>338802</v>
      </c>
      <c r="M190" s="5">
        <v>301303</v>
      </c>
      <c r="N190" s="5">
        <v>20245</v>
      </c>
      <c r="O190" s="5">
        <v>861060</v>
      </c>
      <c r="P190" s="5">
        <v>0</v>
      </c>
    </row>
    <row r="191" spans="1:16">
      <c r="A191" s="5">
        <v>1387</v>
      </c>
      <c r="B191" s="5">
        <v>4</v>
      </c>
      <c r="C191" s="5" t="s">
        <v>500</v>
      </c>
      <c r="D191" s="5" t="s">
        <v>501</v>
      </c>
      <c r="E191" s="5">
        <v>1256684</v>
      </c>
      <c r="F191" s="5">
        <v>222351</v>
      </c>
      <c r="G191" s="5">
        <v>47848</v>
      </c>
      <c r="H191" s="5">
        <v>16027</v>
      </c>
      <c r="I191" s="5">
        <v>970457</v>
      </c>
      <c r="J191" s="5">
        <v>0</v>
      </c>
      <c r="K191" s="5">
        <v>1203069</v>
      </c>
      <c r="L191" s="5">
        <v>305010</v>
      </c>
      <c r="M191" s="5">
        <v>47899</v>
      </c>
      <c r="N191" s="5">
        <v>20175</v>
      </c>
      <c r="O191" s="5">
        <v>829985</v>
      </c>
      <c r="P191" s="5">
        <v>0</v>
      </c>
    </row>
    <row r="192" spans="1:16">
      <c r="A192" s="5">
        <v>1387</v>
      </c>
      <c r="B192" s="5">
        <v>4</v>
      </c>
      <c r="C192" s="5" t="s">
        <v>502</v>
      </c>
      <c r="D192" s="5" t="s">
        <v>503</v>
      </c>
      <c r="E192" s="5">
        <v>70853</v>
      </c>
      <c r="F192" s="5">
        <v>26593</v>
      </c>
      <c r="G192" s="5">
        <v>25540</v>
      </c>
      <c r="H192" s="5">
        <v>550</v>
      </c>
      <c r="I192" s="5">
        <v>18170</v>
      </c>
      <c r="J192" s="5">
        <v>0</v>
      </c>
      <c r="K192" s="5">
        <v>72094</v>
      </c>
      <c r="L192" s="5">
        <v>27268</v>
      </c>
      <c r="M192" s="5">
        <v>21760</v>
      </c>
      <c r="N192" s="5">
        <v>70</v>
      </c>
      <c r="O192" s="5">
        <v>22996</v>
      </c>
      <c r="P192" s="5">
        <v>0</v>
      </c>
    </row>
    <row r="193" spans="1:16">
      <c r="A193" s="5">
        <v>1387</v>
      </c>
      <c r="B193" s="5">
        <v>4</v>
      </c>
      <c r="C193" s="5" t="s">
        <v>504</v>
      </c>
      <c r="D193" s="5" t="s">
        <v>499</v>
      </c>
      <c r="E193" s="5">
        <v>54252</v>
      </c>
      <c r="F193" s="5">
        <v>2840</v>
      </c>
      <c r="G193" s="5">
        <v>42465</v>
      </c>
      <c r="H193" s="5">
        <v>0</v>
      </c>
      <c r="I193" s="5">
        <v>8947</v>
      </c>
      <c r="J193" s="5">
        <v>0</v>
      </c>
      <c r="K193" s="5">
        <v>246247</v>
      </c>
      <c r="L193" s="5">
        <v>6524</v>
      </c>
      <c r="M193" s="5">
        <v>231644</v>
      </c>
      <c r="N193" s="5">
        <v>0</v>
      </c>
      <c r="O193" s="5">
        <v>8080</v>
      </c>
      <c r="P193" s="5">
        <v>0</v>
      </c>
    </row>
    <row r="194" spans="1:16">
      <c r="A194" s="5">
        <v>1387</v>
      </c>
      <c r="B194" s="5">
        <v>2</v>
      </c>
      <c r="C194" s="5" t="s">
        <v>505</v>
      </c>
      <c r="D194" s="5" t="s">
        <v>506</v>
      </c>
      <c r="E194" s="5">
        <v>1033846</v>
      </c>
      <c r="F194" s="5">
        <v>104850</v>
      </c>
      <c r="G194" s="5">
        <v>211866</v>
      </c>
      <c r="H194" s="5">
        <v>5325</v>
      </c>
      <c r="I194" s="5">
        <v>711804</v>
      </c>
      <c r="J194" s="5">
        <v>0</v>
      </c>
      <c r="K194" s="5">
        <v>1203096</v>
      </c>
      <c r="L194" s="5">
        <v>187525</v>
      </c>
      <c r="M194" s="5">
        <v>287928</v>
      </c>
      <c r="N194" s="5">
        <v>8937</v>
      </c>
      <c r="O194" s="5">
        <v>718705</v>
      </c>
      <c r="P194" s="5">
        <v>0</v>
      </c>
    </row>
    <row r="195" spans="1:16">
      <c r="A195" s="5">
        <v>1387</v>
      </c>
      <c r="B195" s="5">
        <v>3</v>
      </c>
      <c r="C195" s="5" t="s">
        <v>507</v>
      </c>
      <c r="D195" s="5" t="s">
        <v>506</v>
      </c>
      <c r="E195" s="5">
        <v>1033846</v>
      </c>
      <c r="F195" s="5">
        <v>104850</v>
      </c>
      <c r="G195" s="5">
        <v>211866</v>
      </c>
      <c r="H195" s="5">
        <v>5325</v>
      </c>
      <c r="I195" s="5">
        <v>711804</v>
      </c>
      <c r="J195" s="5">
        <v>0</v>
      </c>
      <c r="K195" s="5">
        <v>1203096</v>
      </c>
      <c r="L195" s="5">
        <v>187525</v>
      </c>
      <c r="M195" s="5">
        <v>287928</v>
      </c>
      <c r="N195" s="5">
        <v>8937</v>
      </c>
      <c r="O195" s="5">
        <v>718705</v>
      </c>
      <c r="P195" s="5">
        <v>0</v>
      </c>
    </row>
    <row r="196" spans="1:16">
      <c r="A196" s="5">
        <v>1387</v>
      </c>
      <c r="B196" s="5">
        <v>4</v>
      </c>
      <c r="C196" s="5" t="s">
        <v>508</v>
      </c>
      <c r="D196" s="5" t="s">
        <v>506</v>
      </c>
      <c r="E196" s="5">
        <v>1033846</v>
      </c>
      <c r="F196" s="5">
        <v>104850</v>
      </c>
      <c r="G196" s="5">
        <v>211866</v>
      </c>
      <c r="H196" s="5">
        <v>5325</v>
      </c>
      <c r="I196" s="5">
        <v>711804</v>
      </c>
      <c r="J196" s="5">
        <v>0</v>
      </c>
      <c r="K196" s="5">
        <v>1203096</v>
      </c>
      <c r="L196" s="5">
        <v>187525</v>
      </c>
      <c r="M196" s="5">
        <v>287928</v>
      </c>
      <c r="N196" s="5">
        <v>8937</v>
      </c>
      <c r="O196" s="5">
        <v>718705</v>
      </c>
      <c r="P196" s="5">
        <v>0</v>
      </c>
    </row>
    <row r="197" spans="1:16">
      <c r="A197" s="5">
        <v>1387</v>
      </c>
      <c r="B197" s="5">
        <v>2</v>
      </c>
      <c r="C197" s="5" t="s">
        <v>509</v>
      </c>
      <c r="D197" s="5" t="s">
        <v>510</v>
      </c>
      <c r="E197" s="5">
        <v>946705</v>
      </c>
      <c r="F197" s="5">
        <v>269304</v>
      </c>
      <c r="G197" s="5">
        <v>98538</v>
      </c>
      <c r="H197" s="5">
        <v>22186</v>
      </c>
      <c r="I197" s="5">
        <v>556678</v>
      </c>
      <c r="J197" s="5">
        <v>0</v>
      </c>
      <c r="K197" s="5">
        <v>1160928</v>
      </c>
      <c r="L197" s="5">
        <v>365707</v>
      </c>
      <c r="M197" s="5">
        <v>95714</v>
      </c>
      <c r="N197" s="5">
        <v>35375</v>
      </c>
      <c r="O197" s="5">
        <v>664132</v>
      </c>
      <c r="P197" s="5">
        <v>0</v>
      </c>
    </row>
    <row r="198" spans="1:16">
      <c r="A198" s="5">
        <v>1387</v>
      </c>
      <c r="B198" s="5">
        <v>3</v>
      </c>
      <c r="C198" s="5" t="s">
        <v>511</v>
      </c>
      <c r="D198" s="5" t="s">
        <v>512</v>
      </c>
      <c r="E198" s="5">
        <v>5094</v>
      </c>
      <c r="F198" s="5">
        <v>1720</v>
      </c>
      <c r="G198" s="5">
        <v>0</v>
      </c>
      <c r="H198" s="5">
        <v>0</v>
      </c>
      <c r="I198" s="5">
        <v>3374</v>
      </c>
      <c r="J198" s="5">
        <v>0</v>
      </c>
      <c r="K198" s="5">
        <v>5298</v>
      </c>
      <c r="L198" s="5">
        <v>1935</v>
      </c>
      <c r="M198" s="5">
        <v>0</v>
      </c>
      <c r="N198" s="5">
        <v>0</v>
      </c>
      <c r="O198" s="5">
        <v>3363</v>
      </c>
      <c r="P198" s="5">
        <v>0</v>
      </c>
    </row>
    <row r="199" spans="1:16">
      <c r="A199" s="5">
        <v>1387</v>
      </c>
      <c r="B199" s="5">
        <v>9</v>
      </c>
      <c r="C199" s="5" t="s">
        <v>513</v>
      </c>
      <c r="D199" s="5" t="s">
        <v>514</v>
      </c>
      <c r="E199" s="5">
        <v>5094</v>
      </c>
      <c r="F199" s="5">
        <v>1720</v>
      </c>
      <c r="G199" s="5">
        <v>0</v>
      </c>
      <c r="H199" s="5">
        <v>0</v>
      </c>
      <c r="I199" s="5">
        <v>3374</v>
      </c>
      <c r="J199" s="5">
        <v>0</v>
      </c>
      <c r="K199" s="5">
        <v>5298</v>
      </c>
      <c r="L199" s="5">
        <v>1935</v>
      </c>
      <c r="M199" s="5">
        <v>0</v>
      </c>
      <c r="N199" s="5">
        <v>0</v>
      </c>
      <c r="O199" s="5">
        <v>3363</v>
      </c>
      <c r="P199" s="5">
        <v>0</v>
      </c>
    </row>
    <row r="200" spans="1:16">
      <c r="A200" s="5">
        <v>1387</v>
      </c>
      <c r="B200" s="5">
        <v>3</v>
      </c>
      <c r="C200" s="5" t="s">
        <v>515</v>
      </c>
      <c r="D200" s="5" t="s">
        <v>516</v>
      </c>
      <c r="E200" s="5">
        <v>5307</v>
      </c>
      <c r="F200" s="5">
        <v>2862</v>
      </c>
      <c r="G200" s="5">
        <v>951</v>
      </c>
      <c r="H200" s="5">
        <v>0</v>
      </c>
      <c r="I200" s="5">
        <v>1494</v>
      </c>
      <c r="J200" s="5">
        <v>0</v>
      </c>
      <c r="K200" s="5">
        <v>2570</v>
      </c>
      <c r="L200" s="5">
        <v>908</v>
      </c>
      <c r="M200" s="5">
        <v>656</v>
      </c>
      <c r="N200" s="5">
        <v>0</v>
      </c>
      <c r="O200" s="5">
        <v>1007</v>
      </c>
      <c r="P200" s="5">
        <v>0</v>
      </c>
    </row>
    <row r="201" spans="1:16">
      <c r="A201" s="5">
        <v>1387</v>
      </c>
      <c r="B201" s="5">
        <v>4</v>
      </c>
      <c r="C201" s="5" t="s">
        <v>517</v>
      </c>
      <c r="D201" s="5" t="s">
        <v>516</v>
      </c>
      <c r="E201" s="5">
        <v>5307</v>
      </c>
      <c r="F201" s="5">
        <v>2862</v>
      </c>
      <c r="G201" s="5">
        <v>951</v>
      </c>
      <c r="H201" s="5">
        <v>0</v>
      </c>
      <c r="I201" s="5">
        <v>1494</v>
      </c>
      <c r="J201" s="5">
        <v>0</v>
      </c>
      <c r="K201" s="5">
        <v>2570</v>
      </c>
      <c r="L201" s="5">
        <v>908</v>
      </c>
      <c r="M201" s="5">
        <v>656</v>
      </c>
      <c r="N201" s="5">
        <v>0</v>
      </c>
      <c r="O201" s="5">
        <v>1007</v>
      </c>
      <c r="P201" s="5">
        <v>0</v>
      </c>
    </row>
    <row r="202" spans="1:16">
      <c r="A202" s="5">
        <v>1387</v>
      </c>
      <c r="B202" s="5">
        <v>3</v>
      </c>
      <c r="C202" s="5" t="s">
        <v>518</v>
      </c>
      <c r="D202" s="5" t="s">
        <v>519</v>
      </c>
      <c r="E202" s="5">
        <v>8388</v>
      </c>
      <c r="F202" s="5">
        <v>0</v>
      </c>
      <c r="G202" s="5">
        <v>0</v>
      </c>
      <c r="H202" s="5">
        <v>0</v>
      </c>
      <c r="I202" s="5">
        <v>8388</v>
      </c>
      <c r="J202" s="5">
        <v>0</v>
      </c>
      <c r="K202" s="5">
        <v>8673</v>
      </c>
      <c r="L202" s="5">
        <v>0</v>
      </c>
      <c r="M202" s="5">
        <v>0</v>
      </c>
      <c r="N202" s="5">
        <v>0</v>
      </c>
      <c r="O202" s="5">
        <v>8673</v>
      </c>
      <c r="P202" s="5">
        <v>0</v>
      </c>
    </row>
    <row r="203" spans="1:16">
      <c r="A203" s="5">
        <v>1387</v>
      </c>
      <c r="B203" s="5">
        <v>4</v>
      </c>
      <c r="C203" s="5" t="s">
        <v>520</v>
      </c>
      <c r="D203" s="5" t="s">
        <v>519</v>
      </c>
      <c r="E203" s="5">
        <v>8388</v>
      </c>
      <c r="F203" s="5">
        <v>0</v>
      </c>
      <c r="G203" s="5">
        <v>0</v>
      </c>
      <c r="H203" s="5">
        <v>0</v>
      </c>
      <c r="I203" s="5">
        <v>8388</v>
      </c>
      <c r="J203" s="5">
        <v>0</v>
      </c>
      <c r="K203" s="5">
        <v>8673</v>
      </c>
      <c r="L203" s="5">
        <v>0</v>
      </c>
      <c r="M203" s="5">
        <v>0</v>
      </c>
      <c r="N203" s="5">
        <v>0</v>
      </c>
      <c r="O203" s="5">
        <v>8673</v>
      </c>
      <c r="P203" s="5">
        <v>0</v>
      </c>
    </row>
    <row r="204" spans="1:16">
      <c r="A204" s="5">
        <v>1387</v>
      </c>
      <c r="B204" s="5">
        <v>3</v>
      </c>
      <c r="C204" s="5" t="s">
        <v>521</v>
      </c>
      <c r="D204" s="5" t="s">
        <v>522</v>
      </c>
      <c r="E204" s="5">
        <v>557075</v>
      </c>
      <c r="F204" s="5">
        <v>180919</v>
      </c>
      <c r="G204" s="5">
        <v>70205</v>
      </c>
      <c r="H204" s="5">
        <v>7549</v>
      </c>
      <c r="I204" s="5">
        <v>298402</v>
      </c>
      <c r="J204" s="5">
        <v>0</v>
      </c>
      <c r="K204" s="5">
        <v>704049</v>
      </c>
      <c r="L204" s="5">
        <v>248880</v>
      </c>
      <c r="M204" s="5">
        <v>69761</v>
      </c>
      <c r="N204" s="5">
        <v>19608</v>
      </c>
      <c r="O204" s="5">
        <v>365800</v>
      </c>
      <c r="P204" s="5">
        <v>0</v>
      </c>
    </row>
    <row r="205" spans="1:16">
      <c r="A205" s="5">
        <v>1387</v>
      </c>
      <c r="B205" s="5">
        <v>4</v>
      </c>
      <c r="C205" s="5" t="s">
        <v>523</v>
      </c>
      <c r="D205" s="5" t="s">
        <v>522</v>
      </c>
      <c r="E205" s="5">
        <v>557075</v>
      </c>
      <c r="F205" s="5">
        <v>180919</v>
      </c>
      <c r="G205" s="5">
        <v>70205</v>
      </c>
      <c r="H205" s="5">
        <v>7549</v>
      </c>
      <c r="I205" s="5">
        <v>298402</v>
      </c>
      <c r="J205" s="5">
        <v>0</v>
      </c>
      <c r="K205" s="5">
        <v>704049</v>
      </c>
      <c r="L205" s="5">
        <v>248880</v>
      </c>
      <c r="M205" s="5">
        <v>69761</v>
      </c>
      <c r="N205" s="5">
        <v>19608</v>
      </c>
      <c r="O205" s="5">
        <v>365800</v>
      </c>
      <c r="P205" s="5">
        <v>0</v>
      </c>
    </row>
    <row r="206" spans="1:16">
      <c r="A206" s="5">
        <v>1387</v>
      </c>
      <c r="B206" s="5">
        <v>7</v>
      </c>
      <c r="C206" s="5" t="s">
        <v>524</v>
      </c>
      <c r="D206" s="5" t="s">
        <v>525</v>
      </c>
      <c r="E206" s="5">
        <v>370841</v>
      </c>
      <c r="F206" s="5">
        <v>83803</v>
      </c>
      <c r="G206" s="5">
        <v>27382</v>
      </c>
      <c r="H206" s="5">
        <v>14636</v>
      </c>
      <c r="I206" s="5">
        <v>245019</v>
      </c>
      <c r="J206" s="5">
        <v>0</v>
      </c>
      <c r="K206" s="5">
        <v>440337</v>
      </c>
      <c r="L206" s="5">
        <v>113984</v>
      </c>
      <c r="M206" s="5">
        <v>25296</v>
      </c>
      <c r="N206" s="5">
        <v>15767</v>
      </c>
      <c r="O206" s="5">
        <v>285289</v>
      </c>
      <c r="P206" s="5">
        <v>0</v>
      </c>
    </row>
    <row r="207" spans="1:16">
      <c r="A207" s="5">
        <v>1387</v>
      </c>
      <c r="B207" s="5">
        <v>9</v>
      </c>
      <c r="C207" s="5" t="s">
        <v>526</v>
      </c>
      <c r="D207" s="5" t="s">
        <v>525</v>
      </c>
      <c r="E207" s="5">
        <v>370841</v>
      </c>
      <c r="F207" s="5">
        <v>83803</v>
      </c>
      <c r="G207" s="5">
        <v>27382</v>
      </c>
      <c r="H207" s="5">
        <v>14636</v>
      </c>
      <c r="I207" s="5">
        <v>245019</v>
      </c>
      <c r="J207" s="5">
        <v>0</v>
      </c>
      <c r="K207" s="5">
        <v>440337</v>
      </c>
      <c r="L207" s="5">
        <v>113984</v>
      </c>
      <c r="M207" s="5">
        <v>25296</v>
      </c>
      <c r="N207" s="5">
        <v>15767</v>
      </c>
      <c r="O207" s="5">
        <v>285289</v>
      </c>
      <c r="P207" s="5">
        <v>0</v>
      </c>
    </row>
    <row r="208" spans="1:16">
      <c r="A208" s="5">
        <v>1387</v>
      </c>
      <c r="B208" s="5">
        <v>2</v>
      </c>
      <c r="C208" s="5" t="s">
        <v>527</v>
      </c>
      <c r="D208" s="5" t="s">
        <v>528</v>
      </c>
      <c r="E208" s="5">
        <v>224369</v>
      </c>
      <c r="F208" s="5">
        <v>4330</v>
      </c>
      <c r="G208" s="5">
        <v>63398</v>
      </c>
      <c r="H208" s="5">
        <v>26342</v>
      </c>
      <c r="I208" s="5">
        <v>130299</v>
      </c>
      <c r="J208" s="5">
        <v>0</v>
      </c>
      <c r="K208" s="5">
        <v>312279</v>
      </c>
      <c r="L208" s="5">
        <v>4313</v>
      </c>
      <c r="M208" s="5">
        <v>105921</v>
      </c>
      <c r="N208" s="5">
        <v>20666</v>
      </c>
      <c r="O208" s="5">
        <v>181379</v>
      </c>
      <c r="P208" s="5">
        <v>0</v>
      </c>
    </row>
    <row r="209" spans="1:16">
      <c r="A209" s="5">
        <v>1387</v>
      </c>
      <c r="B209" s="5">
        <v>7</v>
      </c>
      <c r="C209" s="5" t="s">
        <v>529</v>
      </c>
      <c r="D209" s="5" t="s">
        <v>530</v>
      </c>
      <c r="E209" s="5">
        <v>224369</v>
      </c>
      <c r="F209" s="5">
        <v>4330</v>
      </c>
      <c r="G209" s="5">
        <v>63398</v>
      </c>
      <c r="H209" s="5">
        <v>26342</v>
      </c>
      <c r="I209" s="5">
        <v>130299</v>
      </c>
      <c r="J209" s="5">
        <v>0</v>
      </c>
      <c r="K209" s="5">
        <v>312279</v>
      </c>
      <c r="L209" s="5">
        <v>4313</v>
      </c>
      <c r="M209" s="5">
        <v>105921</v>
      </c>
      <c r="N209" s="5">
        <v>20666</v>
      </c>
      <c r="O209" s="5">
        <v>181379</v>
      </c>
      <c r="P209" s="5">
        <v>0</v>
      </c>
    </row>
    <row r="210" spans="1:16">
      <c r="A210" s="5">
        <v>1387</v>
      </c>
      <c r="B210" s="5">
        <v>4</v>
      </c>
      <c r="C210" s="5" t="s">
        <v>531</v>
      </c>
      <c r="D210" s="5" t="s">
        <v>532</v>
      </c>
      <c r="E210" s="5">
        <v>197620</v>
      </c>
      <c r="F210" s="5">
        <v>3578</v>
      </c>
      <c r="G210" s="5">
        <v>57678</v>
      </c>
      <c r="H210" s="5">
        <v>25684</v>
      </c>
      <c r="I210" s="5">
        <v>110680</v>
      </c>
      <c r="J210" s="5">
        <v>0</v>
      </c>
      <c r="K210" s="5">
        <v>293043</v>
      </c>
      <c r="L210" s="5">
        <v>3210</v>
      </c>
      <c r="M210" s="5">
        <v>101760</v>
      </c>
      <c r="N210" s="5">
        <v>19942</v>
      </c>
      <c r="O210" s="5">
        <v>168131</v>
      </c>
      <c r="P210" s="5">
        <v>0</v>
      </c>
    </row>
    <row r="211" spans="1:16">
      <c r="A211" s="5">
        <v>1387</v>
      </c>
      <c r="B211" s="5">
        <v>4</v>
      </c>
      <c r="C211" s="5" t="s">
        <v>533</v>
      </c>
      <c r="D211" s="5" t="s">
        <v>534</v>
      </c>
      <c r="E211" s="5">
        <v>20517</v>
      </c>
      <c r="F211" s="5">
        <v>522</v>
      </c>
      <c r="G211" s="5">
        <v>5509</v>
      </c>
      <c r="H211" s="5">
        <v>0</v>
      </c>
      <c r="I211" s="5">
        <v>14486</v>
      </c>
      <c r="J211" s="5">
        <v>0</v>
      </c>
      <c r="K211" s="5">
        <v>12550</v>
      </c>
      <c r="L211" s="5">
        <v>873</v>
      </c>
      <c r="M211" s="5">
        <v>3902</v>
      </c>
      <c r="N211" s="5">
        <v>0</v>
      </c>
      <c r="O211" s="5">
        <v>7775</v>
      </c>
      <c r="P211" s="5">
        <v>0</v>
      </c>
    </row>
    <row r="212" spans="1:16">
      <c r="A212" s="5">
        <v>1387</v>
      </c>
      <c r="B212" s="5">
        <v>4</v>
      </c>
      <c r="C212" s="5" t="s">
        <v>535</v>
      </c>
      <c r="D212" s="5" t="s">
        <v>536</v>
      </c>
      <c r="E212" s="5">
        <v>4049</v>
      </c>
      <c r="F212" s="5">
        <v>230</v>
      </c>
      <c r="G212" s="5">
        <v>0</v>
      </c>
      <c r="H212" s="5">
        <v>0</v>
      </c>
      <c r="I212" s="5">
        <v>3819</v>
      </c>
      <c r="J212" s="5">
        <v>0</v>
      </c>
      <c r="K212" s="5">
        <v>3888</v>
      </c>
      <c r="L212" s="5">
        <v>230</v>
      </c>
      <c r="M212" s="5">
        <v>0</v>
      </c>
      <c r="N212" s="5">
        <v>0</v>
      </c>
      <c r="O212" s="5">
        <v>3658</v>
      </c>
      <c r="P212" s="5">
        <v>0</v>
      </c>
    </row>
    <row r="213" spans="1:16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8">
    <mergeCell ref="A2:A3"/>
    <mergeCell ref="D2:D3"/>
    <mergeCell ref="C1:P1"/>
    <mergeCell ref="B2:B3"/>
    <mergeCell ref="C2:C3"/>
    <mergeCell ref="K2:P2"/>
    <mergeCell ref="A1:B1"/>
    <mergeCell ref="E2:J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36"/>
  <sheetViews>
    <sheetView rightToLeft="1" workbookViewId="0">
      <selection sqref="A1:B1"/>
    </sheetView>
  </sheetViews>
  <sheetFormatPr defaultRowHeight="15"/>
  <cols>
    <col min="1" max="1" width="8.85546875" style="3" customWidth="1"/>
    <col min="2" max="2" width="17.7109375" style="4" bestFit="1" customWidth="1"/>
    <col min="3" max="4" width="14.4257812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28515625" style="3" customWidth="1"/>
    <col min="12" max="12" width="22.7109375" style="3" customWidth="1"/>
    <col min="13" max="17" width="13.28515625" style="3" customWidth="1"/>
    <col min="18" max="18" width="16.85546875" style="3" customWidth="1"/>
    <col min="19" max="19" width="18.7109375" style="3" customWidth="1"/>
    <col min="20" max="20" width="16.140625" style="3" customWidth="1"/>
    <col min="21" max="22" width="14" style="3" bestFit="1" customWidth="1"/>
    <col min="23" max="23" width="12" style="3" customWidth="1"/>
    <col min="24" max="24" width="13.5703125" style="3" customWidth="1"/>
    <col min="25" max="25" width="15.7109375" style="3" customWidth="1"/>
  </cols>
  <sheetData>
    <row r="1" spans="1:25" ht="15.75" thickBot="1">
      <c r="A1" s="21" t="s">
        <v>159</v>
      </c>
      <c r="B1" s="21"/>
      <c r="C1" s="20" t="str">
        <f>CONCATENATE("11-",'فهرست جداول'!E2,"-",MID('فهرست جداول'!A1, 58,10), "                  (میلیون ریال)")</f>
        <v>11-خلاصه آمار کارگاه‏ها بر حسب استان-87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21" customHeight="1" thickBot="1">
      <c r="A2" s="28" t="s">
        <v>128</v>
      </c>
      <c r="B2" s="28" t="s">
        <v>152</v>
      </c>
      <c r="C2" s="22" t="s">
        <v>11</v>
      </c>
      <c r="D2" s="22" t="s">
        <v>86</v>
      </c>
      <c r="E2" s="22"/>
      <c r="F2" s="22"/>
      <c r="G2" s="22"/>
      <c r="H2" s="22"/>
      <c r="I2" s="22"/>
      <c r="J2" s="22"/>
      <c r="K2" s="22" t="s">
        <v>89</v>
      </c>
      <c r="L2" s="22" t="s">
        <v>154</v>
      </c>
      <c r="M2" s="22"/>
      <c r="N2" s="24" t="s">
        <v>158</v>
      </c>
      <c r="O2" s="24" t="s">
        <v>155</v>
      </c>
      <c r="P2" s="22" t="s">
        <v>157</v>
      </c>
      <c r="Q2" s="22"/>
      <c r="R2" s="22" t="s">
        <v>124</v>
      </c>
      <c r="S2" s="22" t="s">
        <v>125</v>
      </c>
      <c r="T2" s="22" t="s">
        <v>87</v>
      </c>
      <c r="U2" s="22" t="s">
        <v>88</v>
      </c>
      <c r="V2" s="22"/>
      <c r="W2" s="22" t="s">
        <v>90</v>
      </c>
      <c r="X2" s="22" t="s">
        <v>91</v>
      </c>
      <c r="Y2" s="22"/>
    </row>
    <row r="3" spans="1:25" ht="21" customHeight="1" thickBot="1">
      <c r="A3" s="29"/>
      <c r="B3" s="29"/>
      <c r="C3" s="22"/>
      <c r="D3" s="22" t="s">
        <v>92</v>
      </c>
      <c r="E3" s="22"/>
      <c r="F3" s="22"/>
      <c r="G3" s="22" t="s">
        <v>93</v>
      </c>
      <c r="H3" s="22"/>
      <c r="I3" s="22" t="s">
        <v>94</v>
      </c>
      <c r="J3" s="22"/>
      <c r="K3" s="22"/>
      <c r="L3" s="22"/>
      <c r="M3" s="22"/>
      <c r="N3" s="25"/>
      <c r="O3" s="25"/>
      <c r="P3" s="24" t="s">
        <v>98</v>
      </c>
      <c r="Q3" s="24" t="s">
        <v>99</v>
      </c>
      <c r="R3" s="22"/>
      <c r="S3" s="22"/>
      <c r="T3" s="23"/>
      <c r="U3" s="22"/>
      <c r="V3" s="22"/>
      <c r="W3" s="23"/>
      <c r="X3" s="22" t="s">
        <v>95</v>
      </c>
      <c r="Y3" s="22" t="s">
        <v>96</v>
      </c>
    </row>
    <row r="4" spans="1:25" ht="24" customHeight="1" thickBot="1">
      <c r="A4" s="29"/>
      <c r="B4" s="29"/>
      <c r="C4" s="22"/>
      <c r="D4" s="11" t="s">
        <v>2</v>
      </c>
      <c r="E4" s="11" t="s">
        <v>97</v>
      </c>
      <c r="F4" s="11" t="s">
        <v>7</v>
      </c>
      <c r="G4" s="11" t="s">
        <v>97</v>
      </c>
      <c r="H4" s="11" t="s">
        <v>7</v>
      </c>
      <c r="I4" s="11" t="s">
        <v>97</v>
      </c>
      <c r="J4" s="11" t="s">
        <v>7</v>
      </c>
      <c r="K4" s="22"/>
      <c r="L4" s="11" t="s">
        <v>156</v>
      </c>
      <c r="M4" s="12" t="s">
        <v>153</v>
      </c>
      <c r="N4" s="26"/>
      <c r="O4" s="26"/>
      <c r="P4" s="26"/>
      <c r="Q4" s="26"/>
      <c r="R4" s="22"/>
      <c r="S4" s="22"/>
      <c r="T4" s="23"/>
      <c r="U4" s="11" t="s">
        <v>20</v>
      </c>
      <c r="V4" s="11" t="s">
        <v>21</v>
      </c>
      <c r="W4" s="23"/>
      <c r="X4" s="22"/>
      <c r="Y4" s="22"/>
    </row>
    <row r="5" spans="1:25">
      <c r="A5" s="5">
        <v>1387</v>
      </c>
      <c r="B5" s="5" t="s">
        <v>537</v>
      </c>
      <c r="C5" s="5">
        <v>25397</v>
      </c>
      <c r="D5" s="5">
        <v>1524256</v>
      </c>
      <c r="E5" s="5">
        <v>1375464</v>
      </c>
      <c r="F5" s="5">
        <v>148792</v>
      </c>
      <c r="G5" s="5">
        <v>1365449</v>
      </c>
      <c r="H5" s="5">
        <v>148417</v>
      </c>
      <c r="I5" s="5">
        <v>10015</v>
      </c>
      <c r="J5" s="5">
        <v>376</v>
      </c>
      <c r="K5" s="5">
        <v>114557162</v>
      </c>
      <c r="L5" s="5">
        <v>913397589</v>
      </c>
      <c r="M5" s="5">
        <v>131547455</v>
      </c>
      <c r="N5" s="5">
        <v>1399467464</v>
      </c>
      <c r="O5" s="5">
        <v>1527986116</v>
      </c>
      <c r="P5" s="5">
        <v>152431612</v>
      </c>
      <c r="Q5" s="5">
        <v>14012153</v>
      </c>
      <c r="R5" s="5">
        <v>966788892</v>
      </c>
      <c r="S5" s="5">
        <v>1453538469</v>
      </c>
      <c r="T5" s="5">
        <v>486749577</v>
      </c>
      <c r="U5" s="5">
        <v>2549398</v>
      </c>
      <c r="V5" s="5">
        <v>42745631</v>
      </c>
      <c r="W5" s="5">
        <v>10323931</v>
      </c>
      <c r="X5" s="5">
        <v>44138829</v>
      </c>
      <c r="Y5" s="5">
        <v>107007901</v>
      </c>
    </row>
    <row r="6" spans="1:25">
      <c r="A6" s="5">
        <v>1387</v>
      </c>
      <c r="B6" s="5" t="s">
        <v>538</v>
      </c>
      <c r="C6" s="5">
        <v>1291</v>
      </c>
      <c r="D6" s="5">
        <v>79593</v>
      </c>
      <c r="E6" s="5">
        <v>71559</v>
      </c>
      <c r="F6" s="5">
        <v>8034</v>
      </c>
      <c r="G6" s="5">
        <v>70706</v>
      </c>
      <c r="H6" s="5">
        <v>8020</v>
      </c>
      <c r="I6" s="5">
        <v>853</v>
      </c>
      <c r="J6" s="5">
        <v>14</v>
      </c>
      <c r="K6" s="5">
        <v>5662313</v>
      </c>
      <c r="L6" s="5">
        <v>44744999</v>
      </c>
      <c r="M6" s="5">
        <v>7039666</v>
      </c>
      <c r="N6" s="5">
        <v>67246848</v>
      </c>
      <c r="O6" s="5">
        <v>68354882</v>
      </c>
      <c r="P6" s="5">
        <v>5757589</v>
      </c>
      <c r="Q6" s="5">
        <v>542249</v>
      </c>
      <c r="R6" s="5">
        <v>46401215</v>
      </c>
      <c r="S6" s="5">
        <v>71500491</v>
      </c>
      <c r="T6" s="5">
        <v>25099276</v>
      </c>
      <c r="U6" s="5">
        <v>110745</v>
      </c>
      <c r="V6" s="5">
        <v>1401073</v>
      </c>
      <c r="W6" s="5">
        <v>204464</v>
      </c>
      <c r="X6" s="5">
        <v>7934737</v>
      </c>
      <c r="Y6" s="5">
        <v>3532775</v>
      </c>
    </row>
    <row r="7" spans="1:25">
      <c r="A7" s="5">
        <v>1387</v>
      </c>
      <c r="B7" s="5" t="s">
        <v>539</v>
      </c>
      <c r="C7" s="5">
        <v>610</v>
      </c>
      <c r="D7" s="5">
        <v>25914</v>
      </c>
      <c r="E7" s="5">
        <v>23461</v>
      </c>
      <c r="F7" s="5">
        <v>2453</v>
      </c>
      <c r="G7" s="5">
        <v>22641</v>
      </c>
      <c r="H7" s="5">
        <v>2403</v>
      </c>
      <c r="I7" s="5">
        <v>820</v>
      </c>
      <c r="J7" s="5">
        <v>50</v>
      </c>
      <c r="K7" s="5">
        <v>1460183</v>
      </c>
      <c r="L7" s="5">
        <v>7349049</v>
      </c>
      <c r="M7" s="5">
        <v>625228</v>
      </c>
      <c r="N7" s="5">
        <v>12905492</v>
      </c>
      <c r="O7" s="5">
        <v>16257993</v>
      </c>
      <c r="P7" s="5">
        <v>572194</v>
      </c>
      <c r="Q7" s="5">
        <v>52406</v>
      </c>
      <c r="R7" s="5">
        <v>7994142</v>
      </c>
      <c r="S7" s="5">
        <v>13385232</v>
      </c>
      <c r="T7" s="5">
        <v>5391090</v>
      </c>
      <c r="U7" s="5">
        <v>61425</v>
      </c>
      <c r="V7" s="5">
        <v>240191</v>
      </c>
      <c r="W7" s="5">
        <v>48970</v>
      </c>
      <c r="X7" s="5">
        <v>1085215</v>
      </c>
      <c r="Y7" s="5">
        <v>801657</v>
      </c>
    </row>
    <row r="8" spans="1:25">
      <c r="A8" s="5">
        <v>1387</v>
      </c>
      <c r="B8" s="5" t="s">
        <v>540</v>
      </c>
      <c r="C8" s="5">
        <v>381</v>
      </c>
      <c r="D8" s="5">
        <v>13124</v>
      </c>
      <c r="E8" s="5">
        <v>11590</v>
      </c>
      <c r="F8" s="5">
        <v>1534</v>
      </c>
      <c r="G8" s="5">
        <v>11543</v>
      </c>
      <c r="H8" s="5">
        <v>1529</v>
      </c>
      <c r="I8" s="5">
        <v>47</v>
      </c>
      <c r="J8" s="5">
        <v>5</v>
      </c>
      <c r="K8" s="5">
        <v>620204</v>
      </c>
      <c r="L8" s="5">
        <v>3143322</v>
      </c>
      <c r="M8" s="5">
        <v>542701</v>
      </c>
      <c r="N8" s="5">
        <v>5086710</v>
      </c>
      <c r="O8" s="5">
        <v>5209078</v>
      </c>
      <c r="P8" s="5">
        <v>167993</v>
      </c>
      <c r="Q8" s="5">
        <v>16700</v>
      </c>
      <c r="R8" s="5">
        <v>3351247</v>
      </c>
      <c r="S8" s="5">
        <v>5400731</v>
      </c>
      <c r="T8" s="5">
        <v>2049483</v>
      </c>
      <c r="U8" s="5">
        <v>7221</v>
      </c>
      <c r="V8" s="5">
        <v>156873</v>
      </c>
      <c r="W8" s="5">
        <v>25491</v>
      </c>
      <c r="X8" s="5">
        <v>21452</v>
      </c>
      <c r="Y8" s="5">
        <v>2118</v>
      </c>
    </row>
    <row r="9" spans="1:25">
      <c r="A9" s="5">
        <v>1387</v>
      </c>
      <c r="B9" s="5" t="s">
        <v>541</v>
      </c>
      <c r="C9" s="5">
        <v>3132</v>
      </c>
      <c r="D9" s="5">
        <v>170549</v>
      </c>
      <c r="E9" s="5">
        <v>158154</v>
      </c>
      <c r="F9" s="5">
        <v>12395</v>
      </c>
      <c r="G9" s="5">
        <v>156388</v>
      </c>
      <c r="H9" s="5">
        <v>12354</v>
      </c>
      <c r="I9" s="5">
        <v>1766</v>
      </c>
      <c r="J9" s="5">
        <v>41</v>
      </c>
      <c r="K9" s="5">
        <v>12798222</v>
      </c>
      <c r="L9" s="5">
        <v>102408136</v>
      </c>
      <c r="M9" s="5">
        <v>10887908</v>
      </c>
      <c r="N9" s="5">
        <v>185746939</v>
      </c>
      <c r="O9" s="5">
        <v>191487647</v>
      </c>
      <c r="P9" s="5">
        <v>12418509</v>
      </c>
      <c r="Q9" s="5">
        <v>1178876</v>
      </c>
      <c r="R9" s="5">
        <v>110186609</v>
      </c>
      <c r="S9" s="5">
        <v>192455867</v>
      </c>
      <c r="T9" s="5">
        <v>82269258</v>
      </c>
      <c r="U9" s="5">
        <v>173651</v>
      </c>
      <c r="V9" s="5">
        <v>5589944</v>
      </c>
      <c r="W9" s="5">
        <v>574828</v>
      </c>
      <c r="X9" s="5">
        <v>17222461</v>
      </c>
      <c r="Y9" s="5">
        <v>13831159</v>
      </c>
    </row>
    <row r="10" spans="1:25">
      <c r="A10" s="5">
        <v>1387</v>
      </c>
      <c r="B10" s="5" t="s">
        <v>542</v>
      </c>
      <c r="C10" s="5">
        <v>1307</v>
      </c>
      <c r="D10" s="5">
        <v>84468</v>
      </c>
      <c r="E10" s="5">
        <v>74437</v>
      </c>
      <c r="F10" s="5">
        <v>10031</v>
      </c>
      <c r="G10" s="5">
        <v>74096</v>
      </c>
      <c r="H10" s="5">
        <v>10017</v>
      </c>
      <c r="I10" s="5">
        <v>341</v>
      </c>
      <c r="J10" s="5">
        <v>14</v>
      </c>
      <c r="K10" s="5">
        <v>5887868</v>
      </c>
      <c r="L10" s="5">
        <v>37384943</v>
      </c>
      <c r="M10" s="5">
        <v>5018097</v>
      </c>
      <c r="N10" s="5">
        <v>56849013</v>
      </c>
      <c r="O10" s="5">
        <v>63315540</v>
      </c>
      <c r="P10" s="5">
        <v>4487464</v>
      </c>
      <c r="Q10" s="5">
        <v>403492</v>
      </c>
      <c r="R10" s="5">
        <v>38872029</v>
      </c>
      <c r="S10" s="5">
        <v>58968855</v>
      </c>
      <c r="T10" s="5">
        <v>20096826</v>
      </c>
      <c r="U10" s="5">
        <v>36992</v>
      </c>
      <c r="V10" s="5">
        <v>1975653</v>
      </c>
      <c r="W10" s="5">
        <v>131623</v>
      </c>
      <c r="X10" s="5">
        <v>1502015</v>
      </c>
      <c r="Y10" s="5">
        <v>2653446</v>
      </c>
    </row>
    <row r="11" spans="1:25">
      <c r="A11" s="5">
        <v>1387</v>
      </c>
      <c r="B11" s="5" t="s">
        <v>543</v>
      </c>
      <c r="C11" s="5">
        <v>79</v>
      </c>
      <c r="D11" s="5">
        <v>2485</v>
      </c>
      <c r="E11" s="5">
        <v>2308</v>
      </c>
      <c r="F11" s="5">
        <v>177</v>
      </c>
      <c r="G11" s="5">
        <v>2252</v>
      </c>
      <c r="H11" s="5">
        <v>171</v>
      </c>
      <c r="I11" s="5">
        <v>56</v>
      </c>
      <c r="J11" s="5">
        <v>6</v>
      </c>
      <c r="K11" s="5">
        <v>140908</v>
      </c>
      <c r="L11" s="5">
        <v>628035</v>
      </c>
      <c r="M11" s="5">
        <v>38386</v>
      </c>
      <c r="N11" s="5">
        <v>1192605</v>
      </c>
      <c r="O11" s="5">
        <v>1291602</v>
      </c>
      <c r="P11" s="5">
        <v>21756</v>
      </c>
      <c r="Q11" s="5">
        <v>2285</v>
      </c>
      <c r="R11" s="5">
        <v>737191</v>
      </c>
      <c r="S11" s="5">
        <v>1242797</v>
      </c>
      <c r="T11" s="5">
        <v>505607</v>
      </c>
      <c r="U11" s="5">
        <v>1853</v>
      </c>
      <c r="V11" s="5">
        <v>24983</v>
      </c>
      <c r="W11" s="5">
        <v>2326</v>
      </c>
      <c r="X11" s="5">
        <v>8402</v>
      </c>
      <c r="Y11" s="5">
        <v>71106</v>
      </c>
    </row>
    <row r="12" spans="1:25">
      <c r="A12" s="5">
        <v>1387</v>
      </c>
      <c r="B12" s="5" t="s">
        <v>544</v>
      </c>
      <c r="C12" s="5">
        <v>152</v>
      </c>
      <c r="D12" s="5">
        <v>14246</v>
      </c>
      <c r="E12" s="5">
        <v>12678</v>
      </c>
      <c r="F12" s="5">
        <v>1568</v>
      </c>
      <c r="G12" s="5">
        <v>12578</v>
      </c>
      <c r="H12" s="5">
        <v>1563</v>
      </c>
      <c r="I12" s="5">
        <v>100</v>
      </c>
      <c r="J12" s="5">
        <v>5</v>
      </c>
      <c r="K12" s="5">
        <v>1651901</v>
      </c>
      <c r="L12" s="5">
        <v>35142338</v>
      </c>
      <c r="M12" s="5">
        <v>161920</v>
      </c>
      <c r="N12" s="5">
        <v>54883054</v>
      </c>
      <c r="O12" s="5">
        <v>57628345</v>
      </c>
      <c r="P12" s="5">
        <v>38301035</v>
      </c>
      <c r="Q12" s="5">
        <v>3572726</v>
      </c>
      <c r="R12" s="5">
        <v>36930479</v>
      </c>
      <c r="S12" s="5">
        <v>55841429</v>
      </c>
      <c r="T12" s="5">
        <v>18910950</v>
      </c>
      <c r="U12" s="5">
        <v>108633</v>
      </c>
      <c r="V12" s="5">
        <v>3095425</v>
      </c>
      <c r="W12" s="5">
        <v>128048</v>
      </c>
      <c r="X12" s="5">
        <v>1323711</v>
      </c>
      <c r="Y12" s="5">
        <v>25222630</v>
      </c>
    </row>
    <row r="13" spans="1:25">
      <c r="A13" s="5">
        <v>1387</v>
      </c>
      <c r="B13" s="5" t="s">
        <v>545</v>
      </c>
      <c r="C13" s="5">
        <v>5957</v>
      </c>
      <c r="D13" s="5">
        <v>378690</v>
      </c>
      <c r="E13" s="5">
        <v>342590</v>
      </c>
      <c r="F13" s="5">
        <v>36100</v>
      </c>
      <c r="G13" s="5">
        <v>340817</v>
      </c>
      <c r="H13" s="5">
        <v>36056</v>
      </c>
      <c r="I13" s="5">
        <v>1773</v>
      </c>
      <c r="J13" s="5">
        <v>43</v>
      </c>
      <c r="K13" s="5">
        <v>34105132</v>
      </c>
      <c r="L13" s="5">
        <v>248245167</v>
      </c>
      <c r="M13" s="5">
        <v>46652048</v>
      </c>
      <c r="N13" s="5">
        <v>353736327</v>
      </c>
      <c r="O13" s="5">
        <v>386362579</v>
      </c>
      <c r="P13" s="5">
        <v>13414931</v>
      </c>
      <c r="Q13" s="5">
        <v>994077</v>
      </c>
      <c r="R13" s="5">
        <v>260056845</v>
      </c>
      <c r="S13" s="5">
        <v>371329196</v>
      </c>
      <c r="T13" s="5">
        <v>111272351</v>
      </c>
      <c r="U13" s="5">
        <v>302262</v>
      </c>
      <c r="V13" s="5">
        <v>11191344</v>
      </c>
      <c r="W13" s="5">
        <v>6769589</v>
      </c>
      <c r="X13" s="5">
        <v>13957455</v>
      </c>
      <c r="Y13" s="5">
        <v>15155222</v>
      </c>
    </row>
    <row r="14" spans="1:25">
      <c r="A14" s="5">
        <v>1387</v>
      </c>
      <c r="B14" s="5" t="s">
        <v>546</v>
      </c>
      <c r="C14" s="5">
        <v>265</v>
      </c>
      <c r="D14" s="5">
        <v>9971</v>
      </c>
      <c r="E14" s="5">
        <v>8645</v>
      </c>
      <c r="F14" s="5">
        <v>1326</v>
      </c>
      <c r="G14" s="5">
        <v>8580</v>
      </c>
      <c r="H14" s="5">
        <v>1320</v>
      </c>
      <c r="I14" s="5">
        <v>65</v>
      </c>
      <c r="J14" s="5">
        <v>6</v>
      </c>
      <c r="K14" s="5">
        <v>501626</v>
      </c>
      <c r="L14" s="5">
        <v>3828349</v>
      </c>
      <c r="M14" s="5">
        <v>126383</v>
      </c>
      <c r="N14" s="5">
        <v>5876643</v>
      </c>
      <c r="O14" s="5">
        <v>7009463</v>
      </c>
      <c r="P14" s="5">
        <v>854983</v>
      </c>
      <c r="Q14" s="5">
        <v>71647</v>
      </c>
      <c r="R14" s="5">
        <v>4000753</v>
      </c>
      <c r="S14" s="5">
        <v>5677090</v>
      </c>
      <c r="T14" s="5">
        <v>1676337</v>
      </c>
      <c r="U14" s="5">
        <v>4379</v>
      </c>
      <c r="V14" s="5">
        <v>143393</v>
      </c>
      <c r="W14" s="5">
        <v>27780</v>
      </c>
      <c r="X14" s="5">
        <v>-166141</v>
      </c>
      <c r="Y14" s="5">
        <v>1676624</v>
      </c>
    </row>
    <row r="15" spans="1:25">
      <c r="A15" s="5">
        <v>1387</v>
      </c>
      <c r="B15" s="5" t="s">
        <v>547</v>
      </c>
      <c r="C15" s="5">
        <v>152</v>
      </c>
      <c r="D15" s="5">
        <v>7178</v>
      </c>
      <c r="E15" s="5">
        <v>6561</v>
      </c>
      <c r="F15" s="5">
        <v>617</v>
      </c>
      <c r="G15" s="5">
        <v>6487</v>
      </c>
      <c r="H15" s="5">
        <v>614</v>
      </c>
      <c r="I15" s="5">
        <v>74</v>
      </c>
      <c r="J15" s="5">
        <v>3</v>
      </c>
      <c r="K15" s="5">
        <v>429970</v>
      </c>
      <c r="L15" s="5">
        <v>2477603</v>
      </c>
      <c r="M15" s="5">
        <v>260931</v>
      </c>
      <c r="N15" s="5">
        <v>3929505</v>
      </c>
      <c r="O15" s="5">
        <v>4408123</v>
      </c>
      <c r="P15" s="5">
        <v>62465</v>
      </c>
      <c r="Q15" s="5">
        <v>6447</v>
      </c>
      <c r="R15" s="5">
        <v>2654320</v>
      </c>
      <c r="S15" s="5">
        <v>4080908</v>
      </c>
      <c r="T15" s="5">
        <v>1426587</v>
      </c>
      <c r="U15" s="5">
        <v>4774</v>
      </c>
      <c r="V15" s="5">
        <v>181763</v>
      </c>
      <c r="W15" s="5">
        <v>27904</v>
      </c>
      <c r="X15" s="5">
        <v>219972</v>
      </c>
      <c r="Y15" s="5">
        <v>681018</v>
      </c>
    </row>
    <row r="16" spans="1:25">
      <c r="A16" s="5">
        <v>1387</v>
      </c>
      <c r="B16" s="5" t="s">
        <v>548</v>
      </c>
      <c r="C16" s="5">
        <v>1763</v>
      </c>
      <c r="D16" s="5">
        <v>101789</v>
      </c>
      <c r="E16" s="5">
        <v>88654</v>
      </c>
      <c r="F16" s="5">
        <v>13134</v>
      </c>
      <c r="G16" s="5">
        <v>88016</v>
      </c>
      <c r="H16" s="5">
        <v>13099</v>
      </c>
      <c r="I16" s="5">
        <v>639</v>
      </c>
      <c r="J16" s="5">
        <v>35</v>
      </c>
      <c r="K16" s="5">
        <v>5945493</v>
      </c>
      <c r="L16" s="5">
        <v>43604278</v>
      </c>
      <c r="M16" s="5">
        <v>5001155</v>
      </c>
      <c r="N16" s="5">
        <v>60970775</v>
      </c>
      <c r="O16" s="5">
        <v>64774493</v>
      </c>
      <c r="P16" s="5">
        <v>2905606</v>
      </c>
      <c r="Q16" s="5">
        <v>237903</v>
      </c>
      <c r="R16" s="5">
        <v>45566074</v>
      </c>
      <c r="S16" s="5">
        <v>62908393</v>
      </c>
      <c r="T16" s="5">
        <v>17342319</v>
      </c>
      <c r="U16" s="5">
        <v>57219</v>
      </c>
      <c r="V16" s="5">
        <v>1270788</v>
      </c>
      <c r="W16" s="5">
        <v>554342</v>
      </c>
      <c r="X16" s="5">
        <v>2637190</v>
      </c>
      <c r="Y16" s="5">
        <v>2669698</v>
      </c>
    </row>
    <row r="17" spans="1:25">
      <c r="A17" s="5">
        <v>1387</v>
      </c>
      <c r="B17" s="5" t="s">
        <v>549</v>
      </c>
      <c r="C17" s="5">
        <v>114</v>
      </c>
      <c r="D17" s="5">
        <v>7536</v>
      </c>
      <c r="E17" s="5">
        <v>6990</v>
      </c>
      <c r="F17" s="5">
        <v>546</v>
      </c>
      <c r="G17" s="5">
        <v>6916</v>
      </c>
      <c r="H17" s="5">
        <v>544</v>
      </c>
      <c r="I17" s="5">
        <v>74</v>
      </c>
      <c r="J17" s="5">
        <v>2</v>
      </c>
      <c r="K17" s="5">
        <v>613677</v>
      </c>
      <c r="L17" s="5">
        <v>1510921</v>
      </c>
      <c r="M17" s="5">
        <v>32715</v>
      </c>
      <c r="N17" s="5">
        <v>3943201</v>
      </c>
      <c r="O17" s="5">
        <v>4085019</v>
      </c>
      <c r="P17" s="5">
        <v>440956</v>
      </c>
      <c r="Q17" s="5">
        <v>45390</v>
      </c>
      <c r="R17" s="5">
        <v>1874467</v>
      </c>
      <c r="S17" s="5">
        <v>4160976</v>
      </c>
      <c r="T17" s="5">
        <v>2286509</v>
      </c>
      <c r="U17" s="5">
        <v>72336</v>
      </c>
      <c r="V17" s="5">
        <v>98418</v>
      </c>
      <c r="W17" s="5">
        <v>12128</v>
      </c>
      <c r="X17" s="5">
        <v>200301</v>
      </c>
      <c r="Y17" s="5">
        <v>120334</v>
      </c>
    </row>
    <row r="18" spans="1:25">
      <c r="A18" s="5">
        <v>1387</v>
      </c>
      <c r="B18" s="5" t="s">
        <v>550</v>
      </c>
      <c r="C18" s="5">
        <v>643</v>
      </c>
      <c r="D18" s="5">
        <v>67402</v>
      </c>
      <c r="E18" s="5">
        <v>62703</v>
      </c>
      <c r="F18" s="5">
        <v>4699</v>
      </c>
      <c r="G18" s="5">
        <v>62444</v>
      </c>
      <c r="H18" s="5">
        <v>4691</v>
      </c>
      <c r="I18" s="5">
        <v>259</v>
      </c>
      <c r="J18" s="5">
        <v>8</v>
      </c>
      <c r="K18" s="5">
        <v>7817407</v>
      </c>
      <c r="L18" s="5">
        <v>118631718</v>
      </c>
      <c r="M18" s="5">
        <v>14762816</v>
      </c>
      <c r="N18" s="5">
        <v>172826447</v>
      </c>
      <c r="O18" s="5">
        <v>207455034</v>
      </c>
      <c r="P18" s="5">
        <v>40897531</v>
      </c>
      <c r="Q18" s="5">
        <v>3998333</v>
      </c>
      <c r="R18" s="5">
        <v>127060043</v>
      </c>
      <c r="S18" s="5">
        <v>178118616</v>
      </c>
      <c r="T18" s="5">
        <v>51058572</v>
      </c>
      <c r="U18" s="5">
        <v>814341</v>
      </c>
      <c r="V18" s="5">
        <v>5871626</v>
      </c>
      <c r="W18" s="5">
        <v>155309</v>
      </c>
      <c r="X18" s="5">
        <v>9603061</v>
      </c>
      <c r="Y18" s="5">
        <v>10686363</v>
      </c>
    </row>
    <row r="19" spans="1:25">
      <c r="A19" s="5">
        <v>1387</v>
      </c>
      <c r="B19" s="5" t="s">
        <v>551</v>
      </c>
      <c r="C19" s="5">
        <v>300</v>
      </c>
      <c r="D19" s="5">
        <v>25149</v>
      </c>
      <c r="E19" s="5">
        <v>22509</v>
      </c>
      <c r="F19" s="5">
        <v>2640</v>
      </c>
      <c r="G19" s="5">
        <v>22464</v>
      </c>
      <c r="H19" s="5">
        <v>2640</v>
      </c>
      <c r="I19" s="5">
        <v>45</v>
      </c>
      <c r="J19" s="5">
        <v>0</v>
      </c>
      <c r="K19" s="5">
        <v>1753005</v>
      </c>
      <c r="L19" s="5">
        <v>12159732</v>
      </c>
      <c r="M19" s="5">
        <v>2750451</v>
      </c>
      <c r="N19" s="5">
        <v>18642919</v>
      </c>
      <c r="O19" s="5">
        <v>19349855</v>
      </c>
      <c r="P19" s="5">
        <v>1546980</v>
      </c>
      <c r="Q19" s="5">
        <v>148466</v>
      </c>
      <c r="R19" s="5">
        <v>12712216</v>
      </c>
      <c r="S19" s="5">
        <v>19872066</v>
      </c>
      <c r="T19" s="5">
        <v>7159850</v>
      </c>
      <c r="U19" s="5">
        <v>58995</v>
      </c>
      <c r="V19" s="5">
        <v>576400</v>
      </c>
      <c r="W19" s="5">
        <v>128088</v>
      </c>
      <c r="X19" s="5">
        <v>420814</v>
      </c>
      <c r="Y19" s="5">
        <v>1171840</v>
      </c>
    </row>
    <row r="20" spans="1:25">
      <c r="A20" s="5">
        <v>1387</v>
      </c>
      <c r="B20" s="5" t="s">
        <v>552</v>
      </c>
      <c r="C20" s="5">
        <v>1115</v>
      </c>
      <c r="D20" s="5">
        <v>42403</v>
      </c>
      <c r="E20" s="5">
        <v>37620</v>
      </c>
      <c r="F20" s="5">
        <v>4783</v>
      </c>
      <c r="G20" s="5">
        <v>37581</v>
      </c>
      <c r="H20" s="5">
        <v>4781</v>
      </c>
      <c r="I20" s="5">
        <v>39</v>
      </c>
      <c r="J20" s="5">
        <v>2</v>
      </c>
      <c r="K20" s="5">
        <v>1810469</v>
      </c>
      <c r="L20" s="5">
        <v>14310086</v>
      </c>
      <c r="M20" s="5">
        <v>1312069</v>
      </c>
      <c r="N20" s="5">
        <v>21881510</v>
      </c>
      <c r="O20" s="5">
        <v>24215494</v>
      </c>
      <c r="P20" s="5">
        <v>1181201</v>
      </c>
      <c r="Q20" s="5">
        <v>111933</v>
      </c>
      <c r="R20" s="5">
        <v>15189052</v>
      </c>
      <c r="S20" s="5">
        <v>22977976</v>
      </c>
      <c r="T20" s="5">
        <v>7788924</v>
      </c>
      <c r="U20" s="5">
        <v>11201</v>
      </c>
      <c r="V20" s="5">
        <v>290550</v>
      </c>
      <c r="W20" s="5">
        <v>80291</v>
      </c>
      <c r="X20" s="5">
        <v>-41462662</v>
      </c>
      <c r="Y20" s="5">
        <v>2446540</v>
      </c>
    </row>
    <row r="21" spans="1:25">
      <c r="A21" s="5">
        <v>1387</v>
      </c>
      <c r="B21" s="5" t="s">
        <v>553</v>
      </c>
      <c r="C21" s="5">
        <v>201</v>
      </c>
      <c r="D21" s="5">
        <v>7191</v>
      </c>
      <c r="E21" s="5">
        <v>6595</v>
      </c>
      <c r="F21" s="5">
        <v>596</v>
      </c>
      <c r="G21" s="5">
        <v>6531</v>
      </c>
      <c r="H21" s="5">
        <v>595</v>
      </c>
      <c r="I21" s="5">
        <v>64</v>
      </c>
      <c r="J21" s="5">
        <v>1</v>
      </c>
      <c r="K21" s="5">
        <v>498828</v>
      </c>
      <c r="L21" s="5">
        <v>1084114</v>
      </c>
      <c r="M21" s="5">
        <v>123210</v>
      </c>
      <c r="N21" s="5">
        <v>2484043</v>
      </c>
      <c r="O21" s="5">
        <v>2955985</v>
      </c>
      <c r="P21" s="5">
        <v>80455</v>
      </c>
      <c r="Q21" s="5">
        <v>2657</v>
      </c>
      <c r="R21" s="5">
        <v>1361431</v>
      </c>
      <c r="S21" s="5">
        <v>2658993</v>
      </c>
      <c r="T21" s="5">
        <v>1297562</v>
      </c>
      <c r="U21" s="5">
        <v>7697</v>
      </c>
      <c r="V21" s="5">
        <v>59767</v>
      </c>
      <c r="W21" s="5">
        <v>22074</v>
      </c>
      <c r="X21" s="5">
        <v>65966</v>
      </c>
      <c r="Y21" s="5">
        <v>182597</v>
      </c>
    </row>
    <row r="22" spans="1:25">
      <c r="A22" s="5">
        <v>1387</v>
      </c>
      <c r="B22" s="5" t="s">
        <v>554</v>
      </c>
      <c r="C22" s="5">
        <v>969</v>
      </c>
      <c r="D22" s="5">
        <v>52401</v>
      </c>
      <c r="E22" s="5">
        <v>46861</v>
      </c>
      <c r="F22" s="5">
        <v>5540</v>
      </c>
      <c r="G22" s="5">
        <v>46433</v>
      </c>
      <c r="H22" s="5">
        <v>5525</v>
      </c>
      <c r="I22" s="5">
        <v>428</v>
      </c>
      <c r="J22" s="5">
        <v>15</v>
      </c>
      <c r="K22" s="5">
        <v>3798487</v>
      </c>
      <c r="L22" s="5">
        <v>27608245</v>
      </c>
      <c r="M22" s="5">
        <v>3700357</v>
      </c>
      <c r="N22" s="5">
        <v>41256342</v>
      </c>
      <c r="O22" s="5">
        <v>52167736</v>
      </c>
      <c r="P22" s="5">
        <v>1861735</v>
      </c>
      <c r="Q22" s="5">
        <v>115261</v>
      </c>
      <c r="R22" s="5">
        <v>29196873</v>
      </c>
      <c r="S22" s="5">
        <v>42480164</v>
      </c>
      <c r="T22" s="5">
        <v>13283291</v>
      </c>
      <c r="U22" s="5">
        <v>32191</v>
      </c>
      <c r="V22" s="5">
        <v>1262061</v>
      </c>
      <c r="W22" s="5">
        <v>155477</v>
      </c>
      <c r="X22" s="5">
        <v>776950</v>
      </c>
      <c r="Y22" s="5">
        <v>2501423</v>
      </c>
    </row>
    <row r="23" spans="1:25">
      <c r="A23" s="5">
        <v>1387</v>
      </c>
      <c r="B23" s="5" t="s">
        <v>555</v>
      </c>
      <c r="C23" s="5">
        <v>1004</v>
      </c>
      <c r="D23" s="5">
        <v>76641</v>
      </c>
      <c r="E23" s="5">
        <v>70164</v>
      </c>
      <c r="F23" s="5">
        <v>6477</v>
      </c>
      <c r="G23" s="5">
        <v>69670</v>
      </c>
      <c r="H23" s="5">
        <v>6466</v>
      </c>
      <c r="I23" s="5">
        <v>494</v>
      </c>
      <c r="J23" s="5">
        <v>11</v>
      </c>
      <c r="K23" s="5">
        <v>5438994</v>
      </c>
      <c r="L23" s="5">
        <v>34499508</v>
      </c>
      <c r="M23" s="5">
        <v>9438558</v>
      </c>
      <c r="N23" s="5">
        <v>52633149</v>
      </c>
      <c r="O23" s="5">
        <v>55651245</v>
      </c>
      <c r="P23" s="5">
        <v>2586469</v>
      </c>
      <c r="Q23" s="5">
        <v>223663</v>
      </c>
      <c r="R23" s="5">
        <v>36555494</v>
      </c>
      <c r="S23" s="5">
        <v>55523404</v>
      </c>
      <c r="T23" s="5">
        <v>18967910</v>
      </c>
      <c r="U23" s="5">
        <v>210149</v>
      </c>
      <c r="V23" s="5">
        <v>1877575</v>
      </c>
      <c r="W23" s="5">
        <v>147523</v>
      </c>
      <c r="X23" s="5">
        <v>3713512</v>
      </c>
      <c r="Y23" s="5">
        <v>3291013</v>
      </c>
    </row>
    <row r="24" spans="1:25">
      <c r="A24" s="5">
        <v>1387</v>
      </c>
      <c r="B24" s="5" t="s">
        <v>556</v>
      </c>
      <c r="C24" s="5">
        <v>657</v>
      </c>
      <c r="D24" s="5">
        <v>25164</v>
      </c>
      <c r="E24" s="5">
        <v>22653</v>
      </c>
      <c r="F24" s="5">
        <v>2511</v>
      </c>
      <c r="G24" s="5">
        <v>22370</v>
      </c>
      <c r="H24" s="5">
        <v>2497</v>
      </c>
      <c r="I24" s="5">
        <v>283</v>
      </c>
      <c r="J24" s="5">
        <v>14</v>
      </c>
      <c r="K24" s="5">
        <v>1218755</v>
      </c>
      <c r="L24" s="5">
        <v>8027594</v>
      </c>
      <c r="M24" s="5">
        <v>1416146</v>
      </c>
      <c r="N24" s="5">
        <v>11835723</v>
      </c>
      <c r="O24" s="5">
        <v>13345441</v>
      </c>
      <c r="P24" s="5">
        <v>389410</v>
      </c>
      <c r="Q24" s="5">
        <v>35016</v>
      </c>
      <c r="R24" s="5">
        <v>8401249</v>
      </c>
      <c r="S24" s="5">
        <v>12162271</v>
      </c>
      <c r="T24" s="5">
        <v>3761022</v>
      </c>
      <c r="U24" s="5">
        <v>14568</v>
      </c>
      <c r="V24" s="5">
        <v>233663</v>
      </c>
      <c r="W24" s="5">
        <v>90075</v>
      </c>
      <c r="X24" s="5">
        <v>294987</v>
      </c>
      <c r="Y24" s="5">
        <v>720201</v>
      </c>
    </row>
    <row r="25" spans="1:25">
      <c r="A25" s="5">
        <v>1387</v>
      </c>
      <c r="B25" s="5" t="s">
        <v>557</v>
      </c>
      <c r="C25" s="5">
        <v>216</v>
      </c>
      <c r="D25" s="5">
        <v>6860</v>
      </c>
      <c r="E25" s="5">
        <v>6233</v>
      </c>
      <c r="F25" s="5">
        <v>626</v>
      </c>
      <c r="G25" s="5">
        <v>6149</v>
      </c>
      <c r="H25" s="5">
        <v>619</v>
      </c>
      <c r="I25" s="5">
        <v>84</v>
      </c>
      <c r="J25" s="5">
        <v>7</v>
      </c>
      <c r="K25" s="5">
        <v>411970</v>
      </c>
      <c r="L25" s="5">
        <v>2056594</v>
      </c>
      <c r="M25" s="5">
        <v>209179</v>
      </c>
      <c r="N25" s="5">
        <v>3477518</v>
      </c>
      <c r="O25" s="5">
        <v>5855124</v>
      </c>
      <c r="P25" s="5">
        <v>152429</v>
      </c>
      <c r="Q25" s="5">
        <v>15340</v>
      </c>
      <c r="R25" s="5">
        <v>2352641</v>
      </c>
      <c r="S25" s="5">
        <v>3729617</v>
      </c>
      <c r="T25" s="5">
        <v>1376976</v>
      </c>
      <c r="U25" s="5">
        <v>1551</v>
      </c>
      <c r="V25" s="5">
        <v>115800</v>
      </c>
      <c r="W25" s="5">
        <v>15503</v>
      </c>
      <c r="X25" s="5">
        <v>956132</v>
      </c>
      <c r="Y25" s="5">
        <v>213624</v>
      </c>
    </row>
    <row r="26" spans="1:25">
      <c r="A26" s="5">
        <v>1387</v>
      </c>
      <c r="B26" s="5" t="s">
        <v>558</v>
      </c>
      <c r="C26" s="5">
        <v>260</v>
      </c>
      <c r="D26" s="5">
        <v>27656</v>
      </c>
      <c r="E26" s="5">
        <v>24140</v>
      </c>
      <c r="F26" s="5">
        <v>3516</v>
      </c>
      <c r="G26" s="5">
        <v>24091</v>
      </c>
      <c r="H26" s="5">
        <v>3516</v>
      </c>
      <c r="I26" s="5">
        <v>49</v>
      </c>
      <c r="J26" s="5">
        <v>0</v>
      </c>
      <c r="K26" s="5">
        <v>2254976</v>
      </c>
      <c r="L26" s="5">
        <v>20977734</v>
      </c>
      <c r="M26" s="5">
        <v>2880366</v>
      </c>
      <c r="N26" s="5">
        <v>35861434</v>
      </c>
      <c r="O26" s="5">
        <v>36912066</v>
      </c>
      <c r="P26" s="5">
        <v>5459057</v>
      </c>
      <c r="Q26" s="5">
        <v>554672</v>
      </c>
      <c r="R26" s="5">
        <v>22034117</v>
      </c>
      <c r="S26" s="5">
        <v>36285779</v>
      </c>
      <c r="T26" s="5">
        <v>14251662</v>
      </c>
      <c r="U26" s="5">
        <v>7728</v>
      </c>
      <c r="V26" s="5">
        <v>749045</v>
      </c>
      <c r="W26" s="5">
        <v>102942</v>
      </c>
      <c r="X26" s="5">
        <v>5514178</v>
      </c>
      <c r="Y26" s="5">
        <v>2629732</v>
      </c>
    </row>
    <row r="27" spans="1:25">
      <c r="A27" s="5">
        <v>1387</v>
      </c>
      <c r="B27" s="5" t="s">
        <v>559</v>
      </c>
      <c r="C27" s="5">
        <v>333</v>
      </c>
      <c r="D27" s="5">
        <v>16756</v>
      </c>
      <c r="E27" s="5">
        <v>15164</v>
      </c>
      <c r="F27" s="5">
        <v>1592</v>
      </c>
      <c r="G27" s="5">
        <v>15025</v>
      </c>
      <c r="H27" s="5">
        <v>1581</v>
      </c>
      <c r="I27" s="5">
        <v>139</v>
      </c>
      <c r="J27" s="5">
        <v>11</v>
      </c>
      <c r="K27" s="5">
        <v>1041714</v>
      </c>
      <c r="L27" s="5">
        <v>9277354</v>
      </c>
      <c r="M27" s="5">
        <v>3919702</v>
      </c>
      <c r="N27" s="5">
        <v>14248331</v>
      </c>
      <c r="O27" s="5">
        <v>14154624</v>
      </c>
      <c r="P27" s="5">
        <v>1548904</v>
      </c>
      <c r="Q27" s="5">
        <v>152993</v>
      </c>
      <c r="R27" s="5">
        <v>9666221</v>
      </c>
      <c r="S27" s="5">
        <v>14808397</v>
      </c>
      <c r="T27" s="5">
        <v>5142176</v>
      </c>
      <c r="U27" s="5">
        <v>19007</v>
      </c>
      <c r="V27" s="5">
        <v>370577</v>
      </c>
      <c r="W27" s="5">
        <v>37019</v>
      </c>
      <c r="X27" s="5">
        <v>-956990</v>
      </c>
      <c r="Y27" s="5">
        <v>1952063</v>
      </c>
    </row>
    <row r="28" spans="1:25">
      <c r="A28" s="5">
        <v>1387</v>
      </c>
      <c r="B28" s="5" t="s">
        <v>560</v>
      </c>
      <c r="C28" s="5">
        <v>53</v>
      </c>
      <c r="D28" s="5">
        <v>2338</v>
      </c>
      <c r="E28" s="5">
        <v>2108</v>
      </c>
      <c r="F28" s="5">
        <v>230</v>
      </c>
      <c r="G28" s="5">
        <v>2105</v>
      </c>
      <c r="H28" s="5">
        <v>230</v>
      </c>
      <c r="I28" s="5">
        <v>3</v>
      </c>
      <c r="J28" s="5">
        <v>0</v>
      </c>
      <c r="K28" s="5">
        <v>123984</v>
      </c>
      <c r="L28" s="5">
        <v>391203</v>
      </c>
      <c r="M28" s="5">
        <v>12428</v>
      </c>
      <c r="N28" s="5">
        <v>831622</v>
      </c>
      <c r="O28" s="5">
        <v>776400</v>
      </c>
      <c r="P28" s="5">
        <v>56861</v>
      </c>
      <c r="Q28" s="5">
        <v>5775</v>
      </c>
      <c r="R28" s="5">
        <v>443326</v>
      </c>
      <c r="S28" s="5">
        <v>895447</v>
      </c>
      <c r="T28" s="5">
        <v>452122</v>
      </c>
      <c r="U28" s="5">
        <v>1785</v>
      </c>
      <c r="V28" s="5">
        <v>46089</v>
      </c>
      <c r="W28" s="5">
        <v>4985</v>
      </c>
      <c r="X28" s="5">
        <v>63427</v>
      </c>
      <c r="Y28" s="5">
        <v>61586</v>
      </c>
    </row>
    <row r="29" spans="1:25">
      <c r="A29" s="5">
        <v>1387</v>
      </c>
      <c r="B29" s="5" t="s">
        <v>561</v>
      </c>
      <c r="C29" s="5">
        <v>300</v>
      </c>
      <c r="D29" s="5">
        <v>12024</v>
      </c>
      <c r="E29" s="5">
        <v>10515</v>
      </c>
      <c r="F29" s="5">
        <v>1509</v>
      </c>
      <c r="G29" s="5">
        <v>10348</v>
      </c>
      <c r="H29" s="5">
        <v>1488</v>
      </c>
      <c r="I29" s="5">
        <v>167</v>
      </c>
      <c r="J29" s="5">
        <v>21</v>
      </c>
      <c r="K29" s="5">
        <v>624511</v>
      </c>
      <c r="L29" s="5">
        <v>5542400</v>
      </c>
      <c r="M29" s="5">
        <v>585848</v>
      </c>
      <c r="N29" s="5">
        <v>7549675</v>
      </c>
      <c r="O29" s="5">
        <v>9810643</v>
      </c>
      <c r="P29" s="5">
        <v>556169</v>
      </c>
      <c r="Q29" s="5">
        <v>57598</v>
      </c>
      <c r="R29" s="5">
        <v>5770996</v>
      </c>
      <c r="S29" s="5">
        <v>7750457</v>
      </c>
      <c r="T29" s="5">
        <v>1979461</v>
      </c>
      <c r="U29" s="5">
        <v>16378</v>
      </c>
      <c r="V29" s="5">
        <v>109412</v>
      </c>
      <c r="W29" s="5">
        <v>15870</v>
      </c>
      <c r="X29" s="5">
        <v>581610</v>
      </c>
      <c r="Y29" s="5">
        <v>486689</v>
      </c>
    </row>
    <row r="30" spans="1:25">
      <c r="A30" s="5">
        <v>1387</v>
      </c>
      <c r="B30" s="5" t="s">
        <v>562</v>
      </c>
      <c r="C30" s="5">
        <v>665</v>
      </c>
      <c r="D30" s="5">
        <v>40331</v>
      </c>
      <c r="E30" s="5">
        <v>34143</v>
      </c>
      <c r="F30" s="5">
        <v>6188</v>
      </c>
      <c r="G30" s="5">
        <v>33980</v>
      </c>
      <c r="H30" s="5">
        <v>6179</v>
      </c>
      <c r="I30" s="5">
        <v>163</v>
      </c>
      <c r="J30" s="5">
        <v>9</v>
      </c>
      <c r="K30" s="5">
        <v>2515730</v>
      </c>
      <c r="L30" s="5">
        <v>15829605</v>
      </c>
      <c r="M30" s="5">
        <v>2992768</v>
      </c>
      <c r="N30" s="5">
        <v>23398528</v>
      </c>
      <c r="O30" s="5">
        <v>24214067</v>
      </c>
      <c r="P30" s="5">
        <v>288925</v>
      </c>
      <c r="Q30" s="5">
        <v>26033</v>
      </c>
      <c r="R30" s="5">
        <v>16514989</v>
      </c>
      <c r="S30" s="5">
        <v>24435718</v>
      </c>
      <c r="T30" s="5">
        <v>7920729</v>
      </c>
      <c r="U30" s="5">
        <v>49093</v>
      </c>
      <c r="V30" s="5">
        <v>707863</v>
      </c>
      <c r="W30" s="5">
        <v>109007</v>
      </c>
      <c r="X30" s="5">
        <v>1881988</v>
      </c>
      <c r="Y30" s="5">
        <v>1174557</v>
      </c>
    </row>
    <row r="31" spans="1:25">
      <c r="A31" s="5">
        <v>1387</v>
      </c>
      <c r="B31" s="5" t="s">
        <v>563</v>
      </c>
      <c r="C31" s="5">
        <v>225</v>
      </c>
      <c r="D31" s="5">
        <v>11688</v>
      </c>
      <c r="E31" s="5">
        <v>10770</v>
      </c>
      <c r="F31" s="5">
        <v>918</v>
      </c>
      <c r="G31" s="5">
        <v>10722</v>
      </c>
      <c r="H31" s="5">
        <v>918</v>
      </c>
      <c r="I31" s="5">
        <v>48</v>
      </c>
      <c r="J31" s="5">
        <v>0</v>
      </c>
      <c r="K31" s="5">
        <v>879523</v>
      </c>
      <c r="L31" s="5">
        <v>3649409</v>
      </c>
      <c r="M31" s="5">
        <v>553869</v>
      </c>
      <c r="N31" s="5">
        <v>6237659</v>
      </c>
      <c r="O31" s="5">
        <v>6828586</v>
      </c>
      <c r="P31" s="5">
        <v>277388</v>
      </c>
      <c r="Q31" s="5">
        <v>22030</v>
      </c>
      <c r="R31" s="5">
        <v>3997789</v>
      </c>
      <c r="S31" s="5">
        <v>6666951</v>
      </c>
      <c r="T31" s="5">
        <v>2669163</v>
      </c>
      <c r="U31" s="5">
        <v>26455</v>
      </c>
      <c r="V31" s="5">
        <v>257869</v>
      </c>
      <c r="W31" s="5">
        <v>42671</v>
      </c>
      <c r="X31" s="5">
        <v>389974</v>
      </c>
      <c r="Y31" s="5">
        <v>471347</v>
      </c>
    </row>
    <row r="32" spans="1:25">
      <c r="A32" s="5">
        <v>1387</v>
      </c>
      <c r="B32" s="5" t="s">
        <v>564</v>
      </c>
      <c r="C32" s="5">
        <v>942</v>
      </c>
      <c r="D32" s="5">
        <v>52628</v>
      </c>
      <c r="E32" s="5">
        <v>47473</v>
      </c>
      <c r="F32" s="5">
        <v>5155</v>
      </c>
      <c r="G32" s="5">
        <v>47200</v>
      </c>
      <c r="H32" s="5">
        <v>5136</v>
      </c>
      <c r="I32" s="5">
        <v>273</v>
      </c>
      <c r="J32" s="5">
        <v>19</v>
      </c>
      <c r="K32" s="5">
        <v>3170006</v>
      </c>
      <c r="L32" s="5">
        <v>22276056</v>
      </c>
      <c r="M32" s="5">
        <v>3963055</v>
      </c>
      <c r="N32" s="5">
        <v>32601557</v>
      </c>
      <c r="O32" s="5">
        <v>36606573</v>
      </c>
      <c r="P32" s="5">
        <v>1115879</v>
      </c>
      <c r="Q32" s="5">
        <v>97762</v>
      </c>
      <c r="R32" s="5">
        <v>23300073</v>
      </c>
      <c r="S32" s="5">
        <v>33625421</v>
      </c>
      <c r="T32" s="5">
        <v>10325349</v>
      </c>
      <c r="U32" s="5">
        <v>36559</v>
      </c>
      <c r="V32" s="5">
        <v>697357</v>
      </c>
      <c r="W32" s="5">
        <v>87506</v>
      </c>
      <c r="X32" s="5">
        <v>10134815</v>
      </c>
      <c r="Y32" s="5">
        <v>1672920</v>
      </c>
    </row>
    <row r="33" spans="1:25">
      <c r="A33" s="5">
        <v>1387</v>
      </c>
      <c r="B33" s="5" t="s">
        <v>565</v>
      </c>
      <c r="C33" s="5">
        <v>897</v>
      </c>
      <c r="D33" s="5">
        <v>76348</v>
      </c>
      <c r="E33" s="5">
        <v>70261</v>
      </c>
      <c r="F33" s="5">
        <v>6088</v>
      </c>
      <c r="G33" s="5">
        <v>70129</v>
      </c>
      <c r="H33" s="5">
        <v>6082</v>
      </c>
      <c r="I33" s="5">
        <v>132</v>
      </c>
      <c r="J33" s="5">
        <v>5</v>
      </c>
      <c r="K33" s="5">
        <v>5697868</v>
      </c>
      <c r="L33" s="5">
        <v>41966561</v>
      </c>
      <c r="M33" s="5">
        <v>3338812</v>
      </c>
      <c r="N33" s="5">
        <v>69165827</v>
      </c>
      <c r="O33" s="5">
        <v>70702785</v>
      </c>
      <c r="P33" s="5">
        <v>7936499</v>
      </c>
      <c r="Q33" s="5">
        <v>659601</v>
      </c>
      <c r="R33" s="5">
        <v>44697022</v>
      </c>
      <c r="S33" s="5">
        <v>70800283</v>
      </c>
      <c r="T33" s="5">
        <v>26103262</v>
      </c>
      <c r="U33" s="5">
        <v>221831</v>
      </c>
      <c r="V33" s="5">
        <v>2416697</v>
      </c>
      <c r="W33" s="5">
        <v>318789</v>
      </c>
      <c r="X33" s="5">
        <v>3401811</v>
      </c>
      <c r="Y33" s="5">
        <v>5368846</v>
      </c>
    </row>
    <row r="34" spans="1:25">
      <c r="A34" s="5">
        <v>1387</v>
      </c>
      <c r="B34" s="5" t="s">
        <v>566</v>
      </c>
      <c r="C34" s="5">
        <v>270</v>
      </c>
      <c r="D34" s="5">
        <v>17972</v>
      </c>
      <c r="E34" s="5">
        <v>16721</v>
      </c>
      <c r="F34" s="5">
        <v>1250</v>
      </c>
      <c r="G34" s="5">
        <v>16619</v>
      </c>
      <c r="H34" s="5">
        <v>1231</v>
      </c>
      <c r="I34" s="5">
        <v>102</v>
      </c>
      <c r="J34" s="5">
        <v>19</v>
      </c>
      <c r="K34" s="5">
        <v>1712750</v>
      </c>
      <c r="L34" s="5">
        <v>18262951</v>
      </c>
      <c r="M34" s="5">
        <v>1573171</v>
      </c>
      <c r="N34" s="5">
        <v>29602291</v>
      </c>
      <c r="O34" s="5">
        <v>31559173</v>
      </c>
      <c r="P34" s="5">
        <v>3284220</v>
      </c>
      <c r="Q34" s="5">
        <v>352036</v>
      </c>
      <c r="R34" s="5">
        <v>20776829</v>
      </c>
      <c r="S34" s="5">
        <v>29936444</v>
      </c>
      <c r="T34" s="5">
        <v>9159615</v>
      </c>
      <c r="U34" s="5">
        <v>37572</v>
      </c>
      <c r="V34" s="5">
        <v>1011593</v>
      </c>
      <c r="W34" s="5">
        <v>53838</v>
      </c>
      <c r="X34" s="5">
        <v>307955</v>
      </c>
      <c r="Y34" s="5">
        <v>2589193</v>
      </c>
    </row>
    <row r="35" spans="1:25">
      <c r="A35" s="5">
        <v>1387</v>
      </c>
      <c r="B35" s="5" t="s">
        <v>567</v>
      </c>
      <c r="C35" s="5">
        <v>474</v>
      </c>
      <c r="D35" s="5">
        <v>16912</v>
      </c>
      <c r="E35" s="5">
        <v>15042</v>
      </c>
      <c r="F35" s="5">
        <v>1870</v>
      </c>
      <c r="G35" s="5">
        <v>14499</v>
      </c>
      <c r="H35" s="5">
        <v>1865</v>
      </c>
      <c r="I35" s="5">
        <v>543</v>
      </c>
      <c r="J35" s="5">
        <v>5</v>
      </c>
      <c r="K35" s="5">
        <v>955306</v>
      </c>
      <c r="L35" s="5">
        <v>6782183</v>
      </c>
      <c r="M35" s="5">
        <v>782265</v>
      </c>
      <c r="N35" s="5">
        <v>10642576</v>
      </c>
      <c r="O35" s="5">
        <v>10873197</v>
      </c>
      <c r="P35" s="5">
        <v>1324790</v>
      </c>
      <c r="Q35" s="5">
        <v>92563</v>
      </c>
      <c r="R35" s="5">
        <v>7240584</v>
      </c>
      <c r="S35" s="5">
        <v>11081859</v>
      </c>
      <c r="T35" s="5">
        <v>3841276</v>
      </c>
      <c r="U35" s="5">
        <v>16915</v>
      </c>
      <c r="V35" s="5">
        <v>338946</v>
      </c>
      <c r="W35" s="5">
        <v>18625</v>
      </c>
      <c r="X35" s="5">
        <v>987691</v>
      </c>
      <c r="Y35" s="5">
        <v>1235324</v>
      </c>
    </row>
    <row r="36" spans="1:25">
      <c r="A36" s="5">
        <v>1387</v>
      </c>
      <c r="B36" s="5" t="s">
        <v>568</v>
      </c>
      <c r="C36" s="5">
        <v>672</v>
      </c>
      <c r="D36" s="5">
        <v>50851</v>
      </c>
      <c r="E36" s="5">
        <v>46163</v>
      </c>
      <c r="F36" s="5">
        <v>4688</v>
      </c>
      <c r="G36" s="5">
        <v>46070</v>
      </c>
      <c r="H36" s="5">
        <v>4685</v>
      </c>
      <c r="I36" s="5">
        <v>92</v>
      </c>
      <c r="J36" s="5">
        <v>3</v>
      </c>
      <c r="K36" s="5">
        <v>3015381</v>
      </c>
      <c r="L36" s="5">
        <v>19597402</v>
      </c>
      <c r="M36" s="5">
        <v>845246</v>
      </c>
      <c r="N36" s="5">
        <v>31923202</v>
      </c>
      <c r="O36" s="5">
        <v>34367325</v>
      </c>
      <c r="P36" s="5">
        <v>2481229</v>
      </c>
      <c r="Q36" s="5">
        <v>216223</v>
      </c>
      <c r="R36" s="5">
        <v>20892575</v>
      </c>
      <c r="S36" s="5">
        <v>32776641</v>
      </c>
      <c r="T36" s="5">
        <v>11884066</v>
      </c>
      <c r="U36" s="5">
        <v>23892</v>
      </c>
      <c r="V36" s="5">
        <v>382892</v>
      </c>
      <c r="W36" s="5">
        <v>230843</v>
      </c>
      <c r="X36" s="5">
        <v>1516840</v>
      </c>
      <c r="Y36" s="5">
        <v>1734256</v>
      </c>
    </row>
  </sheetData>
  <mergeCells count="24">
    <mergeCell ref="T2:T4"/>
    <mergeCell ref="U2:V3"/>
    <mergeCell ref="L2:M3"/>
    <mergeCell ref="O2:O4"/>
    <mergeCell ref="R2:R4"/>
    <mergeCell ref="A2:A4"/>
    <mergeCell ref="B2:B4"/>
    <mergeCell ref="C2:C4"/>
    <mergeCell ref="A1:B1"/>
    <mergeCell ref="X3:X4"/>
    <mergeCell ref="Y3:Y4"/>
    <mergeCell ref="N2:N4"/>
    <mergeCell ref="X2:Y2"/>
    <mergeCell ref="D3:F3"/>
    <mergeCell ref="G3:H3"/>
    <mergeCell ref="I3:J3"/>
    <mergeCell ref="P3:P4"/>
    <mergeCell ref="Q3:Q4"/>
    <mergeCell ref="P2:Q2"/>
    <mergeCell ref="S2:S4"/>
    <mergeCell ref="W2:W4"/>
    <mergeCell ref="C1:Y1"/>
    <mergeCell ref="D2:J2"/>
    <mergeCell ref="K2:K4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3.285156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</cols>
  <sheetData>
    <row r="1" spans="1:9" ht="20.25" customHeight="1" thickBot="1">
      <c r="A1" s="21" t="s">
        <v>159</v>
      </c>
      <c r="B1" s="21"/>
      <c r="C1" s="20" t="str">
        <f>CONCATENATE("12-",'فهرست جداول'!E3,"-",MID('فهرست جداول'!A1, 58,10))</f>
        <v>12-شاغلان کارگاه‏ها بر حسب سطح مهارت و استان-87 کل کشور</v>
      </c>
      <c r="D1" s="20"/>
      <c r="E1" s="20"/>
      <c r="F1" s="20"/>
      <c r="G1" s="20"/>
      <c r="H1" s="20"/>
      <c r="I1" s="20"/>
    </row>
    <row r="2" spans="1:9" ht="21" customHeight="1" thickBot="1">
      <c r="A2" s="32" t="s">
        <v>128</v>
      </c>
      <c r="B2" s="32" t="s">
        <v>152</v>
      </c>
      <c r="C2" s="24" t="s">
        <v>4</v>
      </c>
      <c r="D2" s="22" t="s">
        <v>5</v>
      </c>
      <c r="E2" s="22"/>
      <c r="F2" s="22"/>
      <c r="G2" s="22"/>
      <c r="H2" s="22"/>
      <c r="I2" s="24" t="s">
        <v>6</v>
      </c>
    </row>
    <row r="3" spans="1:9" ht="22.5" customHeight="1" thickBot="1">
      <c r="A3" s="33"/>
      <c r="B3" s="33"/>
      <c r="C3" s="26"/>
      <c r="D3" s="11" t="s">
        <v>3</v>
      </c>
      <c r="E3" s="11" t="s">
        <v>8</v>
      </c>
      <c r="F3" s="11" t="s">
        <v>9</v>
      </c>
      <c r="G3" s="11" t="s">
        <v>123</v>
      </c>
      <c r="H3" s="11" t="s">
        <v>10</v>
      </c>
      <c r="I3" s="26"/>
    </row>
    <row r="4" spans="1:9">
      <c r="A4" s="5">
        <v>1387</v>
      </c>
      <c r="B4" s="5" t="s">
        <v>537</v>
      </c>
      <c r="C4" s="5">
        <v>1524256</v>
      </c>
      <c r="D4" s="5">
        <v>1174688</v>
      </c>
      <c r="E4" s="5">
        <v>489639</v>
      </c>
      <c r="F4" s="5">
        <v>509278</v>
      </c>
      <c r="G4" s="5">
        <v>93016</v>
      </c>
      <c r="H4" s="5">
        <v>82755</v>
      </c>
      <c r="I4" s="5">
        <v>349568</v>
      </c>
    </row>
    <row r="5" spans="1:9">
      <c r="A5" s="5">
        <v>1387</v>
      </c>
      <c r="B5" s="5" t="s">
        <v>538</v>
      </c>
      <c r="C5" s="5">
        <v>79593</v>
      </c>
      <c r="D5" s="5">
        <v>62261</v>
      </c>
      <c r="E5" s="5">
        <v>20613</v>
      </c>
      <c r="F5" s="5">
        <v>32369</v>
      </c>
      <c r="G5" s="5">
        <v>4884</v>
      </c>
      <c r="H5" s="5">
        <v>4395</v>
      </c>
      <c r="I5" s="5">
        <v>17332</v>
      </c>
    </row>
    <row r="6" spans="1:9">
      <c r="A6" s="5">
        <v>1387</v>
      </c>
      <c r="B6" s="5" t="s">
        <v>539</v>
      </c>
      <c r="C6" s="5">
        <v>25914</v>
      </c>
      <c r="D6" s="5">
        <v>20295</v>
      </c>
      <c r="E6" s="5">
        <v>12414</v>
      </c>
      <c r="F6" s="5">
        <v>5800</v>
      </c>
      <c r="G6" s="5">
        <v>1123</v>
      </c>
      <c r="H6" s="5">
        <v>959</v>
      </c>
      <c r="I6" s="5">
        <v>5619</v>
      </c>
    </row>
    <row r="7" spans="1:9">
      <c r="A7" s="5">
        <v>1387</v>
      </c>
      <c r="B7" s="5" t="s">
        <v>540</v>
      </c>
      <c r="C7" s="5">
        <v>13124</v>
      </c>
      <c r="D7" s="5">
        <v>9833</v>
      </c>
      <c r="E7" s="5">
        <v>4729</v>
      </c>
      <c r="F7" s="5">
        <v>4033</v>
      </c>
      <c r="G7" s="5">
        <v>535</v>
      </c>
      <c r="H7" s="5">
        <v>537</v>
      </c>
      <c r="I7" s="5">
        <v>3290</v>
      </c>
    </row>
    <row r="8" spans="1:9">
      <c r="A8" s="5">
        <v>1387</v>
      </c>
      <c r="B8" s="5" t="s">
        <v>541</v>
      </c>
      <c r="C8" s="5">
        <v>170549</v>
      </c>
      <c r="D8" s="5">
        <v>134719</v>
      </c>
      <c r="E8" s="5">
        <v>54818</v>
      </c>
      <c r="F8" s="5">
        <v>60940</v>
      </c>
      <c r="G8" s="5">
        <v>10507</v>
      </c>
      <c r="H8" s="5">
        <v>8454</v>
      </c>
      <c r="I8" s="5">
        <v>35830</v>
      </c>
    </row>
    <row r="9" spans="1:9">
      <c r="A9" s="5">
        <v>1387</v>
      </c>
      <c r="B9" s="5" t="s">
        <v>542</v>
      </c>
      <c r="C9" s="5">
        <v>84468</v>
      </c>
      <c r="D9" s="5">
        <v>65558</v>
      </c>
      <c r="E9" s="5">
        <v>20992</v>
      </c>
      <c r="F9" s="5">
        <v>34986</v>
      </c>
      <c r="G9" s="5">
        <v>4510</v>
      </c>
      <c r="H9" s="5">
        <v>5071</v>
      </c>
      <c r="I9" s="5">
        <v>18910</v>
      </c>
    </row>
    <row r="10" spans="1:9">
      <c r="A10" s="5">
        <v>1387</v>
      </c>
      <c r="B10" s="5" t="s">
        <v>543</v>
      </c>
      <c r="C10" s="5">
        <v>2485</v>
      </c>
      <c r="D10" s="5">
        <v>1905</v>
      </c>
      <c r="E10" s="5">
        <v>878</v>
      </c>
      <c r="F10" s="5">
        <v>770</v>
      </c>
      <c r="G10" s="5">
        <v>138</v>
      </c>
      <c r="H10" s="5">
        <v>119</v>
      </c>
      <c r="I10" s="5">
        <v>580</v>
      </c>
    </row>
    <row r="11" spans="1:9">
      <c r="A11" s="5">
        <v>1387</v>
      </c>
      <c r="B11" s="5" t="s">
        <v>544</v>
      </c>
      <c r="C11" s="5">
        <v>14246</v>
      </c>
      <c r="D11" s="5">
        <v>10847</v>
      </c>
      <c r="E11" s="5">
        <v>3682</v>
      </c>
      <c r="F11" s="5">
        <v>3862</v>
      </c>
      <c r="G11" s="5">
        <v>1454</v>
      </c>
      <c r="H11" s="5">
        <v>1849</v>
      </c>
      <c r="I11" s="5">
        <v>3399</v>
      </c>
    </row>
    <row r="12" spans="1:9">
      <c r="A12" s="5">
        <v>1387</v>
      </c>
      <c r="B12" s="5" t="s">
        <v>545</v>
      </c>
      <c r="C12" s="5">
        <v>378690</v>
      </c>
      <c r="D12" s="5">
        <v>285079</v>
      </c>
      <c r="E12" s="5">
        <v>106063</v>
      </c>
      <c r="F12" s="5">
        <v>139238</v>
      </c>
      <c r="G12" s="5">
        <v>19765</v>
      </c>
      <c r="H12" s="5">
        <v>20013</v>
      </c>
      <c r="I12" s="5">
        <v>93610</v>
      </c>
    </row>
    <row r="13" spans="1:9">
      <c r="A13" s="5">
        <v>1387</v>
      </c>
      <c r="B13" s="5" t="s">
        <v>546</v>
      </c>
      <c r="C13" s="5">
        <v>9971</v>
      </c>
      <c r="D13" s="5">
        <v>8134</v>
      </c>
      <c r="E13" s="5">
        <v>3529</v>
      </c>
      <c r="F13" s="5">
        <v>3352</v>
      </c>
      <c r="G13" s="5">
        <v>722</v>
      </c>
      <c r="H13" s="5">
        <v>530</v>
      </c>
      <c r="I13" s="5">
        <v>1837</v>
      </c>
    </row>
    <row r="14" spans="1:9">
      <c r="A14" s="5">
        <v>1387</v>
      </c>
      <c r="B14" s="5" t="s">
        <v>547</v>
      </c>
      <c r="C14" s="5">
        <v>7178</v>
      </c>
      <c r="D14" s="5">
        <v>5723</v>
      </c>
      <c r="E14" s="5">
        <v>2901</v>
      </c>
      <c r="F14" s="5">
        <v>2130</v>
      </c>
      <c r="G14" s="5">
        <v>404</v>
      </c>
      <c r="H14" s="5">
        <v>288</v>
      </c>
      <c r="I14" s="5">
        <v>1455</v>
      </c>
    </row>
    <row r="15" spans="1:9">
      <c r="A15" s="5">
        <v>1387</v>
      </c>
      <c r="B15" s="5" t="s">
        <v>548</v>
      </c>
      <c r="C15" s="5">
        <v>101789</v>
      </c>
      <c r="D15" s="5">
        <v>82165</v>
      </c>
      <c r="E15" s="5">
        <v>41692</v>
      </c>
      <c r="F15" s="5">
        <v>30468</v>
      </c>
      <c r="G15" s="5">
        <v>5479</v>
      </c>
      <c r="H15" s="5">
        <v>4527</v>
      </c>
      <c r="I15" s="5">
        <v>19623</v>
      </c>
    </row>
    <row r="16" spans="1:9">
      <c r="A16" s="5">
        <v>1387</v>
      </c>
      <c r="B16" s="5" t="s">
        <v>549</v>
      </c>
      <c r="C16" s="5">
        <v>7536</v>
      </c>
      <c r="D16" s="5">
        <v>5898</v>
      </c>
      <c r="E16" s="5">
        <v>2148</v>
      </c>
      <c r="F16" s="5">
        <v>1855</v>
      </c>
      <c r="G16" s="5">
        <v>1303</v>
      </c>
      <c r="H16" s="5">
        <v>592</v>
      </c>
      <c r="I16" s="5">
        <v>1638</v>
      </c>
    </row>
    <row r="17" spans="1:9">
      <c r="A17" s="5">
        <v>1387</v>
      </c>
      <c r="B17" s="5" t="s">
        <v>550</v>
      </c>
      <c r="C17" s="5">
        <v>67402</v>
      </c>
      <c r="D17" s="5">
        <v>49199</v>
      </c>
      <c r="E17" s="5">
        <v>13973</v>
      </c>
      <c r="F17" s="5">
        <v>19838</v>
      </c>
      <c r="G17" s="5">
        <v>8494</v>
      </c>
      <c r="H17" s="5">
        <v>6894</v>
      </c>
      <c r="I17" s="5">
        <v>18203</v>
      </c>
    </row>
    <row r="18" spans="1:9">
      <c r="A18" s="5">
        <v>1387</v>
      </c>
      <c r="B18" s="5" t="s">
        <v>551</v>
      </c>
      <c r="C18" s="5">
        <v>25149</v>
      </c>
      <c r="D18" s="5">
        <v>19388</v>
      </c>
      <c r="E18" s="5">
        <v>8294</v>
      </c>
      <c r="F18" s="5">
        <v>8085</v>
      </c>
      <c r="G18" s="5">
        <v>1666</v>
      </c>
      <c r="H18" s="5">
        <v>1342</v>
      </c>
      <c r="I18" s="5">
        <v>5761</v>
      </c>
    </row>
    <row r="19" spans="1:9">
      <c r="A19" s="5">
        <v>1387</v>
      </c>
      <c r="B19" s="5" t="s">
        <v>552</v>
      </c>
      <c r="C19" s="5">
        <v>42403</v>
      </c>
      <c r="D19" s="5">
        <v>33722</v>
      </c>
      <c r="E19" s="5">
        <v>18282</v>
      </c>
      <c r="F19" s="5">
        <v>10420</v>
      </c>
      <c r="G19" s="5">
        <v>2534</v>
      </c>
      <c r="H19" s="5">
        <v>2486</v>
      </c>
      <c r="I19" s="5">
        <v>8681</v>
      </c>
    </row>
    <row r="20" spans="1:9">
      <c r="A20" s="5">
        <v>1387</v>
      </c>
      <c r="B20" s="5" t="s">
        <v>553</v>
      </c>
      <c r="C20" s="5">
        <v>7191</v>
      </c>
      <c r="D20" s="5">
        <v>5788</v>
      </c>
      <c r="E20" s="5">
        <v>3534</v>
      </c>
      <c r="F20" s="5">
        <v>1805</v>
      </c>
      <c r="G20" s="5">
        <v>227</v>
      </c>
      <c r="H20" s="5">
        <v>222</v>
      </c>
      <c r="I20" s="5">
        <v>1403</v>
      </c>
    </row>
    <row r="21" spans="1:9">
      <c r="A21" s="5">
        <v>1387</v>
      </c>
      <c r="B21" s="5" t="s">
        <v>554</v>
      </c>
      <c r="C21" s="5">
        <v>52401</v>
      </c>
      <c r="D21" s="5">
        <v>39315</v>
      </c>
      <c r="E21" s="5">
        <v>19173</v>
      </c>
      <c r="F21" s="5">
        <v>13849</v>
      </c>
      <c r="G21" s="5">
        <v>3440</v>
      </c>
      <c r="H21" s="5">
        <v>2852</v>
      </c>
      <c r="I21" s="5">
        <v>13086</v>
      </c>
    </row>
    <row r="22" spans="1:9">
      <c r="A22" s="5">
        <v>1387</v>
      </c>
      <c r="B22" s="5" t="s">
        <v>555</v>
      </c>
      <c r="C22" s="5">
        <v>76641</v>
      </c>
      <c r="D22" s="5">
        <v>58158</v>
      </c>
      <c r="E22" s="5">
        <v>27937</v>
      </c>
      <c r="F22" s="5">
        <v>22530</v>
      </c>
      <c r="G22" s="5">
        <v>4132</v>
      </c>
      <c r="H22" s="5">
        <v>3559</v>
      </c>
      <c r="I22" s="5">
        <v>18483</v>
      </c>
    </row>
    <row r="23" spans="1:9">
      <c r="A23" s="5">
        <v>1387</v>
      </c>
      <c r="B23" s="5" t="s">
        <v>556</v>
      </c>
      <c r="C23" s="5">
        <v>25164</v>
      </c>
      <c r="D23" s="5">
        <v>20768</v>
      </c>
      <c r="E23" s="5">
        <v>10804</v>
      </c>
      <c r="F23" s="5">
        <v>7844</v>
      </c>
      <c r="G23" s="5">
        <v>1163</v>
      </c>
      <c r="H23" s="5">
        <v>956</v>
      </c>
      <c r="I23" s="5">
        <v>4397</v>
      </c>
    </row>
    <row r="24" spans="1:9">
      <c r="A24" s="5">
        <v>1387</v>
      </c>
      <c r="B24" s="5" t="s">
        <v>557</v>
      </c>
      <c r="C24" s="5">
        <v>6860</v>
      </c>
      <c r="D24" s="5">
        <v>5210</v>
      </c>
      <c r="E24" s="5">
        <v>2031</v>
      </c>
      <c r="F24" s="5">
        <v>2517</v>
      </c>
      <c r="G24" s="5">
        <v>389</v>
      </c>
      <c r="H24" s="5">
        <v>275</v>
      </c>
      <c r="I24" s="5">
        <v>1649</v>
      </c>
    </row>
    <row r="25" spans="1:9">
      <c r="A25" s="5">
        <v>1387</v>
      </c>
      <c r="B25" s="5" t="s">
        <v>558</v>
      </c>
      <c r="C25" s="5">
        <v>27656</v>
      </c>
      <c r="D25" s="5">
        <v>20355</v>
      </c>
      <c r="E25" s="5">
        <v>8131</v>
      </c>
      <c r="F25" s="5">
        <v>8492</v>
      </c>
      <c r="G25" s="5">
        <v>2081</v>
      </c>
      <c r="H25" s="5">
        <v>1651</v>
      </c>
      <c r="I25" s="5">
        <v>7301</v>
      </c>
    </row>
    <row r="26" spans="1:9">
      <c r="A26" s="5">
        <v>1387</v>
      </c>
      <c r="B26" s="5" t="s">
        <v>559</v>
      </c>
      <c r="C26" s="5">
        <v>16756</v>
      </c>
      <c r="D26" s="5">
        <v>12573</v>
      </c>
      <c r="E26" s="5">
        <v>6113</v>
      </c>
      <c r="F26" s="5">
        <v>4395</v>
      </c>
      <c r="G26" s="5">
        <v>1087</v>
      </c>
      <c r="H26" s="5">
        <v>978</v>
      </c>
      <c r="I26" s="5">
        <v>4183</v>
      </c>
    </row>
    <row r="27" spans="1:9">
      <c r="A27" s="5">
        <v>1387</v>
      </c>
      <c r="B27" s="5" t="s">
        <v>560</v>
      </c>
      <c r="C27" s="5">
        <v>2338</v>
      </c>
      <c r="D27" s="5">
        <v>1611</v>
      </c>
      <c r="E27" s="5">
        <v>890</v>
      </c>
      <c r="F27" s="5">
        <v>445</v>
      </c>
      <c r="G27" s="5">
        <v>138</v>
      </c>
      <c r="H27" s="5">
        <v>138</v>
      </c>
      <c r="I27" s="5">
        <v>727</v>
      </c>
    </row>
    <row r="28" spans="1:9">
      <c r="A28" s="5">
        <v>1387</v>
      </c>
      <c r="B28" s="5" t="s">
        <v>561</v>
      </c>
      <c r="C28" s="5">
        <v>12024</v>
      </c>
      <c r="D28" s="5">
        <v>9346</v>
      </c>
      <c r="E28" s="5">
        <v>5197</v>
      </c>
      <c r="F28" s="5">
        <v>3041</v>
      </c>
      <c r="G28" s="5">
        <v>508</v>
      </c>
      <c r="H28" s="5">
        <v>600</v>
      </c>
      <c r="I28" s="5">
        <v>2678</v>
      </c>
    </row>
    <row r="29" spans="1:9">
      <c r="A29" s="5">
        <v>1387</v>
      </c>
      <c r="B29" s="5" t="s">
        <v>562</v>
      </c>
      <c r="C29" s="5">
        <v>40331</v>
      </c>
      <c r="D29" s="5">
        <v>29752</v>
      </c>
      <c r="E29" s="5">
        <v>14999</v>
      </c>
      <c r="F29" s="5">
        <v>11169</v>
      </c>
      <c r="G29" s="5">
        <v>1995</v>
      </c>
      <c r="H29" s="5">
        <v>1588</v>
      </c>
      <c r="I29" s="5">
        <v>10579</v>
      </c>
    </row>
    <row r="30" spans="1:9">
      <c r="A30" s="5">
        <v>1387</v>
      </c>
      <c r="B30" s="5" t="s">
        <v>563</v>
      </c>
      <c r="C30" s="5">
        <v>11688</v>
      </c>
      <c r="D30" s="5">
        <v>8798</v>
      </c>
      <c r="E30" s="5">
        <v>3545</v>
      </c>
      <c r="F30" s="5">
        <v>3913</v>
      </c>
      <c r="G30" s="5">
        <v>845</v>
      </c>
      <c r="H30" s="5">
        <v>495</v>
      </c>
      <c r="I30" s="5">
        <v>2890</v>
      </c>
    </row>
    <row r="31" spans="1:9">
      <c r="A31" s="5">
        <v>1387</v>
      </c>
      <c r="B31" s="5" t="s">
        <v>564</v>
      </c>
      <c r="C31" s="5">
        <v>52628</v>
      </c>
      <c r="D31" s="5">
        <v>39924</v>
      </c>
      <c r="E31" s="5">
        <v>16699</v>
      </c>
      <c r="F31" s="5">
        <v>18008</v>
      </c>
      <c r="G31" s="5">
        <v>2483</v>
      </c>
      <c r="H31" s="5">
        <v>2733</v>
      </c>
      <c r="I31" s="5">
        <v>12705</v>
      </c>
    </row>
    <row r="32" spans="1:9">
      <c r="A32" s="5">
        <v>1387</v>
      </c>
      <c r="B32" s="5" t="s">
        <v>565</v>
      </c>
      <c r="C32" s="5">
        <v>76348</v>
      </c>
      <c r="D32" s="5">
        <v>58983</v>
      </c>
      <c r="E32" s="5">
        <v>24829</v>
      </c>
      <c r="F32" s="5">
        <v>23238</v>
      </c>
      <c r="G32" s="5">
        <v>6125</v>
      </c>
      <c r="H32" s="5">
        <v>4791</v>
      </c>
      <c r="I32" s="5">
        <v>17365</v>
      </c>
    </row>
    <row r="33" spans="1:9">
      <c r="A33" s="5">
        <v>1387</v>
      </c>
      <c r="B33" s="5" t="s">
        <v>566</v>
      </c>
      <c r="C33" s="5">
        <v>17972</v>
      </c>
      <c r="D33" s="5">
        <v>13872</v>
      </c>
      <c r="E33" s="5">
        <v>4917</v>
      </c>
      <c r="F33" s="5">
        <v>5893</v>
      </c>
      <c r="G33" s="5">
        <v>1956</v>
      </c>
      <c r="H33" s="5">
        <v>1107</v>
      </c>
      <c r="I33" s="5">
        <v>4099</v>
      </c>
    </row>
    <row r="34" spans="1:9">
      <c r="A34" s="5">
        <v>1387</v>
      </c>
      <c r="B34" s="5" t="s">
        <v>567</v>
      </c>
      <c r="C34" s="5">
        <v>16912</v>
      </c>
      <c r="D34" s="5">
        <v>13237</v>
      </c>
      <c r="E34" s="5">
        <v>6819</v>
      </c>
      <c r="F34" s="5">
        <v>4866</v>
      </c>
      <c r="G34" s="5">
        <v>826</v>
      </c>
      <c r="H34" s="5">
        <v>725</v>
      </c>
      <c r="I34" s="5">
        <v>3675</v>
      </c>
    </row>
    <row r="35" spans="1:9">
      <c r="A35" s="5">
        <v>1387</v>
      </c>
      <c r="B35" s="5" t="s">
        <v>568</v>
      </c>
      <c r="C35" s="5">
        <v>50851</v>
      </c>
      <c r="D35" s="5">
        <v>42272</v>
      </c>
      <c r="E35" s="5">
        <v>19016</v>
      </c>
      <c r="F35" s="5">
        <v>19126</v>
      </c>
      <c r="G35" s="5">
        <v>2102</v>
      </c>
      <c r="H35" s="5">
        <v>2029</v>
      </c>
      <c r="I35" s="5">
        <v>8579</v>
      </c>
    </row>
  </sheetData>
  <mergeCells count="7">
    <mergeCell ref="C1:I1"/>
    <mergeCell ref="A1:B1"/>
    <mergeCell ref="A2:A3"/>
    <mergeCell ref="B2:B3"/>
    <mergeCell ref="C2:C3"/>
    <mergeCell ref="D2:H2"/>
    <mergeCell ref="I2:I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7109375" style="3" customWidth="1"/>
    <col min="4" max="4" width="13.85546875" style="3" customWidth="1"/>
    <col min="5" max="5" width="12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7109375" style="3" customWidth="1"/>
    <col min="12" max="12" width="14.28515625" style="3" customWidth="1"/>
  </cols>
  <sheetData>
    <row r="1" spans="1:12" ht="15.75" thickBot="1">
      <c r="A1" s="21" t="s">
        <v>159</v>
      </c>
      <c r="B1" s="21"/>
      <c r="C1" s="20" t="str">
        <f>CONCATENATE("13-",'فهرست جداول'!E4,"-",MID('فهرست جداول'!A1, 58,10))</f>
        <v>13-شاغلان کارگاه‏ها بر حسب وضع سواد، مدرک تحصیلی و استان-87 کل کشور</v>
      </c>
      <c r="D1" s="20"/>
      <c r="E1" s="20"/>
      <c r="F1" s="20"/>
      <c r="G1" s="20"/>
      <c r="H1" s="20"/>
      <c r="I1" s="20"/>
      <c r="J1" s="20"/>
      <c r="K1" s="20"/>
      <c r="L1" s="20"/>
    </row>
    <row r="2" spans="1:12" ht="15.75" thickBot="1">
      <c r="A2" s="32" t="s">
        <v>128</v>
      </c>
      <c r="B2" s="32" t="s">
        <v>152</v>
      </c>
      <c r="C2" s="24" t="s">
        <v>11</v>
      </c>
      <c r="D2" s="24" t="s">
        <v>4</v>
      </c>
      <c r="E2" s="24" t="s">
        <v>12</v>
      </c>
      <c r="F2" s="22" t="s">
        <v>13</v>
      </c>
      <c r="G2" s="22"/>
      <c r="H2" s="22"/>
      <c r="I2" s="22"/>
      <c r="J2" s="22"/>
      <c r="K2" s="22"/>
      <c r="L2" s="22"/>
    </row>
    <row r="3" spans="1:12" ht="30" customHeight="1" thickBot="1">
      <c r="A3" s="33" t="s">
        <v>128</v>
      </c>
      <c r="B3" s="33"/>
      <c r="C3" s="26"/>
      <c r="D3" s="26"/>
      <c r="E3" s="26"/>
      <c r="F3" s="13" t="s">
        <v>2</v>
      </c>
      <c r="G3" s="11" t="s">
        <v>14</v>
      </c>
      <c r="H3" s="13" t="s">
        <v>15</v>
      </c>
      <c r="I3" s="11" t="s">
        <v>16</v>
      </c>
      <c r="J3" s="13" t="s">
        <v>17</v>
      </c>
      <c r="K3" s="11" t="s">
        <v>18</v>
      </c>
      <c r="L3" s="13" t="s">
        <v>19</v>
      </c>
    </row>
    <row r="4" spans="1:12">
      <c r="A4" s="5">
        <v>1387</v>
      </c>
      <c r="B4" s="5" t="s">
        <v>537</v>
      </c>
      <c r="C4" s="5">
        <v>25397</v>
      </c>
      <c r="D4" s="5">
        <v>1524256</v>
      </c>
      <c r="E4" s="5">
        <v>30406</v>
      </c>
      <c r="F4" s="5">
        <v>1493851</v>
      </c>
      <c r="G4" s="5">
        <v>578751</v>
      </c>
      <c r="H4" s="5">
        <v>619142</v>
      </c>
      <c r="I4" s="5">
        <v>122484</v>
      </c>
      <c r="J4" s="5">
        <v>157777</v>
      </c>
      <c r="K4" s="5">
        <v>13126</v>
      </c>
      <c r="L4" s="5">
        <v>2569</v>
      </c>
    </row>
    <row r="5" spans="1:12">
      <c r="A5" s="5">
        <v>1387</v>
      </c>
      <c r="B5" s="5" t="s">
        <v>538</v>
      </c>
      <c r="C5" s="5">
        <v>1291</v>
      </c>
      <c r="D5" s="5">
        <v>79593</v>
      </c>
      <c r="E5" s="5">
        <v>1690</v>
      </c>
      <c r="F5" s="5">
        <v>77903</v>
      </c>
      <c r="G5" s="5">
        <v>29273</v>
      </c>
      <c r="H5" s="5">
        <v>32349</v>
      </c>
      <c r="I5" s="5">
        <v>7165</v>
      </c>
      <c r="J5" s="5">
        <v>8194</v>
      </c>
      <c r="K5" s="5">
        <v>833</v>
      </c>
      <c r="L5" s="5">
        <v>87</v>
      </c>
    </row>
    <row r="6" spans="1:12">
      <c r="A6" s="5">
        <v>1387</v>
      </c>
      <c r="B6" s="5" t="s">
        <v>539</v>
      </c>
      <c r="C6" s="5">
        <v>610</v>
      </c>
      <c r="D6" s="5">
        <v>25914</v>
      </c>
      <c r="E6" s="5">
        <v>1231</v>
      </c>
      <c r="F6" s="5">
        <v>24683</v>
      </c>
      <c r="G6" s="5">
        <v>12843</v>
      </c>
      <c r="H6" s="5">
        <v>7874</v>
      </c>
      <c r="I6" s="5">
        <v>1604</v>
      </c>
      <c r="J6" s="5">
        <v>2236</v>
      </c>
      <c r="K6" s="5">
        <v>97</v>
      </c>
      <c r="L6" s="5">
        <v>28</v>
      </c>
    </row>
    <row r="7" spans="1:12">
      <c r="A7" s="5">
        <v>1387</v>
      </c>
      <c r="B7" s="5" t="s">
        <v>540</v>
      </c>
      <c r="C7" s="5">
        <v>381</v>
      </c>
      <c r="D7" s="5">
        <v>13124</v>
      </c>
      <c r="E7" s="5">
        <v>509</v>
      </c>
      <c r="F7" s="5">
        <v>12615</v>
      </c>
      <c r="G7" s="5">
        <v>5654</v>
      </c>
      <c r="H7" s="5">
        <v>4646</v>
      </c>
      <c r="I7" s="5">
        <v>1003</v>
      </c>
      <c r="J7" s="5">
        <v>1234</v>
      </c>
      <c r="K7" s="5">
        <v>60</v>
      </c>
      <c r="L7" s="5">
        <v>19</v>
      </c>
    </row>
    <row r="8" spans="1:12">
      <c r="A8" s="5">
        <v>1387</v>
      </c>
      <c r="B8" s="5" t="s">
        <v>541</v>
      </c>
      <c r="C8" s="5">
        <v>3132</v>
      </c>
      <c r="D8" s="5">
        <v>170549</v>
      </c>
      <c r="E8" s="5">
        <v>3410</v>
      </c>
      <c r="F8" s="5">
        <v>167139</v>
      </c>
      <c r="G8" s="5">
        <v>67156</v>
      </c>
      <c r="H8" s="5">
        <v>68405</v>
      </c>
      <c r="I8" s="5">
        <v>13940</v>
      </c>
      <c r="J8" s="5">
        <v>16143</v>
      </c>
      <c r="K8" s="5">
        <v>1304</v>
      </c>
      <c r="L8" s="5">
        <v>192</v>
      </c>
    </row>
    <row r="9" spans="1:12">
      <c r="A9" s="5">
        <v>1387</v>
      </c>
      <c r="B9" s="5" t="s">
        <v>542</v>
      </c>
      <c r="C9" s="5">
        <v>1307</v>
      </c>
      <c r="D9" s="5">
        <v>84468</v>
      </c>
      <c r="E9" s="5">
        <v>1112</v>
      </c>
      <c r="F9" s="5">
        <v>83356</v>
      </c>
      <c r="G9" s="5">
        <v>31091</v>
      </c>
      <c r="H9" s="5">
        <v>35484</v>
      </c>
      <c r="I9" s="5">
        <v>5983</v>
      </c>
      <c r="J9" s="5">
        <v>9480</v>
      </c>
      <c r="K9" s="5">
        <v>956</v>
      </c>
      <c r="L9" s="5">
        <v>362</v>
      </c>
    </row>
    <row r="10" spans="1:12">
      <c r="A10" s="5">
        <v>1387</v>
      </c>
      <c r="B10" s="5" t="s">
        <v>543</v>
      </c>
      <c r="C10" s="5">
        <v>79</v>
      </c>
      <c r="D10" s="5">
        <v>2485</v>
      </c>
      <c r="E10" s="5">
        <v>92</v>
      </c>
      <c r="F10" s="5">
        <v>2393</v>
      </c>
      <c r="G10" s="5">
        <v>952</v>
      </c>
      <c r="H10" s="5">
        <v>1057</v>
      </c>
      <c r="I10" s="5">
        <v>199</v>
      </c>
      <c r="J10" s="5">
        <v>171</v>
      </c>
      <c r="K10" s="5">
        <v>10</v>
      </c>
      <c r="L10" s="5">
        <v>4</v>
      </c>
    </row>
    <row r="11" spans="1:12">
      <c r="A11" s="5">
        <v>1387</v>
      </c>
      <c r="B11" s="5" t="s">
        <v>544</v>
      </c>
      <c r="C11" s="5">
        <v>152</v>
      </c>
      <c r="D11" s="5">
        <v>14246</v>
      </c>
      <c r="E11" s="5">
        <v>304</v>
      </c>
      <c r="F11" s="5">
        <v>13942</v>
      </c>
      <c r="G11" s="5">
        <v>3770</v>
      </c>
      <c r="H11" s="5">
        <v>5360</v>
      </c>
      <c r="I11" s="5">
        <v>2199</v>
      </c>
      <c r="J11" s="5">
        <v>2437</v>
      </c>
      <c r="K11" s="5">
        <v>165</v>
      </c>
      <c r="L11" s="5">
        <v>11</v>
      </c>
    </row>
    <row r="12" spans="1:12">
      <c r="A12" s="5">
        <v>1387</v>
      </c>
      <c r="B12" s="5" t="s">
        <v>545</v>
      </c>
      <c r="C12" s="5">
        <v>5957</v>
      </c>
      <c r="D12" s="5">
        <v>378690</v>
      </c>
      <c r="E12" s="5">
        <v>5077</v>
      </c>
      <c r="F12" s="5">
        <v>373613</v>
      </c>
      <c r="G12" s="5">
        <v>140476</v>
      </c>
      <c r="H12" s="5">
        <v>161331</v>
      </c>
      <c r="I12" s="5">
        <v>28219</v>
      </c>
      <c r="J12" s="5">
        <v>38723</v>
      </c>
      <c r="K12" s="5">
        <v>3985</v>
      </c>
      <c r="L12" s="5">
        <v>880</v>
      </c>
    </row>
    <row r="13" spans="1:12">
      <c r="A13" s="5">
        <v>1387</v>
      </c>
      <c r="B13" s="5" t="s">
        <v>546</v>
      </c>
      <c r="C13" s="5">
        <v>265</v>
      </c>
      <c r="D13" s="5">
        <v>9971</v>
      </c>
      <c r="E13" s="5">
        <v>229</v>
      </c>
      <c r="F13" s="5">
        <v>9742</v>
      </c>
      <c r="G13" s="5">
        <v>2997</v>
      </c>
      <c r="H13" s="5">
        <v>4724</v>
      </c>
      <c r="I13" s="5">
        <v>943</v>
      </c>
      <c r="J13" s="5">
        <v>990</v>
      </c>
      <c r="K13" s="5">
        <v>74</v>
      </c>
      <c r="L13" s="5">
        <v>14</v>
      </c>
    </row>
    <row r="14" spans="1:12">
      <c r="A14" s="5">
        <v>1387</v>
      </c>
      <c r="B14" s="5" t="s">
        <v>547</v>
      </c>
      <c r="C14" s="5">
        <v>152</v>
      </c>
      <c r="D14" s="5">
        <v>7178</v>
      </c>
      <c r="E14" s="5">
        <v>153</v>
      </c>
      <c r="F14" s="5">
        <v>7025</v>
      </c>
      <c r="G14" s="5">
        <v>3213</v>
      </c>
      <c r="H14" s="5">
        <v>2806</v>
      </c>
      <c r="I14" s="5">
        <v>434</v>
      </c>
      <c r="J14" s="5">
        <v>541</v>
      </c>
      <c r="K14" s="5">
        <v>22</v>
      </c>
      <c r="L14" s="5">
        <v>9</v>
      </c>
    </row>
    <row r="15" spans="1:12">
      <c r="A15" s="5">
        <v>1387</v>
      </c>
      <c r="B15" s="5" t="s">
        <v>548</v>
      </c>
      <c r="C15" s="5">
        <v>1763</v>
      </c>
      <c r="D15" s="5">
        <v>101789</v>
      </c>
      <c r="E15" s="5">
        <v>1766</v>
      </c>
      <c r="F15" s="5">
        <v>100023</v>
      </c>
      <c r="G15" s="5">
        <v>39127</v>
      </c>
      <c r="H15" s="5">
        <v>44043</v>
      </c>
      <c r="I15" s="5">
        <v>7481</v>
      </c>
      <c r="J15" s="5">
        <v>8673</v>
      </c>
      <c r="K15" s="5">
        <v>596</v>
      </c>
      <c r="L15" s="5">
        <v>102</v>
      </c>
    </row>
    <row r="16" spans="1:12">
      <c r="A16" s="5">
        <v>1387</v>
      </c>
      <c r="B16" s="5" t="s">
        <v>549</v>
      </c>
      <c r="C16" s="5">
        <v>114</v>
      </c>
      <c r="D16" s="5">
        <v>7536</v>
      </c>
      <c r="E16" s="5">
        <v>196</v>
      </c>
      <c r="F16" s="5">
        <v>7340</v>
      </c>
      <c r="G16" s="5">
        <v>2856</v>
      </c>
      <c r="H16" s="5">
        <v>2722</v>
      </c>
      <c r="I16" s="5">
        <v>804</v>
      </c>
      <c r="J16" s="5">
        <v>906</v>
      </c>
      <c r="K16" s="5">
        <v>52</v>
      </c>
      <c r="L16" s="5">
        <v>0</v>
      </c>
    </row>
    <row r="17" spans="1:12">
      <c r="A17" s="5">
        <v>1387</v>
      </c>
      <c r="B17" s="5" t="s">
        <v>550</v>
      </c>
      <c r="C17" s="5">
        <v>643</v>
      </c>
      <c r="D17" s="5">
        <v>67402</v>
      </c>
      <c r="E17" s="5">
        <v>1595</v>
      </c>
      <c r="F17" s="5">
        <v>65807</v>
      </c>
      <c r="G17" s="5">
        <v>21451</v>
      </c>
      <c r="H17" s="5">
        <v>25205</v>
      </c>
      <c r="I17" s="5">
        <v>7518</v>
      </c>
      <c r="J17" s="5">
        <v>10739</v>
      </c>
      <c r="K17" s="5">
        <v>828</v>
      </c>
      <c r="L17" s="5">
        <v>67</v>
      </c>
    </row>
    <row r="18" spans="1:12">
      <c r="A18" s="5">
        <v>1387</v>
      </c>
      <c r="B18" s="5" t="s">
        <v>551</v>
      </c>
      <c r="C18" s="5">
        <v>300</v>
      </c>
      <c r="D18" s="5">
        <v>25149</v>
      </c>
      <c r="E18" s="5">
        <v>234</v>
      </c>
      <c r="F18" s="5">
        <v>24915</v>
      </c>
      <c r="G18" s="5">
        <v>8470</v>
      </c>
      <c r="H18" s="5">
        <v>11010</v>
      </c>
      <c r="I18" s="5">
        <v>2324</v>
      </c>
      <c r="J18" s="5">
        <v>2834</v>
      </c>
      <c r="K18" s="5">
        <v>259</v>
      </c>
      <c r="L18" s="5">
        <v>17</v>
      </c>
    </row>
    <row r="19" spans="1:12">
      <c r="A19" s="5">
        <v>1387</v>
      </c>
      <c r="B19" s="5" t="s">
        <v>552</v>
      </c>
      <c r="C19" s="5">
        <v>1115</v>
      </c>
      <c r="D19" s="5">
        <v>42403</v>
      </c>
      <c r="E19" s="5">
        <v>1099</v>
      </c>
      <c r="F19" s="5">
        <v>41303</v>
      </c>
      <c r="G19" s="5">
        <v>12803</v>
      </c>
      <c r="H19" s="5">
        <v>19953</v>
      </c>
      <c r="I19" s="5">
        <v>3492</v>
      </c>
      <c r="J19" s="5">
        <v>4793</v>
      </c>
      <c r="K19" s="5">
        <v>232</v>
      </c>
      <c r="L19" s="5">
        <v>30</v>
      </c>
    </row>
    <row r="20" spans="1:12">
      <c r="A20" s="5">
        <v>1387</v>
      </c>
      <c r="B20" s="5" t="s">
        <v>553</v>
      </c>
      <c r="C20" s="5">
        <v>201</v>
      </c>
      <c r="D20" s="5">
        <v>7191</v>
      </c>
      <c r="E20" s="5">
        <v>772</v>
      </c>
      <c r="F20" s="5">
        <v>6419</v>
      </c>
      <c r="G20" s="5">
        <v>3790</v>
      </c>
      <c r="H20" s="5">
        <v>2031</v>
      </c>
      <c r="I20" s="5">
        <v>246</v>
      </c>
      <c r="J20" s="5">
        <v>334</v>
      </c>
      <c r="K20" s="5">
        <v>11</v>
      </c>
      <c r="L20" s="5">
        <v>6</v>
      </c>
    </row>
    <row r="21" spans="1:12">
      <c r="A21" s="5">
        <v>1387</v>
      </c>
      <c r="B21" s="5" t="s">
        <v>554</v>
      </c>
      <c r="C21" s="5">
        <v>969</v>
      </c>
      <c r="D21" s="5">
        <v>52401</v>
      </c>
      <c r="E21" s="5">
        <v>1287</v>
      </c>
      <c r="F21" s="5">
        <v>51114</v>
      </c>
      <c r="G21" s="5">
        <v>21425</v>
      </c>
      <c r="H21" s="5">
        <v>19463</v>
      </c>
      <c r="I21" s="5">
        <v>4472</v>
      </c>
      <c r="J21" s="5">
        <v>5289</v>
      </c>
      <c r="K21" s="5">
        <v>393</v>
      </c>
      <c r="L21" s="5">
        <v>72</v>
      </c>
    </row>
    <row r="22" spans="1:12">
      <c r="A22" s="5">
        <v>1387</v>
      </c>
      <c r="B22" s="5" t="s">
        <v>555</v>
      </c>
      <c r="C22" s="5">
        <v>1004</v>
      </c>
      <c r="D22" s="5">
        <v>76641</v>
      </c>
      <c r="E22" s="5">
        <v>1843</v>
      </c>
      <c r="F22" s="5">
        <v>74798</v>
      </c>
      <c r="G22" s="5">
        <v>30066</v>
      </c>
      <c r="H22" s="5">
        <v>30428</v>
      </c>
      <c r="I22" s="5">
        <v>5723</v>
      </c>
      <c r="J22" s="5">
        <v>7869</v>
      </c>
      <c r="K22" s="5">
        <v>603</v>
      </c>
      <c r="L22" s="5">
        <v>110</v>
      </c>
    </row>
    <row r="23" spans="1:12">
      <c r="A23" s="5">
        <v>1387</v>
      </c>
      <c r="B23" s="5" t="s">
        <v>556</v>
      </c>
      <c r="C23" s="5">
        <v>657</v>
      </c>
      <c r="D23" s="5">
        <v>25164</v>
      </c>
      <c r="E23" s="5">
        <v>798</v>
      </c>
      <c r="F23" s="5">
        <v>24366</v>
      </c>
      <c r="G23" s="5">
        <v>11578</v>
      </c>
      <c r="H23" s="5">
        <v>9011</v>
      </c>
      <c r="I23" s="5">
        <v>1678</v>
      </c>
      <c r="J23" s="5">
        <v>1911</v>
      </c>
      <c r="K23" s="5">
        <v>135</v>
      </c>
      <c r="L23" s="5">
        <v>54</v>
      </c>
    </row>
    <row r="24" spans="1:12">
      <c r="A24" s="5">
        <v>1387</v>
      </c>
      <c r="B24" s="5" t="s">
        <v>557</v>
      </c>
      <c r="C24" s="5">
        <v>216</v>
      </c>
      <c r="D24" s="5">
        <v>6860</v>
      </c>
      <c r="E24" s="5">
        <v>152</v>
      </c>
      <c r="F24" s="5">
        <v>6708</v>
      </c>
      <c r="G24" s="5">
        <v>3122</v>
      </c>
      <c r="H24" s="5">
        <v>2408</v>
      </c>
      <c r="I24" s="5">
        <v>560</v>
      </c>
      <c r="J24" s="5">
        <v>562</v>
      </c>
      <c r="K24" s="5">
        <v>40</v>
      </c>
      <c r="L24" s="5">
        <v>15</v>
      </c>
    </row>
    <row r="25" spans="1:12">
      <c r="A25" s="5">
        <v>1387</v>
      </c>
      <c r="B25" s="5" t="s">
        <v>558</v>
      </c>
      <c r="C25" s="5">
        <v>260</v>
      </c>
      <c r="D25" s="5">
        <v>27656</v>
      </c>
      <c r="E25" s="5">
        <v>655</v>
      </c>
      <c r="F25" s="5">
        <v>27001</v>
      </c>
      <c r="G25" s="5">
        <v>8947</v>
      </c>
      <c r="H25" s="5">
        <v>11690</v>
      </c>
      <c r="I25" s="5">
        <v>2921</v>
      </c>
      <c r="J25" s="5">
        <v>3154</v>
      </c>
      <c r="K25" s="5">
        <v>276</v>
      </c>
      <c r="L25" s="5">
        <v>13</v>
      </c>
    </row>
    <row r="26" spans="1:12">
      <c r="A26" s="5">
        <v>1387</v>
      </c>
      <c r="B26" s="5" t="s">
        <v>559</v>
      </c>
      <c r="C26" s="5">
        <v>333</v>
      </c>
      <c r="D26" s="5">
        <v>16756</v>
      </c>
      <c r="E26" s="5">
        <v>623</v>
      </c>
      <c r="F26" s="5">
        <v>16133</v>
      </c>
      <c r="G26" s="5">
        <v>5836</v>
      </c>
      <c r="H26" s="5">
        <v>6834</v>
      </c>
      <c r="I26" s="5">
        <v>1572</v>
      </c>
      <c r="J26" s="5">
        <v>1740</v>
      </c>
      <c r="K26" s="5">
        <v>126</v>
      </c>
      <c r="L26" s="5">
        <v>24</v>
      </c>
    </row>
    <row r="27" spans="1:12">
      <c r="A27" s="5">
        <v>1387</v>
      </c>
      <c r="B27" s="5" t="s">
        <v>560</v>
      </c>
      <c r="C27" s="5">
        <v>53</v>
      </c>
      <c r="D27" s="5">
        <v>2338</v>
      </c>
      <c r="E27" s="5">
        <v>68</v>
      </c>
      <c r="F27" s="5">
        <v>2270</v>
      </c>
      <c r="G27" s="5">
        <v>1028</v>
      </c>
      <c r="H27" s="5">
        <v>611</v>
      </c>
      <c r="I27" s="5">
        <v>210</v>
      </c>
      <c r="J27" s="5">
        <v>374</v>
      </c>
      <c r="K27" s="5">
        <v>38</v>
      </c>
      <c r="L27" s="5">
        <v>9</v>
      </c>
    </row>
    <row r="28" spans="1:12">
      <c r="A28" s="5">
        <v>1387</v>
      </c>
      <c r="B28" s="5" t="s">
        <v>561</v>
      </c>
      <c r="C28" s="5">
        <v>300</v>
      </c>
      <c r="D28" s="5">
        <v>12024</v>
      </c>
      <c r="E28" s="5">
        <v>530</v>
      </c>
      <c r="F28" s="5">
        <v>11494</v>
      </c>
      <c r="G28" s="5">
        <v>5819</v>
      </c>
      <c r="H28" s="5">
        <v>3692</v>
      </c>
      <c r="I28" s="5">
        <v>709</v>
      </c>
      <c r="J28" s="5">
        <v>1170</v>
      </c>
      <c r="K28" s="5">
        <v>75</v>
      </c>
      <c r="L28" s="5">
        <v>29</v>
      </c>
    </row>
    <row r="29" spans="1:12">
      <c r="A29" s="5">
        <v>1387</v>
      </c>
      <c r="B29" s="5" t="s">
        <v>562</v>
      </c>
      <c r="C29" s="5">
        <v>665</v>
      </c>
      <c r="D29" s="5">
        <v>40331</v>
      </c>
      <c r="E29" s="5">
        <v>484</v>
      </c>
      <c r="F29" s="5">
        <v>39847</v>
      </c>
      <c r="G29" s="5">
        <v>14989</v>
      </c>
      <c r="H29" s="5">
        <v>17451</v>
      </c>
      <c r="I29" s="5">
        <v>2987</v>
      </c>
      <c r="J29" s="5">
        <v>4064</v>
      </c>
      <c r="K29" s="5">
        <v>251</v>
      </c>
      <c r="L29" s="5">
        <v>106</v>
      </c>
    </row>
    <row r="30" spans="1:12">
      <c r="A30" s="5">
        <v>1387</v>
      </c>
      <c r="B30" s="5" t="s">
        <v>563</v>
      </c>
      <c r="C30" s="5">
        <v>225</v>
      </c>
      <c r="D30" s="5">
        <v>11688</v>
      </c>
      <c r="E30" s="5">
        <v>422</v>
      </c>
      <c r="F30" s="5">
        <v>11266</v>
      </c>
      <c r="G30" s="5">
        <v>4475</v>
      </c>
      <c r="H30" s="5">
        <v>4668</v>
      </c>
      <c r="I30" s="5">
        <v>1093</v>
      </c>
      <c r="J30" s="5">
        <v>929</v>
      </c>
      <c r="K30" s="5">
        <v>76</v>
      </c>
      <c r="L30" s="5">
        <v>25</v>
      </c>
    </row>
    <row r="31" spans="1:12">
      <c r="A31" s="5">
        <v>1387</v>
      </c>
      <c r="B31" s="5" t="s">
        <v>564</v>
      </c>
      <c r="C31" s="5">
        <v>942</v>
      </c>
      <c r="D31" s="5">
        <v>52628</v>
      </c>
      <c r="E31" s="5">
        <v>575</v>
      </c>
      <c r="F31" s="5">
        <v>52054</v>
      </c>
      <c r="G31" s="5">
        <v>20787</v>
      </c>
      <c r="H31" s="5">
        <v>20848</v>
      </c>
      <c r="I31" s="5">
        <v>3859</v>
      </c>
      <c r="J31" s="5">
        <v>6109</v>
      </c>
      <c r="K31" s="5">
        <v>363</v>
      </c>
      <c r="L31" s="5">
        <v>87</v>
      </c>
    </row>
    <row r="32" spans="1:12">
      <c r="A32" s="5">
        <v>1387</v>
      </c>
      <c r="B32" s="5" t="s">
        <v>565</v>
      </c>
      <c r="C32" s="5">
        <v>897</v>
      </c>
      <c r="D32" s="5">
        <v>76348</v>
      </c>
      <c r="E32" s="5">
        <v>1623</v>
      </c>
      <c r="F32" s="5">
        <v>74725</v>
      </c>
      <c r="G32" s="5">
        <v>27044</v>
      </c>
      <c r="H32" s="5">
        <v>30386</v>
      </c>
      <c r="I32" s="5">
        <v>7516</v>
      </c>
      <c r="J32" s="5">
        <v>8822</v>
      </c>
      <c r="K32" s="5">
        <v>836</v>
      </c>
      <c r="L32" s="5">
        <v>121</v>
      </c>
    </row>
    <row r="33" spans="1:12">
      <c r="A33" s="5">
        <v>1387</v>
      </c>
      <c r="B33" s="5" t="s">
        <v>566</v>
      </c>
      <c r="C33" s="5">
        <v>270</v>
      </c>
      <c r="D33" s="5">
        <v>17972</v>
      </c>
      <c r="E33" s="5">
        <v>343</v>
      </c>
      <c r="F33" s="5">
        <v>17628</v>
      </c>
      <c r="G33" s="5">
        <v>7599</v>
      </c>
      <c r="H33" s="5">
        <v>6122</v>
      </c>
      <c r="I33" s="5">
        <v>1780</v>
      </c>
      <c r="J33" s="5">
        <v>1937</v>
      </c>
      <c r="K33" s="5">
        <v>142</v>
      </c>
      <c r="L33" s="5">
        <v>48</v>
      </c>
    </row>
    <row r="34" spans="1:12">
      <c r="A34" s="5">
        <v>1387</v>
      </c>
      <c r="B34" s="5" t="s">
        <v>567</v>
      </c>
      <c r="C34" s="5">
        <v>474</v>
      </c>
      <c r="D34" s="5">
        <v>16912</v>
      </c>
      <c r="E34" s="5">
        <v>607</v>
      </c>
      <c r="F34" s="5">
        <v>16305</v>
      </c>
      <c r="G34" s="5">
        <v>7677</v>
      </c>
      <c r="H34" s="5">
        <v>5984</v>
      </c>
      <c r="I34" s="5">
        <v>1027</v>
      </c>
      <c r="J34" s="5">
        <v>1531</v>
      </c>
      <c r="K34" s="5">
        <v>72</v>
      </c>
      <c r="L34" s="5">
        <v>13</v>
      </c>
    </row>
    <row r="35" spans="1:12">
      <c r="A35" s="5">
        <v>1387</v>
      </c>
      <c r="B35" s="5" t="s">
        <v>568</v>
      </c>
      <c r="C35" s="5">
        <v>672</v>
      </c>
      <c r="D35" s="5">
        <v>50851</v>
      </c>
      <c r="E35" s="5">
        <v>927</v>
      </c>
      <c r="F35" s="5">
        <v>49924</v>
      </c>
      <c r="G35" s="5">
        <v>22437</v>
      </c>
      <c r="H35" s="5">
        <v>20546</v>
      </c>
      <c r="I35" s="5">
        <v>2826</v>
      </c>
      <c r="J35" s="5">
        <v>3886</v>
      </c>
      <c r="K35" s="5">
        <v>215</v>
      </c>
      <c r="L35" s="5">
        <v>15</v>
      </c>
    </row>
  </sheetData>
  <mergeCells count="8">
    <mergeCell ref="F2:L2"/>
    <mergeCell ref="C1:L1"/>
    <mergeCell ref="A1:B1"/>
    <mergeCell ref="A2:A3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4.7109375" style="1" customWidth="1"/>
    <col min="4" max="4" width="16" style="1" customWidth="1"/>
    <col min="5" max="5" width="15.85546875" style="1" customWidth="1"/>
    <col min="6" max="7" width="13" style="1" customWidth="1"/>
    <col min="8" max="8" width="12.7109375" style="1" customWidth="1"/>
    <col min="9" max="9" width="18.7109375" style="1" customWidth="1"/>
    <col min="10" max="10" width="12.5703125" style="1" customWidth="1"/>
    <col min="11" max="11" width="14.7109375" style="1" customWidth="1"/>
    <col min="12" max="12" width="14" style="1" customWidth="1"/>
    <col min="13" max="13" width="16.140625" style="1" customWidth="1"/>
  </cols>
  <sheetData>
    <row r="1" spans="1:13" ht="15.75" thickBot="1">
      <c r="A1" s="21" t="s">
        <v>159</v>
      </c>
      <c r="B1" s="21"/>
      <c r="C1" s="20" t="str">
        <f>CONCATENATE("14-",'فهرست جداول'!E5,"-",MID('فهرست جداول'!A1, 58,10), "                  (میلیون ریال)")</f>
        <v>14-ارزش نهاده‌های فعالیت صنعتی کارگاه‏ها بر حسب استان-87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15.75" customHeight="1" thickBot="1">
      <c r="A2" s="32" t="s">
        <v>128</v>
      </c>
      <c r="B2" s="32" t="s">
        <v>152</v>
      </c>
      <c r="C2" s="24" t="s">
        <v>2</v>
      </c>
      <c r="D2" s="22" t="s">
        <v>22</v>
      </c>
      <c r="E2" s="22"/>
      <c r="F2" s="22"/>
      <c r="G2" s="22"/>
      <c r="H2" s="24" t="s">
        <v>23</v>
      </c>
      <c r="I2" s="24" t="s">
        <v>126</v>
      </c>
      <c r="J2" s="24" t="s">
        <v>24</v>
      </c>
      <c r="K2" s="24" t="s">
        <v>25</v>
      </c>
      <c r="L2" s="24" t="s">
        <v>26</v>
      </c>
      <c r="M2" s="24" t="s">
        <v>27</v>
      </c>
    </row>
    <row r="3" spans="1:13" ht="49.5" customHeight="1" thickBot="1">
      <c r="A3" s="33" t="s">
        <v>128</v>
      </c>
      <c r="B3" s="33"/>
      <c r="C3" s="26"/>
      <c r="D3" s="11" t="s">
        <v>2</v>
      </c>
      <c r="E3" s="11" t="s">
        <v>28</v>
      </c>
      <c r="F3" s="11" t="s">
        <v>29</v>
      </c>
      <c r="G3" s="11" t="s">
        <v>30</v>
      </c>
      <c r="H3" s="26"/>
      <c r="I3" s="26"/>
      <c r="J3" s="26"/>
      <c r="K3" s="26"/>
      <c r="L3" s="26"/>
      <c r="M3" s="26"/>
    </row>
    <row r="4" spans="1:13">
      <c r="A4" s="5">
        <v>1387</v>
      </c>
      <c r="B4" s="5" t="s">
        <v>537</v>
      </c>
      <c r="C4" s="5">
        <v>966788892</v>
      </c>
      <c r="D4" s="5">
        <v>913397589</v>
      </c>
      <c r="E4" s="5">
        <v>870481807</v>
      </c>
      <c r="F4" s="5">
        <v>25877060</v>
      </c>
      <c r="G4" s="5">
        <v>17038722</v>
      </c>
      <c r="H4" s="5">
        <v>1836751</v>
      </c>
      <c r="I4" s="5">
        <v>4897153</v>
      </c>
      <c r="J4" s="5">
        <v>10161018</v>
      </c>
      <c r="K4" s="5">
        <v>11986675</v>
      </c>
      <c r="L4" s="5">
        <v>1927586</v>
      </c>
      <c r="M4" s="5">
        <v>22582122</v>
      </c>
    </row>
    <row r="5" spans="1:13">
      <c r="A5" s="5">
        <v>1387</v>
      </c>
      <c r="B5" s="5" t="s">
        <v>538</v>
      </c>
      <c r="C5" s="5">
        <v>46401215</v>
      </c>
      <c r="D5" s="5">
        <v>44744999</v>
      </c>
      <c r="E5" s="5">
        <v>42978162</v>
      </c>
      <c r="F5" s="5">
        <v>1279547</v>
      </c>
      <c r="G5" s="5">
        <v>487291</v>
      </c>
      <c r="H5" s="5">
        <v>89124</v>
      </c>
      <c r="I5" s="5">
        <v>112016</v>
      </c>
      <c r="J5" s="5">
        <v>320900</v>
      </c>
      <c r="K5" s="5">
        <v>360560</v>
      </c>
      <c r="L5" s="5">
        <v>65344</v>
      </c>
      <c r="M5" s="5">
        <v>708272</v>
      </c>
    </row>
    <row r="6" spans="1:13">
      <c r="A6" s="5">
        <v>1387</v>
      </c>
      <c r="B6" s="5" t="s">
        <v>539</v>
      </c>
      <c r="C6" s="5">
        <v>7994142</v>
      </c>
      <c r="D6" s="5">
        <v>7349049</v>
      </c>
      <c r="E6" s="5">
        <v>6731560</v>
      </c>
      <c r="F6" s="5">
        <v>504328</v>
      </c>
      <c r="G6" s="5">
        <v>113161</v>
      </c>
      <c r="H6" s="5">
        <v>18285</v>
      </c>
      <c r="I6" s="5">
        <v>89357</v>
      </c>
      <c r="J6" s="5">
        <v>302851</v>
      </c>
      <c r="K6" s="5">
        <v>146941</v>
      </c>
      <c r="L6" s="5">
        <v>7938</v>
      </c>
      <c r="M6" s="5">
        <v>79721</v>
      </c>
    </row>
    <row r="7" spans="1:13">
      <c r="A7" s="5">
        <v>1387</v>
      </c>
      <c r="B7" s="5" t="s">
        <v>540</v>
      </c>
      <c r="C7" s="5">
        <v>3351247</v>
      </c>
      <c r="D7" s="5">
        <v>3143322</v>
      </c>
      <c r="E7" s="5">
        <v>2999985</v>
      </c>
      <c r="F7" s="5">
        <v>96162</v>
      </c>
      <c r="G7" s="5">
        <v>47175</v>
      </c>
      <c r="H7" s="5">
        <v>11487</v>
      </c>
      <c r="I7" s="5">
        <v>25950</v>
      </c>
      <c r="J7" s="5">
        <v>49664</v>
      </c>
      <c r="K7" s="5">
        <v>65791</v>
      </c>
      <c r="L7" s="5">
        <v>5878</v>
      </c>
      <c r="M7" s="5">
        <v>49155</v>
      </c>
    </row>
    <row r="8" spans="1:13">
      <c r="A8" s="5">
        <v>1387</v>
      </c>
      <c r="B8" s="5" t="s">
        <v>541</v>
      </c>
      <c r="C8" s="5">
        <v>110186609</v>
      </c>
      <c r="D8" s="5">
        <v>102408136</v>
      </c>
      <c r="E8" s="5">
        <v>97185782</v>
      </c>
      <c r="F8" s="5">
        <v>1542833</v>
      </c>
      <c r="G8" s="5">
        <v>3679521</v>
      </c>
      <c r="H8" s="5">
        <v>214223</v>
      </c>
      <c r="I8" s="5">
        <v>425773</v>
      </c>
      <c r="J8" s="5">
        <v>1650784</v>
      </c>
      <c r="K8" s="5">
        <v>1986009</v>
      </c>
      <c r="L8" s="5">
        <v>215399</v>
      </c>
      <c r="M8" s="5">
        <v>3286287</v>
      </c>
    </row>
    <row r="9" spans="1:13">
      <c r="A9" s="5">
        <v>1387</v>
      </c>
      <c r="B9" s="5" t="s">
        <v>542</v>
      </c>
      <c r="C9" s="5">
        <v>38872029</v>
      </c>
      <c r="D9" s="5">
        <v>37384943</v>
      </c>
      <c r="E9" s="5">
        <v>35845585</v>
      </c>
      <c r="F9" s="5">
        <v>966821</v>
      </c>
      <c r="G9" s="5">
        <v>572536</v>
      </c>
      <c r="H9" s="5">
        <v>63133</v>
      </c>
      <c r="I9" s="5">
        <v>100544</v>
      </c>
      <c r="J9" s="5">
        <v>223865</v>
      </c>
      <c r="K9" s="5">
        <v>346723</v>
      </c>
      <c r="L9" s="5">
        <v>23865</v>
      </c>
      <c r="M9" s="5">
        <v>728958</v>
      </c>
    </row>
    <row r="10" spans="1:13">
      <c r="A10" s="5">
        <v>1387</v>
      </c>
      <c r="B10" s="5" t="s">
        <v>543</v>
      </c>
      <c r="C10" s="5">
        <v>737191</v>
      </c>
      <c r="D10" s="5">
        <v>628035</v>
      </c>
      <c r="E10" s="5">
        <v>606357</v>
      </c>
      <c r="F10" s="5">
        <v>17756</v>
      </c>
      <c r="G10" s="5">
        <v>3922</v>
      </c>
      <c r="H10" s="5">
        <v>4379</v>
      </c>
      <c r="I10" s="5">
        <v>7983</v>
      </c>
      <c r="J10" s="5">
        <v>26340</v>
      </c>
      <c r="K10" s="5">
        <v>33823</v>
      </c>
      <c r="L10" s="5">
        <v>1751</v>
      </c>
      <c r="M10" s="5">
        <v>34880</v>
      </c>
    </row>
    <row r="11" spans="1:13">
      <c r="A11" s="5">
        <v>1387</v>
      </c>
      <c r="B11" s="5" t="s">
        <v>544</v>
      </c>
      <c r="C11" s="5">
        <v>36930479</v>
      </c>
      <c r="D11" s="5">
        <v>35142338</v>
      </c>
      <c r="E11" s="5">
        <v>34824501</v>
      </c>
      <c r="F11" s="5">
        <v>46184</v>
      </c>
      <c r="G11" s="5">
        <v>271653</v>
      </c>
      <c r="H11" s="5">
        <v>53447</v>
      </c>
      <c r="I11" s="5">
        <v>23129</v>
      </c>
      <c r="J11" s="5">
        <v>278215</v>
      </c>
      <c r="K11" s="5">
        <v>332246</v>
      </c>
      <c r="L11" s="5">
        <v>415713</v>
      </c>
      <c r="M11" s="5">
        <v>685391</v>
      </c>
    </row>
    <row r="12" spans="1:13">
      <c r="A12" s="5">
        <v>1387</v>
      </c>
      <c r="B12" s="5" t="s">
        <v>545</v>
      </c>
      <c r="C12" s="5">
        <v>260056845</v>
      </c>
      <c r="D12" s="5">
        <v>248245167</v>
      </c>
      <c r="E12" s="5">
        <v>239159605</v>
      </c>
      <c r="F12" s="5">
        <v>6153423</v>
      </c>
      <c r="G12" s="5">
        <v>2932139</v>
      </c>
      <c r="H12" s="5">
        <v>559721</v>
      </c>
      <c r="I12" s="5">
        <v>774670</v>
      </c>
      <c r="J12" s="5">
        <v>1317724</v>
      </c>
      <c r="K12" s="5">
        <v>1607857</v>
      </c>
      <c r="L12" s="5">
        <v>158913</v>
      </c>
      <c r="M12" s="5">
        <v>7392793</v>
      </c>
    </row>
    <row r="13" spans="1:13">
      <c r="A13" s="5">
        <v>1387</v>
      </c>
      <c r="B13" s="5" t="s">
        <v>546</v>
      </c>
      <c r="C13" s="5">
        <v>4000753</v>
      </c>
      <c r="D13" s="5">
        <v>3828349</v>
      </c>
      <c r="E13" s="5">
        <v>3626270</v>
      </c>
      <c r="F13" s="5">
        <v>167600</v>
      </c>
      <c r="G13" s="5">
        <v>34479</v>
      </c>
      <c r="H13" s="5">
        <v>7484</v>
      </c>
      <c r="I13" s="5">
        <v>18940</v>
      </c>
      <c r="J13" s="5">
        <v>41127</v>
      </c>
      <c r="K13" s="5">
        <v>46524</v>
      </c>
      <c r="L13" s="5">
        <v>3605</v>
      </c>
      <c r="M13" s="5">
        <v>54725</v>
      </c>
    </row>
    <row r="14" spans="1:13">
      <c r="A14" s="5">
        <v>1387</v>
      </c>
      <c r="B14" s="5" t="s">
        <v>547</v>
      </c>
      <c r="C14" s="5">
        <v>2654320</v>
      </c>
      <c r="D14" s="5">
        <v>2477603</v>
      </c>
      <c r="E14" s="5">
        <v>2411696</v>
      </c>
      <c r="F14" s="5">
        <v>42635</v>
      </c>
      <c r="G14" s="5">
        <v>23272</v>
      </c>
      <c r="H14" s="5">
        <v>9972</v>
      </c>
      <c r="I14" s="5">
        <v>15039</v>
      </c>
      <c r="J14" s="5">
        <v>61497</v>
      </c>
      <c r="K14" s="5">
        <v>46139</v>
      </c>
      <c r="L14" s="5">
        <v>4036</v>
      </c>
      <c r="M14" s="5">
        <v>40035</v>
      </c>
    </row>
    <row r="15" spans="1:13">
      <c r="A15" s="5">
        <v>1387</v>
      </c>
      <c r="B15" s="5" t="s">
        <v>548</v>
      </c>
      <c r="C15" s="5">
        <v>45566074</v>
      </c>
      <c r="D15" s="5">
        <v>43604278</v>
      </c>
      <c r="E15" s="5">
        <v>41604366</v>
      </c>
      <c r="F15" s="5">
        <v>1583022</v>
      </c>
      <c r="G15" s="5">
        <v>416890</v>
      </c>
      <c r="H15" s="5">
        <v>58356</v>
      </c>
      <c r="I15" s="5">
        <v>476761</v>
      </c>
      <c r="J15" s="5">
        <v>418892</v>
      </c>
      <c r="K15" s="5">
        <v>491854</v>
      </c>
      <c r="L15" s="5">
        <v>33693</v>
      </c>
      <c r="M15" s="5">
        <v>482241</v>
      </c>
    </row>
    <row r="16" spans="1:13">
      <c r="A16" s="5">
        <v>1387</v>
      </c>
      <c r="B16" s="5" t="s">
        <v>549</v>
      </c>
      <c r="C16" s="5">
        <v>1874467</v>
      </c>
      <c r="D16" s="5">
        <v>1510921</v>
      </c>
      <c r="E16" s="5">
        <v>1329418</v>
      </c>
      <c r="F16" s="5">
        <v>85145</v>
      </c>
      <c r="G16" s="5">
        <v>96358</v>
      </c>
      <c r="H16" s="5">
        <v>11970</v>
      </c>
      <c r="I16" s="5">
        <v>25521</v>
      </c>
      <c r="J16" s="5">
        <v>118892</v>
      </c>
      <c r="K16" s="5">
        <v>78791</v>
      </c>
      <c r="L16" s="5">
        <v>28398</v>
      </c>
      <c r="M16" s="5">
        <v>99974</v>
      </c>
    </row>
    <row r="17" spans="1:13">
      <c r="A17" s="5">
        <v>1387</v>
      </c>
      <c r="B17" s="5" t="s">
        <v>550</v>
      </c>
      <c r="C17" s="5">
        <v>127060043</v>
      </c>
      <c r="D17" s="5">
        <v>118631718</v>
      </c>
      <c r="E17" s="5">
        <v>108399197</v>
      </c>
      <c r="F17" s="5">
        <v>4830631</v>
      </c>
      <c r="G17" s="5">
        <v>5401890</v>
      </c>
      <c r="H17" s="5">
        <v>128952</v>
      </c>
      <c r="I17" s="5">
        <v>707078</v>
      </c>
      <c r="J17" s="5">
        <v>1714901</v>
      </c>
      <c r="K17" s="5">
        <v>1702049</v>
      </c>
      <c r="L17" s="5">
        <v>613332</v>
      </c>
      <c r="M17" s="5">
        <v>3562014</v>
      </c>
    </row>
    <row r="18" spans="1:13">
      <c r="A18" s="5">
        <v>1387</v>
      </c>
      <c r="B18" s="5" t="s">
        <v>551</v>
      </c>
      <c r="C18" s="5">
        <v>12712216</v>
      </c>
      <c r="D18" s="5">
        <v>12159732</v>
      </c>
      <c r="E18" s="5">
        <v>11721904</v>
      </c>
      <c r="F18" s="5">
        <v>297034</v>
      </c>
      <c r="G18" s="5">
        <v>140794</v>
      </c>
      <c r="H18" s="5">
        <v>31043</v>
      </c>
      <c r="I18" s="5">
        <v>129243</v>
      </c>
      <c r="J18" s="5">
        <v>78805</v>
      </c>
      <c r="K18" s="5">
        <v>211712</v>
      </c>
      <c r="L18" s="5">
        <v>9486</v>
      </c>
      <c r="M18" s="5">
        <v>92194</v>
      </c>
    </row>
    <row r="19" spans="1:13">
      <c r="A19" s="5">
        <v>1387</v>
      </c>
      <c r="B19" s="5" t="s">
        <v>552</v>
      </c>
      <c r="C19" s="5">
        <v>15189052</v>
      </c>
      <c r="D19" s="5">
        <v>14310086</v>
      </c>
      <c r="E19" s="5">
        <v>13656090</v>
      </c>
      <c r="F19" s="5">
        <v>501808</v>
      </c>
      <c r="G19" s="5">
        <v>152188</v>
      </c>
      <c r="H19" s="5">
        <v>25705</v>
      </c>
      <c r="I19" s="5">
        <v>313187</v>
      </c>
      <c r="J19" s="5">
        <v>186476</v>
      </c>
      <c r="K19" s="5">
        <v>229009</v>
      </c>
      <c r="L19" s="5">
        <v>20700</v>
      </c>
      <c r="M19" s="5">
        <v>103891</v>
      </c>
    </row>
    <row r="20" spans="1:13">
      <c r="A20" s="5">
        <v>1387</v>
      </c>
      <c r="B20" s="5" t="s">
        <v>553</v>
      </c>
      <c r="C20" s="5">
        <v>1361431</v>
      </c>
      <c r="D20" s="5">
        <v>1084114</v>
      </c>
      <c r="E20" s="5">
        <v>1015948</v>
      </c>
      <c r="F20" s="5">
        <v>50865</v>
      </c>
      <c r="G20" s="5">
        <v>17301</v>
      </c>
      <c r="H20" s="5">
        <v>5105</v>
      </c>
      <c r="I20" s="5">
        <v>17455</v>
      </c>
      <c r="J20" s="5">
        <v>148511</v>
      </c>
      <c r="K20" s="5">
        <v>59303</v>
      </c>
      <c r="L20" s="5">
        <v>4552</v>
      </c>
      <c r="M20" s="5">
        <v>42391</v>
      </c>
    </row>
    <row r="21" spans="1:13">
      <c r="A21" s="5">
        <v>1387</v>
      </c>
      <c r="B21" s="5" t="s">
        <v>554</v>
      </c>
      <c r="C21" s="5">
        <v>29196873</v>
      </c>
      <c r="D21" s="5">
        <v>27608245</v>
      </c>
      <c r="E21" s="5">
        <v>26117545</v>
      </c>
      <c r="F21" s="5">
        <v>881206</v>
      </c>
      <c r="G21" s="5">
        <v>609494</v>
      </c>
      <c r="H21" s="5">
        <v>51006</v>
      </c>
      <c r="I21" s="5">
        <v>121989</v>
      </c>
      <c r="J21" s="5">
        <v>376559</v>
      </c>
      <c r="K21" s="5">
        <v>354137</v>
      </c>
      <c r="L21" s="5">
        <v>41748</v>
      </c>
      <c r="M21" s="5">
        <v>643189</v>
      </c>
    </row>
    <row r="22" spans="1:13">
      <c r="A22" s="5">
        <v>1387</v>
      </c>
      <c r="B22" s="5" t="s">
        <v>555</v>
      </c>
      <c r="C22" s="5">
        <v>36555494</v>
      </c>
      <c r="D22" s="5">
        <v>34499508</v>
      </c>
      <c r="E22" s="5">
        <v>32453695</v>
      </c>
      <c r="F22" s="5">
        <v>1671308</v>
      </c>
      <c r="G22" s="5">
        <v>374506</v>
      </c>
      <c r="H22" s="5">
        <v>69676</v>
      </c>
      <c r="I22" s="5">
        <v>603671</v>
      </c>
      <c r="J22" s="5">
        <v>295138</v>
      </c>
      <c r="K22" s="5">
        <v>356656</v>
      </c>
      <c r="L22" s="5">
        <v>39159</v>
      </c>
      <c r="M22" s="5">
        <v>691686</v>
      </c>
    </row>
    <row r="23" spans="1:13">
      <c r="A23" s="5">
        <v>1387</v>
      </c>
      <c r="B23" s="5" t="s">
        <v>556</v>
      </c>
      <c r="C23" s="5">
        <v>8401249</v>
      </c>
      <c r="D23" s="5">
        <v>8027594</v>
      </c>
      <c r="E23" s="5">
        <v>7602379</v>
      </c>
      <c r="F23" s="5">
        <v>353956</v>
      </c>
      <c r="G23" s="5">
        <v>71259</v>
      </c>
      <c r="H23" s="5">
        <v>11518</v>
      </c>
      <c r="I23" s="5">
        <v>32347</v>
      </c>
      <c r="J23" s="5">
        <v>99939</v>
      </c>
      <c r="K23" s="5">
        <v>126033</v>
      </c>
      <c r="L23" s="5">
        <v>12594</v>
      </c>
      <c r="M23" s="5">
        <v>91223</v>
      </c>
    </row>
    <row r="24" spans="1:13">
      <c r="A24" s="5">
        <v>1387</v>
      </c>
      <c r="B24" s="5" t="s">
        <v>557</v>
      </c>
      <c r="C24" s="5">
        <v>2352641</v>
      </c>
      <c r="D24" s="5">
        <v>2056594</v>
      </c>
      <c r="E24" s="5">
        <v>1932927</v>
      </c>
      <c r="F24" s="5">
        <v>73868</v>
      </c>
      <c r="G24" s="5">
        <v>49799</v>
      </c>
      <c r="H24" s="5">
        <v>7057</v>
      </c>
      <c r="I24" s="5">
        <v>6998</v>
      </c>
      <c r="J24" s="5">
        <v>168530</v>
      </c>
      <c r="K24" s="5">
        <v>58026</v>
      </c>
      <c r="L24" s="5">
        <v>2386</v>
      </c>
      <c r="M24" s="5">
        <v>53049</v>
      </c>
    </row>
    <row r="25" spans="1:13">
      <c r="A25" s="5">
        <v>1387</v>
      </c>
      <c r="B25" s="5" t="s">
        <v>558</v>
      </c>
      <c r="C25" s="5">
        <v>22034117</v>
      </c>
      <c r="D25" s="5">
        <v>20977734</v>
      </c>
      <c r="E25" s="5">
        <v>20463390</v>
      </c>
      <c r="F25" s="5">
        <v>327993</v>
      </c>
      <c r="G25" s="5">
        <v>186351</v>
      </c>
      <c r="H25" s="5">
        <v>44627</v>
      </c>
      <c r="I25" s="5">
        <v>62888</v>
      </c>
      <c r="J25" s="5">
        <v>376503</v>
      </c>
      <c r="K25" s="5">
        <v>316185</v>
      </c>
      <c r="L25" s="5">
        <v>18226</v>
      </c>
      <c r="M25" s="5">
        <v>237954</v>
      </c>
    </row>
    <row r="26" spans="1:13">
      <c r="A26" s="5">
        <v>1387</v>
      </c>
      <c r="B26" s="5" t="s">
        <v>559</v>
      </c>
      <c r="C26" s="5">
        <v>9666221</v>
      </c>
      <c r="D26" s="5">
        <v>9277354</v>
      </c>
      <c r="E26" s="5">
        <v>8806610</v>
      </c>
      <c r="F26" s="5">
        <v>327835</v>
      </c>
      <c r="G26" s="5">
        <v>142909</v>
      </c>
      <c r="H26" s="5">
        <v>19211</v>
      </c>
      <c r="I26" s="5">
        <v>30701</v>
      </c>
      <c r="J26" s="5">
        <v>126463</v>
      </c>
      <c r="K26" s="5">
        <v>90412</v>
      </c>
      <c r="L26" s="5">
        <v>5400</v>
      </c>
      <c r="M26" s="5">
        <v>116679</v>
      </c>
    </row>
    <row r="27" spans="1:13">
      <c r="A27" s="5">
        <v>1387</v>
      </c>
      <c r="B27" s="5" t="s">
        <v>560</v>
      </c>
      <c r="C27" s="5">
        <v>443326</v>
      </c>
      <c r="D27" s="5">
        <v>391203</v>
      </c>
      <c r="E27" s="5">
        <v>362539</v>
      </c>
      <c r="F27" s="5">
        <v>25654</v>
      </c>
      <c r="G27" s="5">
        <v>3010</v>
      </c>
      <c r="H27" s="5">
        <v>605</v>
      </c>
      <c r="I27" s="5">
        <v>1717</v>
      </c>
      <c r="J27" s="5">
        <v>13122</v>
      </c>
      <c r="K27" s="5">
        <v>10111</v>
      </c>
      <c r="L27" s="5">
        <v>2762</v>
      </c>
      <c r="M27" s="5">
        <v>23806</v>
      </c>
    </row>
    <row r="28" spans="1:13">
      <c r="A28" s="5">
        <v>1387</v>
      </c>
      <c r="B28" s="5" t="s">
        <v>561</v>
      </c>
      <c r="C28" s="5">
        <v>5770996</v>
      </c>
      <c r="D28" s="5">
        <v>5542400</v>
      </c>
      <c r="E28" s="5">
        <v>5196661</v>
      </c>
      <c r="F28" s="5">
        <v>283172</v>
      </c>
      <c r="G28" s="5">
        <v>62566</v>
      </c>
      <c r="H28" s="5">
        <v>14541</v>
      </c>
      <c r="I28" s="5">
        <v>41770</v>
      </c>
      <c r="J28" s="5">
        <v>58588</v>
      </c>
      <c r="K28" s="5">
        <v>61283</v>
      </c>
      <c r="L28" s="5">
        <v>3769</v>
      </c>
      <c r="M28" s="5">
        <v>48645</v>
      </c>
    </row>
    <row r="29" spans="1:13">
      <c r="A29" s="5">
        <v>1387</v>
      </c>
      <c r="B29" s="5" t="s">
        <v>562</v>
      </c>
      <c r="C29" s="5">
        <v>16514989</v>
      </c>
      <c r="D29" s="5">
        <v>15829605</v>
      </c>
      <c r="E29" s="5">
        <v>15031446</v>
      </c>
      <c r="F29" s="5">
        <v>651579</v>
      </c>
      <c r="G29" s="5">
        <v>146580</v>
      </c>
      <c r="H29" s="5">
        <v>47778</v>
      </c>
      <c r="I29" s="5">
        <v>53522</v>
      </c>
      <c r="J29" s="5">
        <v>123160</v>
      </c>
      <c r="K29" s="5">
        <v>208129</v>
      </c>
      <c r="L29" s="5">
        <v>6495</v>
      </c>
      <c r="M29" s="5">
        <v>246301</v>
      </c>
    </row>
    <row r="30" spans="1:13">
      <c r="A30" s="5">
        <v>1387</v>
      </c>
      <c r="B30" s="5" t="s">
        <v>563</v>
      </c>
      <c r="C30" s="5">
        <v>3997789</v>
      </c>
      <c r="D30" s="5">
        <v>3649409</v>
      </c>
      <c r="E30" s="5">
        <v>3388583</v>
      </c>
      <c r="F30" s="5">
        <v>218280</v>
      </c>
      <c r="G30" s="5">
        <v>42547</v>
      </c>
      <c r="H30" s="5">
        <v>15702</v>
      </c>
      <c r="I30" s="5">
        <v>53491</v>
      </c>
      <c r="J30" s="5">
        <v>77229</v>
      </c>
      <c r="K30" s="5">
        <v>112684</v>
      </c>
      <c r="L30" s="5">
        <v>3747</v>
      </c>
      <c r="M30" s="5">
        <v>85526</v>
      </c>
    </row>
    <row r="31" spans="1:13">
      <c r="A31" s="5">
        <v>1387</v>
      </c>
      <c r="B31" s="5" t="s">
        <v>564</v>
      </c>
      <c r="C31" s="5">
        <v>23300073</v>
      </c>
      <c r="D31" s="5">
        <v>22276056</v>
      </c>
      <c r="E31" s="5">
        <v>21048670</v>
      </c>
      <c r="F31" s="5">
        <v>971151</v>
      </c>
      <c r="G31" s="5">
        <v>256235</v>
      </c>
      <c r="H31" s="5">
        <v>54157</v>
      </c>
      <c r="I31" s="5">
        <v>137889</v>
      </c>
      <c r="J31" s="5">
        <v>220131</v>
      </c>
      <c r="K31" s="5">
        <v>281586</v>
      </c>
      <c r="L31" s="5">
        <v>10380</v>
      </c>
      <c r="M31" s="5">
        <v>319874</v>
      </c>
    </row>
    <row r="32" spans="1:13">
      <c r="A32" s="5">
        <v>1387</v>
      </c>
      <c r="B32" s="5" t="s">
        <v>565</v>
      </c>
      <c r="C32" s="5">
        <v>44697022</v>
      </c>
      <c r="D32" s="5">
        <v>41966561</v>
      </c>
      <c r="E32" s="5">
        <v>40526281</v>
      </c>
      <c r="F32" s="5">
        <v>1139511</v>
      </c>
      <c r="G32" s="5">
        <v>300770</v>
      </c>
      <c r="H32" s="5">
        <v>122012</v>
      </c>
      <c r="I32" s="5">
        <v>274049</v>
      </c>
      <c r="J32" s="5">
        <v>535493</v>
      </c>
      <c r="K32" s="5">
        <v>944680</v>
      </c>
      <c r="L32" s="5">
        <v>81111</v>
      </c>
      <c r="M32" s="5">
        <v>773115</v>
      </c>
    </row>
    <row r="33" spans="1:13">
      <c r="A33" s="5">
        <v>1387</v>
      </c>
      <c r="B33" s="5" t="s">
        <v>566</v>
      </c>
      <c r="C33" s="5">
        <v>20776829</v>
      </c>
      <c r="D33" s="5">
        <v>18262951</v>
      </c>
      <c r="E33" s="5">
        <v>17990614</v>
      </c>
      <c r="F33" s="5">
        <v>128096</v>
      </c>
      <c r="G33" s="5">
        <v>144242</v>
      </c>
      <c r="H33" s="5">
        <v>49436</v>
      </c>
      <c r="I33" s="5">
        <v>87152</v>
      </c>
      <c r="J33" s="5">
        <v>255492</v>
      </c>
      <c r="K33" s="5">
        <v>478029</v>
      </c>
      <c r="L33" s="5">
        <v>27302</v>
      </c>
      <c r="M33" s="5">
        <v>1616467</v>
      </c>
    </row>
    <row r="34" spans="1:13">
      <c r="A34" s="5">
        <v>1387</v>
      </c>
      <c r="B34" s="5" t="s">
        <v>567</v>
      </c>
      <c r="C34" s="5">
        <v>7240584</v>
      </c>
      <c r="D34" s="5">
        <v>6782183</v>
      </c>
      <c r="E34" s="5">
        <v>6410989</v>
      </c>
      <c r="F34" s="5">
        <v>271075</v>
      </c>
      <c r="G34" s="5">
        <v>100120</v>
      </c>
      <c r="H34" s="5">
        <v>17309</v>
      </c>
      <c r="I34" s="5">
        <v>64809</v>
      </c>
      <c r="J34" s="5">
        <v>115195</v>
      </c>
      <c r="K34" s="5">
        <v>210879</v>
      </c>
      <c r="L34" s="5">
        <v>4909</v>
      </c>
      <c r="M34" s="5">
        <v>45299</v>
      </c>
    </row>
    <row r="35" spans="1:13">
      <c r="A35" s="5">
        <v>1387</v>
      </c>
      <c r="B35" s="5" t="s">
        <v>568</v>
      </c>
      <c r="C35" s="5">
        <v>20892575</v>
      </c>
      <c r="D35" s="5">
        <v>19597402</v>
      </c>
      <c r="E35" s="5">
        <v>19053052</v>
      </c>
      <c r="F35" s="5">
        <v>386586</v>
      </c>
      <c r="G35" s="5">
        <v>157764</v>
      </c>
      <c r="H35" s="5">
        <v>19730</v>
      </c>
      <c r="I35" s="5">
        <v>61512</v>
      </c>
      <c r="J35" s="5">
        <v>380031</v>
      </c>
      <c r="K35" s="5">
        <v>632516</v>
      </c>
      <c r="L35" s="5">
        <v>54997</v>
      </c>
      <c r="M35" s="5">
        <v>146387</v>
      </c>
    </row>
  </sheetData>
  <mergeCells count="12">
    <mergeCell ref="C1:M1"/>
    <mergeCell ref="A1:B1"/>
    <mergeCell ref="K2:K3"/>
    <mergeCell ref="L2:L3"/>
    <mergeCell ref="M2:M3"/>
    <mergeCell ref="A2:A3"/>
    <mergeCell ref="B2:B3"/>
    <mergeCell ref="C2:C3"/>
    <mergeCell ref="D2:G2"/>
    <mergeCell ref="H2:H3"/>
    <mergeCell ref="I2:I3"/>
    <mergeCell ref="J2:J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5.425781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0" width="17.7109375" style="1" customWidth="1"/>
    <col min="11" max="11" width="15.42578125" style="1" customWidth="1"/>
    <col min="12" max="12" width="18.42578125" style="1" customWidth="1"/>
  </cols>
  <sheetData>
    <row r="1" spans="1:12" ht="15.75" thickBot="1">
      <c r="A1" s="21" t="s">
        <v>159</v>
      </c>
      <c r="B1" s="21"/>
      <c r="C1" s="20" t="str">
        <f>CONCATENATE("15-",'فهرست جداول'!E6,"-",MID('فهرست جداول'!A1, 58,10), "                  (میلیون ریال)")</f>
        <v>15-ارزش ستانده‏های فعالیت صنعتی کارگاه‏ها‌ بر ‌حسب استان-87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</row>
    <row r="2" spans="1:12" ht="58.5" customHeight="1" thickBot="1">
      <c r="A2" s="14" t="s">
        <v>128</v>
      </c>
      <c r="B2" s="14" t="s">
        <v>152</v>
      </c>
      <c r="C2" s="11" t="s">
        <v>2</v>
      </c>
      <c r="D2" s="11" t="s">
        <v>31</v>
      </c>
      <c r="E2" s="11" t="s">
        <v>32</v>
      </c>
      <c r="F2" s="11" t="s">
        <v>33</v>
      </c>
      <c r="G2" s="11" t="s">
        <v>34</v>
      </c>
      <c r="H2" s="11" t="s">
        <v>35</v>
      </c>
      <c r="I2" s="11" t="s">
        <v>36</v>
      </c>
      <c r="J2" s="11" t="s">
        <v>37</v>
      </c>
      <c r="K2" s="11" t="s">
        <v>38</v>
      </c>
      <c r="L2" s="11" t="s">
        <v>39</v>
      </c>
    </row>
    <row r="3" spans="1:12">
      <c r="A3" s="5">
        <v>1387</v>
      </c>
      <c r="B3" s="5" t="s">
        <v>537</v>
      </c>
      <c r="C3" s="5">
        <v>1453538469</v>
      </c>
      <c r="D3" s="5">
        <v>1399467464</v>
      </c>
      <c r="E3" s="5">
        <v>3803099</v>
      </c>
      <c r="F3" s="5">
        <v>2704686</v>
      </c>
      <c r="G3" s="5">
        <v>855728</v>
      </c>
      <c r="H3" s="5">
        <v>119111</v>
      </c>
      <c r="I3" s="5">
        <v>8637200</v>
      </c>
      <c r="J3" s="5">
        <v>6330935</v>
      </c>
      <c r="K3" s="5">
        <v>24335884</v>
      </c>
      <c r="L3" s="5">
        <v>7284363</v>
      </c>
    </row>
    <row r="4" spans="1:12">
      <c r="A4" s="5">
        <v>1387</v>
      </c>
      <c r="B4" s="5" t="s">
        <v>538</v>
      </c>
      <c r="C4" s="5">
        <v>71500491</v>
      </c>
      <c r="D4" s="5">
        <v>67246848</v>
      </c>
      <c r="E4" s="5">
        <v>214632</v>
      </c>
      <c r="F4" s="5">
        <v>109376</v>
      </c>
      <c r="G4" s="5">
        <v>41102</v>
      </c>
      <c r="H4" s="5">
        <v>12165</v>
      </c>
      <c r="I4" s="5">
        <v>2889514</v>
      </c>
      <c r="J4" s="5">
        <v>147190</v>
      </c>
      <c r="K4" s="5">
        <v>770159</v>
      </c>
      <c r="L4" s="5">
        <v>69504</v>
      </c>
    </row>
    <row r="5" spans="1:12">
      <c r="A5" s="5">
        <v>1387</v>
      </c>
      <c r="B5" s="5" t="s">
        <v>539</v>
      </c>
      <c r="C5" s="5">
        <v>13385232</v>
      </c>
      <c r="D5" s="5">
        <v>12905492</v>
      </c>
      <c r="E5" s="5">
        <v>70767</v>
      </c>
      <c r="F5" s="5">
        <v>47788</v>
      </c>
      <c r="G5" s="5">
        <v>0</v>
      </c>
      <c r="H5" s="5">
        <v>1669</v>
      </c>
      <c r="I5" s="5">
        <v>67599</v>
      </c>
      <c r="J5" s="5">
        <v>99195</v>
      </c>
      <c r="K5" s="5">
        <v>180125</v>
      </c>
      <c r="L5" s="5">
        <v>12597</v>
      </c>
    </row>
    <row r="6" spans="1:12">
      <c r="A6" s="5">
        <v>1387</v>
      </c>
      <c r="B6" s="5" t="s">
        <v>540</v>
      </c>
      <c r="C6" s="5">
        <v>5400731</v>
      </c>
      <c r="D6" s="5">
        <v>5086710</v>
      </c>
      <c r="E6" s="5">
        <v>18181</v>
      </c>
      <c r="F6" s="5">
        <v>13373</v>
      </c>
      <c r="G6" s="5">
        <v>0</v>
      </c>
      <c r="H6" s="5">
        <v>207</v>
      </c>
      <c r="I6" s="5">
        <v>-2147</v>
      </c>
      <c r="J6" s="5">
        <v>32739</v>
      </c>
      <c r="K6" s="5">
        <v>233448</v>
      </c>
      <c r="L6" s="5">
        <v>18220</v>
      </c>
    </row>
    <row r="7" spans="1:12">
      <c r="A7" s="5">
        <v>1387</v>
      </c>
      <c r="B7" s="5" t="s">
        <v>541</v>
      </c>
      <c r="C7" s="5">
        <v>192455867</v>
      </c>
      <c r="D7" s="5">
        <v>185746939</v>
      </c>
      <c r="E7" s="5">
        <v>319015</v>
      </c>
      <c r="F7" s="5">
        <v>325707</v>
      </c>
      <c r="G7" s="5">
        <v>0</v>
      </c>
      <c r="H7" s="5">
        <v>14214</v>
      </c>
      <c r="I7" s="5">
        <v>2397897</v>
      </c>
      <c r="J7" s="5">
        <v>554863</v>
      </c>
      <c r="K7" s="5">
        <v>2632047</v>
      </c>
      <c r="L7" s="5">
        <v>465185</v>
      </c>
    </row>
    <row r="8" spans="1:12">
      <c r="A8" s="5">
        <v>1387</v>
      </c>
      <c r="B8" s="5" t="s">
        <v>542</v>
      </c>
      <c r="C8" s="5">
        <v>58968855</v>
      </c>
      <c r="D8" s="5">
        <v>56849013</v>
      </c>
      <c r="E8" s="5">
        <v>185027</v>
      </c>
      <c r="F8" s="5">
        <v>78652</v>
      </c>
      <c r="G8" s="5">
        <v>0</v>
      </c>
      <c r="H8" s="5">
        <v>3648</v>
      </c>
      <c r="I8" s="5">
        <v>-315269</v>
      </c>
      <c r="J8" s="5">
        <v>121540</v>
      </c>
      <c r="K8" s="5">
        <v>1912111</v>
      </c>
      <c r="L8" s="5">
        <v>134134</v>
      </c>
    </row>
    <row r="9" spans="1:12">
      <c r="A9" s="5">
        <v>1387</v>
      </c>
      <c r="B9" s="5" t="s">
        <v>543</v>
      </c>
      <c r="C9" s="5">
        <v>1242797</v>
      </c>
      <c r="D9" s="5">
        <v>1192605</v>
      </c>
      <c r="E9" s="5">
        <v>1453</v>
      </c>
      <c r="F9" s="5">
        <v>5836</v>
      </c>
      <c r="G9" s="5">
        <v>0</v>
      </c>
      <c r="H9" s="5">
        <v>31</v>
      </c>
      <c r="I9" s="5">
        <v>11071</v>
      </c>
      <c r="J9" s="5">
        <v>13538</v>
      </c>
      <c r="K9" s="5">
        <v>17128</v>
      </c>
      <c r="L9" s="5">
        <v>1135</v>
      </c>
    </row>
    <row r="10" spans="1:12">
      <c r="A10" s="5">
        <v>1387</v>
      </c>
      <c r="B10" s="5" t="s">
        <v>544</v>
      </c>
      <c r="C10" s="5">
        <v>55841429</v>
      </c>
      <c r="D10" s="5">
        <v>54883054</v>
      </c>
      <c r="E10" s="5">
        <v>5105</v>
      </c>
      <c r="F10" s="5">
        <v>58220</v>
      </c>
      <c r="G10" s="5">
        <v>0</v>
      </c>
      <c r="H10" s="5">
        <v>409</v>
      </c>
      <c r="I10" s="5">
        <v>133621</v>
      </c>
      <c r="J10" s="5">
        <v>25205</v>
      </c>
      <c r="K10" s="5">
        <v>735377</v>
      </c>
      <c r="L10" s="5">
        <v>438</v>
      </c>
    </row>
    <row r="11" spans="1:12">
      <c r="A11" s="5">
        <v>1387</v>
      </c>
      <c r="B11" s="5" t="s">
        <v>545</v>
      </c>
      <c r="C11" s="5">
        <v>371329196</v>
      </c>
      <c r="D11" s="5">
        <v>353736327</v>
      </c>
      <c r="E11" s="5">
        <v>607742</v>
      </c>
      <c r="F11" s="5">
        <v>755040</v>
      </c>
      <c r="G11" s="5">
        <v>0</v>
      </c>
      <c r="H11" s="5">
        <v>26756</v>
      </c>
      <c r="I11" s="5">
        <v>2021828</v>
      </c>
      <c r="J11" s="5">
        <v>1048396</v>
      </c>
      <c r="K11" s="5">
        <v>8515422</v>
      </c>
      <c r="L11" s="5">
        <v>4617684</v>
      </c>
    </row>
    <row r="12" spans="1:12">
      <c r="A12" s="5">
        <v>1387</v>
      </c>
      <c r="B12" s="5" t="s">
        <v>546</v>
      </c>
      <c r="C12" s="5">
        <v>5677090</v>
      </c>
      <c r="D12" s="5">
        <v>5876643</v>
      </c>
      <c r="E12" s="5">
        <v>8098</v>
      </c>
      <c r="F12" s="5">
        <v>8685</v>
      </c>
      <c r="G12" s="5">
        <v>0</v>
      </c>
      <c r="H12" s="5">
        <v>462</v>
      </c>
      <c r="I12" s="5">
        <v>-395266</v>
      </c>
      <c r="J12" s="5">
        <v>48484</v>
      </c>
      <c r="K12" s="5">
        <v>127173</v>
      </c>
      <c r="L12" s="5">
        <v>2811</v>
      </c>
    </row>
    <row r="13" spans="1:12">
      <c r="A13" s="5">
        <v>1387</v>
      </c>
      <c r="B13" s="5" t="s">
        <v>547</v>
      </c>
      <c r="C13" s="5">
        <v>4080908</v>
      </c>
      <c r="D13" s="5">
        <v>3929505</v>
      </c>
      <c r="E13" s="5">
        <v>7556</v>
      </c>
      <c r="F13" s="5">
        <v>11300</v>
      </c>
      <c r="G13" s="5">
        <v>0</v>
      </c>
      <c r="H13" s="5">
        <v>517</v>
      </c>
      <c r="I13" s="5">
        <v>26730</v>
      </c>
      <c r="J13" s="5">
        <v>21757</v>
      </c>
      <c r="K13" s="5">
        <v>76633</v>
      </c>
      <c r="L13" s="5">
        <v>6910</v>
      </c>
    </row>
    <row r="14" spans="1:12">
      <c r="A14" s="5">
        <v>1387</v>
      </c>
      <c r="B14" s="5" t="s">
        <v>548</v>
      </c>
      <c r="C14" s="5">
        <v>62908393</v>
      </c>
      <c r="D14" s="5">
        <v>60970775</v>
      </c>
      <c r="E14" s="5">
        <v>119870</v>
      </c>
      <c r="F14" s="5">
        <v>102359</v>
      </c>
      <c r="G14" s="5">
        <v>0</v>
      </c>
      <c r="H14" s="5">
        <v>9956</v>
      </c>
      <c r="I14" s="5">
        <v>102310</v>
      </c>
      <c r="J14" s="5">
        <v>591323</v>
      </c>
      <c r="K14" s="5">
        <v>837893</v>
      </c>
      <c r="L14" s="5">
        <v>173906</v>
      </c>
    </row>
    <row r="15" spans="1:12">
      <c r="A15" s="5">
        <v>1387</v>
      </c>
      <c r="B15" s="5" t="s">
        <v>549</v>
      </c>
      <c r="C15" s="5">
        <v>4160976</v>
      </c>
      <c r="D15" s="5">
        <v>3943201</v>
      </c>
      <c r="E15" s="5">
        <v>17166</v>
      </c>
      <c r="F15" s="5">
        <v>38534</v>
      </c>
      <c r="G15" s="5">
        <v>0</v>
      </c>
      <c r="H15" s="5">
        <v>69</v>
      </c>
      <c r="I15" s="5">
        <v>49263</v>
      </c>
      <c r="J15" s="5">
        <v>30641</v>
      </c>
      <c r="K15" s="5">
        <v>74776</v>
      </c>
      <c r="L15" s="5">
        <v>7327</v>
      </c>
    </row>
    <row r="16" spans="1:12">
      <c r="A16" s="5">
        <v>1387</v>
      </c>
      <c r="B16" s="5" t="s">
        <v>550</v>
      </c>
      <c r="C16" s="5">
        <v>178118616</v>
      </c>
      <c r="D16" s="5">
        <v>172826447</v>
      </c>
      <c r="E16" s="5">
        <v>775920</v>
      </c>
      <c r="F16" s="5">
        <v>153933</v>
      </c>
      <c r="G16" s="5">
        <v>669951</v>
      </c>
      <c r="H16" s="5">
        <v>16921</v>
      </c>
      <c r="I16" s="5">
        <v>1380109</v>
      </c>
      <c r="J16" s="5">
        <v>946272</v>
      </c>
      <c r="K16" s="5">
        <v>1270919</v>
      </c>
      <c r="L16" s="5">
        <v>78145</v>
      </c>
    </row>
    <row r="17" spans="1:12">
      <c r="A17" s="5">
        <v>1387</v>
      </c>
      <c r="B17" s="5" t="s">
        <v>551</v>
      </c>
      <c r="C17" s="5">
        <v>19872066</v>
      </c>
      <c r="D17" s="5">
        <v>18642919</v>
      </c>
      <c r="E17" s="5">
        <v>148823</v>
      </c>
      <c r="F17" s="5">
        <v>40187</v>
      </c>
      <c r="G17" s="5">
        <v>0</v>
      </c>
      <c r="H17" s="5">
        <v>2050</v>
      </c>
      <c r="I17" s="5">
        <v>58301</v>
      </c>
      <c r="J17" s="5">
        <v>167169</v>
      </c>
      <c r="K17" s="5">
        <v>590626</v>
      </c>
      <c r="L17" s="5">
        <v>221991</v>
      </c>
    </row>
    <row r="18" spans="1:12">
      <c r="A18" s="5">
        <v>1387</v>
      </c>
      <c r="B18" s="5" t="s">
        <v>552</v>
      </c>
      <c r="C18" s="5">
        <v>22977976</v>
      </c>
      <c r="D18" s="5">
        <v>21881510</v>
      </c>
      <c r="E18" s="5">
        <v>55055</v>
      </c>
      <c r="F18" s="5">
        <v>32684</v>
      </c>
      <c r="G18" s="5">
        <v>0</v>
      </c>
      <c r="H18" s="5">
        <v>2559</v>
      </c>
      <c r="I18" s="5">
        <v>67650</v>
      </c>
      <c r="J18" s="5">
        <v>432163</v>
      </c>
      <c r="K18" s="5">
        <v>367420</v>
      </c>
      <c r="L18" s="5">
        <v>138936</v>
      </c>
    </row>
    <row r="19" spans="1:12">
      <c r="A19" s="5">
        <v>1387</v>
      </c>
      <c r="B19" s="5" t="s">
        <v>553</v>
      </c>
      <c r="C19" s="5">
        <v>2658993</v>
      </c>
      <c r="D19" s="5">
        <v>2484043</v>
      </c>
      <c r="E19" s="5">
        <v>7162</v>
      </c>
      <c r="F19" s="5">
        <v>5945</v>
      </c>
      <c r="G19" s="5">
        <v>0</v>
      </c>
      <c r="H19" s="5">
        <v>1845</v>
      </c>
      <c r="I19" s="5">
        <v>10229</v>
      </c>
      <c r="J19" s="5">
        <v>25482</v>
      </c>
      <c r="K19" s="5">
        <v>123720</v>
      </c>
      <c r="L19" s="5">
        <v>567</v>
      </c>
    </row>
    <row r="20" spans="1:12">
      <c r="A20" s="5">
        <v>1387</v>
      </c>
      <c r="B20" s="5" t="s">
        <v>554</v>
      </c>
      <c r="C20" s="5">
        <v>42480164</v>
      </c>
      <c r="D20" s="5">
        <v>41256342</v>
      </c>
      <c r="E20" s="5">
        <v>114946</v>
      </c>
      <c r="F20" s="5">
        <v>115247</v>
      </c>
      <c r="G20" s="5">
        <v>0</v>
      </c>
      <c r="H20" s="5">
        <v>4155</v>
      </c>
      <c r="I20" s="5">
        <v>-53082</v>
      </c>
      <c r="J20" s="5">
        <v>159652</v>
      </c>
      <c r="K20" s="5">
        <v>772626</v>
      </c>
      <c r="L20" s="5">
        <v>110278</v>
      </c>
    </row>
    <row r="21" spans="1:12">
      <c r="A21" s="5">
        <v>1387</v>
      </c>
      <c r="B21" s="5" t="s">
        <v>555</v>
      </c>
      <c r="C21" s="5">
        <v>55523404</v>
      </c>
      <c r="D21" s="5">
        <v>52633149</v>
      </c>
      <c r="E21" s="5">
        <v>203336</v>
      </c>
      <c r="F21" s="5">
        <v>95707</v>
      </c>
      <c r="G21" s="5">
        <v>0</v>
      </c>
      <c r="H21" s="5">
        <v>4103</v>
      </c>
      <c r="I21" s="5">
        <v>327403</v>
      </c>
      <c r="J21" s="5">
        <v>684779</v>
      </c>
      <c r="K21" s="5">
        <v>1089355</v>
      </c>
      <c r="L21" s="5">
        <v>485572</v>
      </c>
    </row>
    <row r="22" spans="1:12">
      <c r="A22" s="5">
        <v>1387</v>
      </c>
      <c r="B22" s="5" t="s">
        <v>556</v>
      </c>
      <c r="C22" s="5">
        <v>12162271</v>
      </c>
      <c r="D22" s="5">
        <v>11835723</v>
      </c>
      <c r="E22" s="5">
        <v>22640</v>
      </c>
      <c r="F22" s="5">
        <v>14233</v>
      </c>
      <c r="G22" s="5">
        <v>0</v>
      </c>
      <c r="H22" s="5">
        <v>1733</v>
      </c>
      <c r="I22" s="5">
        <v>11576</v>
      </c>
      <c r="J22" s="5">
        <v>38743</v>
      </c>
      <c r="K22" s="5">
        <v>228338</v>
      </c>
      <c r="L22" s="5">
        <v>9285</v>
      </c>
    </row>
    <row r="23" spans="1:12">
      <c r="A23" s="5">
        <v>1387</v>
      </c>
      <c r="B23" s="5" t="s">
        <v>557</v>
      </c>
      <c r="C23" s="5">
        <v>3729617</v>
      </c>
      <c r="D23" s="5">
        <v>3477518</v>
      </c>
      <c r="E23" s="5">
        <v>5388</v>
      </c>
      <c r="F23" s="5">
        <v>8746</v>
      </c>
      <c r="G23" s="5">
        <v>0</v>
      </c>
      <c r="H23" s="5">
        <v>793</v>
      </c>
      <c r="I23" s="5">
        <v>138114</v>
      </c>
      <c r="J23" s="5">
        <v>11361</v>
      </c>
      <c r="K23" s="5">
        <v>82330</v>
      </c>
      <c r="L23" s="5">
        <v>5366</v>
      </c>
    </row>
    <row r="24" spans="1:12">
      <c r="A24" s="5">
        <v>1387</v>
      </c>
      <c r="B24" s="5" t="s">
        <v>558</v>
      </c>
      <c r="C24" s="5">
        <v>36285779</v>
      </c>
      <c r="D24" s="5">
        <v>35861434</v>
      </c>
      <c r="E24" s="5">
        <v>92454</v>
      </c>
      <c r="F24" s="5">
        <v>54643</v>
      </c>
      <c r="G24" s="5">
        <v>143148</v>
      </c>
      <c r="H24" s="5">
        <v>923</v>
      </c>
      <c r="I24" s="5">
        <v>-218040</v>
      </c>
      <c r="J24" s="5">
        <v>73552</v>
      </c>
      <c r="K24" s="5">
        <v>197844</v>
      </c>
      <c r="L24" s="5">
        <v>79820</v>
      </c>
    </row>
    <row r="25" spans="1:12">
      <c r="A25" s="5">
        <v>1387</v>
      </c>
      <c r="B25" s="5" t="s">
        <v>559</v>
      </c>
      <c r="C25" s="5">
        <v>14808397</v>
      </c>
      <c r="D25" s="5">
        <v>14248331</v>
      </c>
      <c r="E25" s="5">
        <v>104145</v>
      </c>
      <c r="F25" s="5">
        <v>50281</v>
      </c>
      <c r="G25" s="5">
        <v>0</v>
      </c>
      <c r="H25" s="5">
        <v>113</v>
      </c>
      <c r="I25" s="5">
        <v>-2045</v>
      </c>
      <c r="J25" s="5">
        <v>46060</v>
      </c>
      <c r="K25" s="5">
        <v>263168</v>
      </c>
      <c r="L25" s="5">
        <v>98345</v>
      </c>
    </row>
    <row r="26" spans="1:12">
      <c r="A26" s="5">
        <v>1387</v>
      </c>
      <c r="B26" s="5" t="s">
        <v>560</v>
      </c>
      <c r="C26" s="5">
        <v>895447</v>
      </c>
      <c r="D26" s="5">
        <v>831622</v>
      </c>
      <c r="E26" s="5">
        <v>2416</v>
      </c>
      <c r="F26" s="5">
        <v>812</v>
      </c>
      <c r="G26" s="5">
        <v>0</v>
      </c>
      <c r="H26" s="5">
        <v>19</v>
      </c>
      <c r="I26" s="5">
        <v>8866</v>
      </c>
      <c r="J26" s="5">
        <v>2436</v>
      </c>
      <c r="K26" s="5">
        <v>46394</v>
      </c>
      <c r="L26" s="5">
        <v>2883</v>
      </c>
    </row>
    <row r="27" spans="1:12">
      <c r="A27" s="5">
        <v>1387</v>
      </c>
      <c r="B27" s="5" t="s">
        <v>561</v>
      </c>
      <c r="C27" s="5">
        <v>7750457</v>
      </c>
      <c r="D27" s="5">
        <v>7549675</v>
      </c>
      <c r="E27" s="5">
        <v>6594</v>
      </c>
      <c r="F27" s="5">
        <v>17499</v>
      </c>
      <c r="G27" s="5">
        <v>0</v>
      </c>
      <c r="H27" s="5">
        <v>247</v>
      </c>
      <c r="I27" s="5">
        <v>-1421</v>
      </c>
      <c r="J27" s="5">
        <v>50083</v>
      </c>
      <c r="K27" s="5">
        <v>114199</v>
      </c>
      <c r="L27" s="5">
        <v>13581</v>
      </c>
    </row>
    <row r="28" spans="1:12">
      <c r="A28" s="5">
        <v>1387</v>
      </c>
      <c r="B28" s="5" t="s">
        <v>562</v>
      </c>
      <c r="C28" s="5">
        <v>24435718</v>
      </c>
      <c r="D28" s="5">
        <v>23398528</v>
      </c>
      <c r="E28" s="5">
        <v>103836</v>
      </c>
      <c r="F28" s="5">
        <v>155001</v>
      </c>
      <c r="G28" s="5">
        <v>0</v>
      </c>
      <c r="H28" s="5">
        <v>807</v>
      </c>
      <c r="I28" s="5">
        <v>104739</v>
      </c>
      <c r="J28" s="5">
        <v>62988</v>
      </c>
      <c r="K28" s="5">
        <v>406972</v>
      </c>
      <c r="L28" s="5">
        <v>202846</v>
      </c>
    </row>
    <row r="29" spans="1:12">
      <c r="A29" s="5">
        <v>1387</v>
      </c>
      <c r="B29" s="5" t="s">
        <v>563</v>
      </c>
      <c r="C29" s="5">
        <v>6666951</v>
      </c>
      <c r="D29" s="5">
        <v>6237659</v>
      </c>
      <c r="E29" s="5">
        <v>47200</v>
      </c>
      <c r="F29" s="5">
        <v>19552</v>
      </c>
      <c r="G29" s="5">
        <v>0</v>
      </c>
      <c r="H29" s="5">
        <v>772</v>
      </c>
      <c r="I29" s="5">
        <v>34685</v>
      </c>
      <c r="J29" s="5">
        <v>79346</v>
      </c>
      <c r="K29" s="5">
        <v>169158</v>
      </c>
      <c r="L29" s="5">
        <v>78578</v>
      </c>
    </row>
    <row r="30" spans="1:12">
      <c r="A30" s="5">
        <v>1387</v>
      </c>
      <c r="B30" s="5" t="s">
        <v>564</v>
      </c>
      <c r="C30" s="5">
        <v>33625421</v>
      </c>
      <c r="D30" s="5">
        <v>32601557</v>
      </c>
      <c r="E30" s="5">
        <v>53018</v>
      </c>
      <c r="F30" s="5">
        <v>92890</v>
      </c>
      <c r="G30" s="5">
        <v>1505</v>
      </c>
      <c r="H30" s="5">
        <v>1467</v>
      </c>
      <c r="I30" s="5">
        <v>214471</v>
      </c>
      <c r="J30" s="5">
        <v>174417</v>
      </c>
      <c r="K30" s="5">
        <v>390551</v>
      </c>
      <c r="L30" s="5">
        <v>95546</v>
      </c>
    </row>
    <row r="31" spans="1:12">
      <c r="A31" s="5">
        <v>1387</v>
      </c>
      <c r="B31" s="5" t="s">
        <v>565</v>
      </c>
      <c r="C31" s="5">
        <v>70800283</v>
      </c>
      <c r="D31" s="5">
        <v>69165827</v>
      </c>
      <c r="E31" s="5">
        <v>369190</v>
      </c>
      <c r="F31" s="5">
        <v>160072</v>
      </c>
      <c r="G31" s="5">
        <v>0</v>
      </c>
      <c r="H31" s="5">
        <v>4157</v>
      </c>
      <c r="I31" s="5">
        <v>-663963</v>
      </c>
      <c r="J31" s="5">
        <v>354478</v>
      </c>
      <c r="K31" s="5">
        <v>1329334</v>
      </c>
      <c r="L31" s="5">
        <v>81187</v>
      </c>
    </row>
    <row r="32" spans="1:12">
      <c r="A32" s="5">
        <v>1387</v>
      </c>
      <c r="B32" s="5" t="s">
        <v>566</v>
      </c>
      <c r="C32" s="5">
        <v>29936444</v>
      </c>
      <c r="D32" s="5">
        <v>29602291</v>
      </c>
      <c r="E32" s="5">
        <v>8564</v>
      </c>
      <c r="F32" s="5">
        <v>58881</v>
      </c>
      <c r="G32" s="5">
        <v>0</v>
      </c>
      <c r="H32" s="5">
        <v>75</v>
      </c>
      <c r="I32" s="5">
        <v>-192304</v>
      </c>
      <c r="J32" s="5">
        <v>117031</v>
      </c>
      <c r="K32" s="5">
        <v>310443</v>
      </c>
      <c r="L32" s="5">
        <v>31463</v>
      </c>
    </row>
    <row r="33" spans="1:12">
      <c r="A33" s="5">
        <v>1387</v>
      </c>
      <c r="B33" s="5" t="s">
        <v>567</v>
      </c>
      <c r="C33" s="5">
        <v>11081859</v>
      </c>
      <c r="D33" s="5">
        <v>10642576</v>
      </c>
      <c r="E33" s="5">
        <v>38968</v>
      </c>
      <c r="F33" s="5">
        <v>46110</v>
      </c>
      <c r="G33" s="5">
        <v>22</v>
      </c>
      <c r="H33" s="5">
        <v>679</v>
      </c>
      <c r="I33" s="5">
        <v>158212</v>
      </c>
      <c r="J33" s="5">
        <v>77621</v>
      </c>
      <c r="K33" s="5">
        <v>111415</v>
      </c>
      <c r="L33" s="5">
        <v>6257</v>
      </c>
    </row>
    <row r="34" spans="1:12">
      <c r="A34" s="5">
        <v>1387</v>
      </c>
      <c r="B34" s="5" t="s">
        <v>568</v>
      </c>
      <c r="C34" s="5">
        <v>32776641</v>
      </c>
      <c r="D34" s="5">
        <v>31923202</v>
      </c>
      <c r="E34" s="5">
        <v>68834</v>
      </c>
      <c r="F34" s="5">
        <v>27395</v>
      </c>
      <c r="G34" s="5">
        <v>0</v>
      </c>
      <c r="H34" s="5">
        <v>5587</v>
      </c>
      <c r="I34" s="5">
        <v>266549</v>
      </c>
      <c r="J34" s="5">
        <v>92429</v>
      </c>
      <c r="K34" s="5">
        <v>358780</v>
      </c>
      <c r="L34" s="5">
        <v>33865</v>
      </c>
    </row>
  </sheetData>
  <mergeCells count="2">
    <mergeCell ref="C1:L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6.140625" style="1" customWidth="1"/>
    <col min="4" max="4" width="13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1" width="12.5703125" style="1" customWidth="1"/>
    <col min="12" max="12" width="12" style="1" customWidth="1"/>
    <col min="13" max="13" width="16.140625" style="1" customWidth="1"/>
    <col min="14" max="14" width="13.85546875" style="1" customWidth="1"/>
    <col min="15" max="15" width="12.5703125" style="1" customWidth="1"/>
  </cols>
  <sheetData>
    <row r="1" spans="1:15" ht="15.75" thickBot="1">
      <c r="A1" s="21" t="s">
        <v>159</v>
      </c>
      <c r="B1" s="21"/>
      <c r="C1" s="20" t="str">
        <f>CONCATENATE("16-",'فهرست جداول'!E7,"-",MID('فهرست جداول'!A1, 58,10), "                  (میلیون ریال)")</f>
        <v>16-ارزش سوخت، آب‌ و برق خریداری شده کارگاه‏ها بر حسب نوع سوخت و استان-87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39" customHeight="1" thickBot="1">
      <c r="A2" s="14" t="s">
        <v>128</v>
      </c>
      <c r="B2" s="14" t="s">
        <v>152</v>
      </c>
      <c r="C2" s="11" t="s">
        <v>2</v>
      </c>
      <c r="D2" s="11" t="s">
        <v>40</v>
      </c>
      <c r="E2" s="11" t="s">
        <v>41</v>
      </c>
      <c r="F2" s="11" t="s">
        <v>42</v>
      </c>
      <c r="G2" s="11" t="s">
        <v>43</v>
      </c>
      <c r="H2" s="11" t="s">
        <v>44</v>
      </c>
      <c r="I2" s="11" t="s">
        <v>45</v>
      </c>
      <c r="J2" s="11" t="s">
        <v>46</v>
      </c>
      <c r="K2" s="11" t="s">
        <v>47</v>
      </c>
      <c r="L2" s="11" t="s">
        <v>48</v>
      </c>
      <c r="M2" s="11" t="s">
        <v>49</v>
      </c>
      <c r="N2" s="11" t="s">
        <v>50</v>
      </c>
      <c r="O2" s="11" t="s">
        <v>51</v>
      </c>
    </row>
    <row r="3" spans="1:15">
      <c r="A3" s="5">
        <v>1387</v>
      </c>
      <c r="B3" s="5" t="s">
        <v>537</v>
      </c>
      <c r="C3" s="5">
        <v>24075279</v>
      </c>
      <c r="D3" s="5">
        <v>50270</v>
      </c>
      <c r="E3" s="5">
        <v>789856</v>
      </c>
      <c r="F3" s="5">
        <v>435982</v>
      </c>
      <c r="G3" s="5">
        <v>6100769</v>
      </c>
      <c r="H3" s="5">
        <v>770737</v>
      </c>
      <c r="I3" s="5">
        <v>1391857</v>
      </c>
      <c r="J3" s="5">
        <v>189415</v>
      </c>
      <c r="K3" s="5">
        <v>27303</v>
      </c>
      <c r="L3" s="5">
        <v>0</v>
      </c>
      <c r="M3" s="5">
        <v>404829</v>
      </c>
      <c r="N3" s="5">
        <v>11986675</v>
      </c>
      <c r="O3" s="5">
        <v>1927586</v>
      </c>
    </row>
    <row r="4" spans="1:15">
      <c r="A4" s="5">
        <v>1387</v>
      </c>
      <c r="B4" s="5" t="s">
        <v>538</v>
      </c>
      <c r="C4" s="5">
        <v>746804</v>
      </c>
      <c r="D4" s="5">
        <v>3879</v>
      </c>
      <c r="E4" s="5">
        <v>25615</v>
      </c>
      <c r="F4" s="5">
        <v>11158</v>
      </c>
      <c r="G4" s="5">
        <v>210051</v>
      </c>
      <c r="H4" s="5">
        <v>27846</v>
      </c>
      <c r="I4" s="5">
        <v>40401</v>
      </c>
      <c r="J4" s="5">
        <v>264</v>
      </c>
      <c r="K4" s="5">
        <v>168</v>
      </c>
      <c r="L4" s="5">
        <v>0</v>
      </c>
      <c r="M4" s="5">
        <v>1518</v>
      </c>
      <c r="N4" s="5">
        <v>360560</v>
      </c>
      <c r="O4" s="5">
        <v>65344</v>
      </c>
    </row>
    <row r="5" spans="1:15">
      <c r="A5" s="5">
        <v>1387</v>
      </c>
      <c r="B5" s="5" t="s">
        <v>539</v>
      </c>
      <c r="C5" s="5">
        <v>457730</v>
      </c>
      <c r="D5" s="5">
        <v>702</v>
      </c>
      <c r="E5" s="5">
        <v>22504</v>
      </c>
      <c r="F5" s="5">
        <v>25666</v>
      </c>
      <c r="G5" s="5">
        <v>112056</v>
      </c>
      <c r="H5" s="5">
        <v>51044</v>
      </c>
      <c r="I5" s="5">
        <v>89969</v>
      </c>
      <c r="J5" s="5">
        <v>735</v>
      </c>
      <c r="K5" s="5">
        <v>169</v>
      </c>
      <c r="L5" s="5">
        <v>0</v>
      </c>
      <c r="M5" s="5">
        <v>6</v>
      </c>
      <c r="N5" s="5">
        <v>146941</v>
      </c>
      <c r="O5" s="5">
        <v>7938</v>
      </c>
    </row>
    <row r="6" spans="1:15">
      <c r="A6" s="5">
        <v>1387</v>
      </c>
      <c r="B6" s="5" t="s">
        <v>540</v>
      </c>
      <c r="C6" s="5">
        <v>121333</v>
      </c>
      <c r="D6" s="5">
        <v>377</v>
      </c>
      <c r="E6" s="5">
        <v>8611</v>
      </c>
      <c r="F6" s="5">
        <v>1399</v>
      </c>
      <c r="G6" s="5">
        <v>25900</v>
      </c>
      <c r="H6" s="5">
        <v>5303</v>
      </c>
      <c r="I6" s="5">
        <v>6220</v>
      </c>
      <c r="J6" s="5">
        <v>0</v>
      </c>
      <c r="K6" s="5">
        <v>12</v>
      </c>
      <c r="L6" s="5">
        <v>0</v>
      </c>
      <c r="M6" s="5">
        <v>1842</v>
      </c>
      <c r="N6" s="5">
        <v>65791</v>
      </c>
      <c r="O6" s="5">
        <v>5878</v>
      </c>
    </row>
    <row r="7" spans="1:15">
      <c r="A7" s="5">
        <v>1387</v>
      </c>
      <c r="B7" s="5" t="s">
        <v>541</v>
      </c>
      <c r="C7" s="5">
        <v>3852191</v>
      </c>
      <c r="D7" s="5">
        <v>7544</v>
      </c>
      <c r="E7" s="5">
        <v>94320</v>
      </c>
      <c r="F7" s="5">
        <v>49476</v>
      </c>
      <c r="G7" s="5">
        <v>1208302</v>
      </c>
      <c r="H7" s="5">
        <v>121954</v>
      </c>
      <c r="I7" s="5">
        <v>148779</v>
      </c>
      <c r="J7" s="5">
        <v>1695</v>
      </c>
      <c r="K7" s="5">
        <v>9306</v>
      </c>
      <c r="L7" s="5">
        <v>0</v>
      </c>
      <c r="M7" s="5">
        <v>9408</v>
      </c>
      <c r="N7" s="5">
        <v>1986009</v>
      </c>
      <c r="O7" s="5">
        <v>215399</v>
      </c>
    </row>
    <row r="8" spans="1:15">
      <c r="A8" s="5">
        <v>1387</v>
      </c>
      <c r="B8" s="5" t="s">
        <v>542</v>
      </c>
      <c r="C8" s="5">
        <v>594453</v>
      </c>
      <c r="D8" s="5">
        <v>1463</v>
      </c>
      <c r="E8" s="5">
        <v>30052</v>
      </c>
      <c r="F8" s="5">
        <v>15215</v>
      </c>
      <c r="G8" s="5">
        <v>95081</v>
      </c>
      <c r="H8" s="5">
        <v>21906</v>
      </c>
      <c r="I8" s="5">
        <v>56190</v>
      </c>
      <c r="J8" s="5">
        <v>129</v>
      </c>
      <c r="K8" s="5">
        <v>400</v>
      </c>
      <c r="L8" s="5">
        <v>0</v>
      </c>
      <c r="M8" s="5">
        <v>3429</v>
      </c>
      <c r="N8" s="5">
        <v>346723</v>
      </c>
      <c r="O8" s="5">
        <v>23865</v>
      </c>
    </row>
    <row r="9" spans="1:15">
      <c r="A9" s="5">
        <v>1387</v>
      </c>
      <c r="B9" s="5" t="s">
        <v>543</v>
      </c>
      <c r="C9" s="5">
        <v>61913</v>
      </c>
      <c r="D9" s="5">
        <v>93</v>
      </c>
      <c r="E9" s="5">
        <v>1973</v>
      </c>
      <c r="F9" s="5">
        <v>623</v>
      </c>
      <c r="G9" s="5">
        <v>3791</v>
      </c>
      <c r="H9" s="5">
        <v>883</v>
      </c>
      <c r="I9" s="5">
        <v>18933</v>
      </c>
      <c r="J9" s="5">
        <v>23</v>
      </c>
      <c r="K9" s="5">
        <v>21</v>
      </c>
      <c r="L9" s="5">
        <v>0</v>
      </c>
      <c r="M9" s="5">
        <v>0</v>
      </c>
      <c r="N9" s="5">
        <v>33823</v>
      </c>
      <c r="O9" s="5">
        <v>1751</v>
      </c>
    </row>
    <row r="10" spans="1:15">
      <c r="A10" s="5">
        <v>1387</v>
      </c>
      <c r="B10" s="5" t="s">
        <v>544</v>
      </c>
      <c r="C10" s="5">
        <v>1026174</v>
      </c>
      <c r="D10" s="5">
        <v>159</v>
      </c>
      <c r="E10" s="5">
        <v>7527</v>
      </c>
      <c r="F10" s="5">
        <v>366</v>
      </c>
      <c r="G10" s="5">
        <v>193111</v>
      </c>
      <c r="H10" s="5">
        <v>50838</v>
      </c>
      <c r="I10" s="5">
        <v>25624</v>
      </c>
      <c r="J10" s="5">
        <v>5</v>
      </c>
      <c r="K10" s="5">
        <v>254</v>
      </c>
      <c r="L10" s="5">
        <v>0</v>
      </c>
      <c r="M10" s="5">
        <v>330</v>
      </c>
      <c r="N10" s="5">
        <v>332246</v>
      </c>
      <c r="O10" s="5">
        <v>415713</v>
      </c>
    </row>
    <row r="11" spans="1:15">
      <c r="A11" s="5">
        <v>1387</v>
      </c>
      <c r="B11" s="5" t="s">
        <v>545</v>
      </c>
      <c r="C11" s="5">
        <v>3084493</v>
      </c>
      <c r="D11" s="5">
        <v>9780</v>
      </c>
      <c r="E11" s="5">
        <v>173440</v>
      </c>
      <c r="F11" s="5">
        <v>67072</v>
      </c>
      <c r="G11" s="5">
        <v>730787</v>
      </c>
      <c r="H11" s="5">
        <v>131885</v>
      </c>
      <c r="I11" s="5">
        <v>185970</v>
      </c>
      <c r="J11" s="5">
        <v>2759</v>
      </c>
      <c r="K11" s="5">
        <v>2843</v>
      </c>
      <c r="L11" s="5">
        <v>0</v>
      </c>
      <c r="M11" s="5">
        <v>13188</v>
      </c>
      <c r="N11" s="5">
        <v>1607857</v>
      </c>
      <c r="O11" s="5">
        <v>158913</v>
      </c>
    </row>
    <row r="12" spans="1:15">
      <c r="A12" s="5">
        <v>1387</v>
      </c>
      <c r="B12" s="5" t="s">
        <v>546</v>
      </c>
      <c r="C12" s="5">
        <v>91255</v>
      </c>
      <c r="D12" s="5">
        <v>272</v>
      </c>
      <c r="E12" s="5">
        <v>2926</v>
      </c>
      <c r="F12" s="5">
        <v>2170</v>
      </c>
      <c r="G12" s="5">
        <v>25910</v>
      </c>
      <c r="H12" s="5">
        <v>2684</v>
      </c>
      <c r="I12" s="5">
        <v>5035</v>
      </c>
      <c r="J12" s="5">
        <v>1</v>
      </c>
      <c r="K12" s="5">
        <v>324</v>
      </c>
      <c r="L12" s="5">
        <v>0</v>
      </c>
      <c r="M12" s="5">
        <v>1805</v>
      </c>
      <c r="N12" s="5">
        <v>46524</v>
      </c>
      <c r="O12" s="5">
        <v>3605</v>
      </c>
    </row>
    <row r="13" spans="1:15">
      <c r="A13" s="5">
        <v>1387</v>
      </c>
      <c r="B13" s="5" t="s">
        <v>547</v>
      </c>
      <c r="C13" s="5">
        <v>111672</v>
      </c>
      <c r="D13" s="5">
        <v>435</v>
      </c>
      <c r="E13" s="5">
        <v>4627</v>
      </c>
      <c r="F13" s="5">
        <v>2439</v>
      </c>
      <c r="G13" s="5">
        <v>8772</v>
      </c>
      <c r="H13" s="5">
        <v>3009</v>
      </c>
      <c r="I13" s="5">
        <v>41802</v>
      </c>
      <c r="J13" s="5">
        <v>264</v>
      </c>
      <c r="K13" s="5">
        <v>106</v>
      </c>
      <c r="L13" s="5">
        <v>0</v>
      </c>
      <c r="M13" s="5">
        <v>44</v>
      </c>
      <c r="N13" s="5">
        <v>46139</v>
      </c>
      <c r="O13" s="5">
        <v>4036</v>
      </c>
    </row>
    <row r="14" spans="1:15">
      <c r="A14" s="5">
        <v>1387</v>
      </c>
      <c r="B14" s="5" t="s">
        <v>548</v>
      </c>
      <c r="C14" s="5">
        <v>944439</v>
      </c>
      <c r="D14" s="5">
        <v>2044</v>
      </c>
      <c r="E14" s="5">
        <v>43642</v>
      </c>
      <c r="F14" s="5">
        <v>29487</v>
      </c>
      <c r="G14" s="5">
        <v>225709</v>
      </c>
      <c r="H14" s="5">
        <v>35742</v>
      </c>
      <c r="I14" s="5">
        <v>73719</v>
      </c>
      <c r="J14" s="5">
        <v>7839</v>
      </c>
      <c r="K14" s="5">
        <v>427</v>
      </c>
      <c r="L14" s="5">
        <v>0</v>
      </c>
      <c r="M14" s="5">
        <v>283</v>
      </c>
      <c r="N14" s="5">
        <v>491854</v>
      </c>
      <c r="O14" s="5">
        <v>33693</v>
      </c>
    </row>
    <row r="15" spans="1:15">
      <c r="A15" s="5">
        <v>1387</v>
      </c>
      <c r="B15" s="5" t="s">
        <v>549</v>
      </c>
      <c r="C15" s="5">
        <v>226081</v>
      </c>
      <c r="D15" s="5">
        <v>109</v>
      </c>
      <c r="E15" s="5">
        <v>3353</v>
      </c>
      <c r="F15" s="5">
        <v>3139</v>
      </c>
      <c r="G15" s="5">
        <v>96427</v>
      </c>
      <c r="H15" s="5">
        <v>2245</v>
      </c>
      <c r="I15" s="5">
        <v>13583</v>
      </c>
      <c r="J15" s="5">
        <v>8</v>
      </c>
      <c r="K15" s="5">
        <v>27</v>
      </c>
      <c r="L15" s="5">
        <v>0</v>
      </c>
      <c r="M15" s="5">
        <v>3</v>
      </c>
      <c r="N15" s="5">
        <v>78791</v>
      </c>
      <c r="O15" s="5">
        <v>28398</v>
      </c>
    </row>
    <row r="16" spans="1:15">
      <c r="A16" s="5">
        <v>1387</v>
      </c>
      <c r="B16" s="5" t="s">
        <v>550</v>
      </c>
      <c r="C16" s="5">
        <v>4030281</v>
      </c>
      <c r="D16" s="5">
        <v>6000</v>
      </c>
      <c r="E16" s="5">
        <v>25236</v>
      </c>
      <c r="F16" s="5">
        <v>16982</v>
      </c>
      <c r="G16" s="5">
        <v>1124216</v>
      </c>
      <c r="H16" s="5">
        <v>57421</v>
      </c>
      <c r="I16" s="5">
        <v>146252</v>
      </c>
      <c r="J16" s="5">
        <v>38707</v>
      </c>
      <c r="K16" s="5">
        <v>349</v>
      </c>
      <c r="L16" s="5">
        <v>0</v>
      </c>
      <c r="M16" s="5">
        <v>299740</v>
      </c>
      <c r="N16" s="5">
        <v>1702049</v>
      </c>
      <c r="O16" s="5">
        <v>613332</v>
      </c>
    </row>
    <row r="17" spans="1:15">
      <c r="A17" s="5">
        <v>1387</v>
      </c>
      <c r="B17" s="5" t="s">
        <v>551</v>
      </c>
      <c r="C17" s="5">
        <v>300004</v>
      </c>
      <c r="D17" s="5">
        <v>345</v>
      </c>
      <c r="E17" s="5">
        <v>13549</v>
      </c>
      <c r="F17" s="5">
        <v>2524</v>
      </c>
      <c r="G17" s="5">
        <v>41296</v>
      </c>
      <c r="H17" s="5">
        <v>4563</v>
      </c>
      <c r="I17" s="5">
        <v>15499</v>
      </c>
      <c r="J17" s="5">
        <v>877</v>
      </c>
      <c r="K17" s="5">
        <v>152</v>
      </c>
      <c r="L17" s="5">
        <v>0</v>
      </c>
      <c r="M17" s="5">
        <v>0</v>
      </c>
      <c r="N17" s="5">
        <v>211712</v>
      </c>
      <c r="O17" s="5">
        <v>9486</v>
      </c>
    </row>
    <row r="18" spans="1:15">
      <c r="A18" s="5">
        <v>1387</v>
      </c>
      <c r="B18" s="5" t="s">
        <v>552</v>
      </c>
      <c r="C18" s="5">
        <v>436185</v>
      </c>
      <c r="D18" s="5">
        <v>1784</v>
      </c>
      <c r="E18" s="5">
        <v>24268</v>
      </c>
      <c r="F18" s="5">
        <v>7798</v>
      </c>
      <c r="G18" s="5">
        <v>100049</v>
      </c>
      <c r="H18" s="5">
        <v>12240</v>
      </c>
      <c r="I18" s="5">
        <v>29524</v>
      </c>
      <c r="J18" s="5">
        <v>2814</v>
      </c>
      <c r="K18" s="5">
        <v>7926</v>
      </c>
      <c r="L18" s="5">
        <v>0</v>
      </c>
      <c r="M18" s="5">
        <v>74</v>
      </c>
      <c r="N18" s="5">
        <v>229009</v>
      </c>
      <c r="O18" s="5">
        <v>20700</v>
      </c>
    </row>
    <row r="19" spans="1:15">
      <c r="A19" s="5">
        <v>1387</v>
      </c>
      <c r="B19" s="5" t="s">
        <v>553</v>
      </c>
      <c r="C19" s="5">
        <v>212367</v>
      </c>
      <c r="D19" s="5">
        <v>422</v>
      </c>
      <c r="E19" s="5">
        <v>12913</v>
      </c>
      <c r="F19" s="5">
        <v>12641</v>
      </c>
      <c r="G19" s="5">
        <v>47807</v>
      </c>
      <c r="H19" s="5">
        <v>4827</v>
      </c>
      <c r="I19" s="5">
        <v>69351</v>
      </c>
      <c r="J19" s="5">
        <v>4</v>
      </c>
      <c r="K19" s="5">
        <v>91</v>
      </c>
      <c r="L19" s="5">
        <v>0</v>
      </c>
      <c r="M19" s="5">
        <v>455</v>
      </c>
      <c r="N19" s="5">
        <v>59303</v>
      </c>
      <c r="O19" s="5">
        <v>4552</v>
      </c>
    </row>
    <row r="20" spans="1:15">
      <c r="A20" s="5">
        <v>1387</v>
      </c>
      <c r="B20" s="5" t="s">
        <v>554</v>
      </c>
      <c r="C20" s="5">
        <v>772444</v>
      </c>
      <c r="D20" s="5">
        <v>2174</v>
      </c>
      <c r="E20" s="5">
        <v>28228</v>
      </c>
      <c r="F20" s="5">
        <v>14151</v>
      </c>
      <c r="G20" s="5">
        <v>257386</v>
      </c>
      <c r="H20" s="5">
        <v>18993</v>
      </c>
      <c r="I20" s="5">
        <v>49603</v>
      </c>
      <c r="J20" s="5">
        <v>4310</v>
      </c>
      <c r="K20" s="5">
        <v>309</v>
      </c>
      <c r="L20" s="5">
        <v>0</v>
      </c>
      <c r="M20" s="5">
        <v>1405</v>
      </c>
      <c r="N20" s="5">
        <v>354137</v>
      </c>
      <c r="O20" s="5">
        <v>41748</v>
      </c>
    </row>
    <row r="21" spans="1:15">
      <c r="A21" s="5">
        <v>1387</v>
      </c>
      <c r="B21" s="5" t="s">
        <v>555</v>
      </c>
      <c r="C21" s="5">
        <v>690953</v>
      </c>
      <c r="D21" s="5">
        <v>1628</v>
      </c>
      <c r="E21" s="5">
        <v>41175</v>
      </c>
      <c r="F21" s="5">
        <v>26664</v>
      </c>
      <c r="G21" s="5">
        <v>148690</v>
      </c>
      <c r="H21" s="5">
        <v>19707</v>
      </c>
      <c r="I21" s="5">
        <v>55986</v>
      </c>
      <c r="J21" s="5">
        <v>35</v>
      </c>
      <c r="K21" s="5">
        <v>175</v>
      </c>
      <c r="L21" s="5">
        <v>0</v>
      </c>
      <c r="M21" s="5">
        <v>1079</v>
      </c>
      <c r="N21" s="5">
        <v>356656</v>
      </c>
      <c r="O21" s="5">
        <v>39159</v>
      </c>
    </row>
    <row r="22" spans="1:15">
      <c r="A22" s="5">
        <v>1387</v>
      </c>
      <c r="B22" s="5" t="s">
        <v>556</v>
      </c>
      <c r="C22" s="5">
        <v>238566</v>
      </c>
      <c r="D22" s="5">
        <v>373</v>
      </c>
      <c r="E22" s="5">
        <v>9722</v>
      </c>
      <c r="F22" s="5">
        <v>3738</v>
      </c>
      <c r="G22" s="5">
        <v>55757</v>
      </c>
      <c r="H22" s="5">
        <v>7234</v>
      </c>
      <c r="I22" s="5">
        <v>22275</v>
      </c>
      <c r="J22" s="5">
        <v>13</v>
      </c>
      <c r="K22" s="5">
        <v>217</v>
      </c>
      <c r="L22" s="5">
        <v>0</v>
      </c>
      <c r="M22" s="5">
        <v>609</v>
      </c>
      <c r="N22" s="5">
        <v>126033</v>
      </c>
      <c r="O22" s="5">
        <v>12594</v>
      </c>
    </row>
    <row r="23" spans="1:15">
      <c r="A23" s="5">
        <v>1387</v>
      </c>
      <c r="B23" s="5" t="s">
        <v>557</v>
      </c>
      <c r="C23" s="5">
        <v>228942</v>
      </c>
      <c r="D23" s="5">
        <v>124</v>
      </c>
      <c r="E23" s="5">
        <v>4708</v>
      </c>
      <c r="F23" s="5">
        <v>2711</v>
      </c>
      <c r="G23" s="5">
        <v>24597</v>
      </c>
      <c r="H23" s="5">
        <v>1957</v>
      </c>
      <c r="I23" s="5">
        <v>10057</v>
      </c>
      <c r="J23" s="5">
        <v>124352</v>
      </c>
      <c r="K23" s="5">
        <v>24</v>
      </c>
      <c r="L23" s="5">
        <v>0</v>
      </c>
      <c r="M23" s="5">
        <v>1</v>
      </c>
      <c r="N23" s="5">
        <v>58026</v>
      </c>
      <c r="O23" s="5">
        <v>2386</v>
      </c>
    </row>
    <row r="24" spans="1:15">
      <c r="A24" s="5">
        <v>1387</v>
      </c>
      <c r="B24" s="5" t="s">
        <v>558</v>
      </c>
      <c r="C24" s="5">
        <v>710914</v>
      </c>
      <c r="D24" s="5">
        <v>1809</v>
      </c>
      <c r="E24" s="5">
        <v>17805</v>
      </c>
      <c r="F24" s="5">
        <v>2524</v>
      </c>
      <c r="G24" s="5">
        <v>244237</v>
      </c>
      <c r="H24" s="5">
        <v>52490</v>
      </c>
      <c r="I24" s="5">
        <v>56901</v>
      </c>
      <c r="J24" s="5">
        <v>157</v>
      </c>
      <c r="K24" s="5">
        <v>521</v>
      </c>
      <c r="L24" s="5">
        <v>0</v>
      </c>
      <c r="M24" s="5">
        <v>58</v>
      </c>
      <c r="N24" s="5">
        <v>316185</v>
      </c>
      <c r="O24" s="5">
        <v>18226</v>
      </c>
    </row>
    <row r="25" spans="1:15">
      <c r="A25" s="5">
        <v>1387</v>
      </c>
      <c r="B25" s="5" t="s">
        <v>559</v>
      </c>
      <c r="C25" s="5">
        <v>222276</v>
      </c>
      <c r="D25" s="5">
        <v>247</v>
      </c>
      <c r="E25" s="5">
        <v>9446</v>
      </c>
      <c r="F25" s="5">
        <v>2020</v>
      </c>
      <c r="G25" s="5">
        <v>88730</v>
      </c>
      <c r="H25" s="5">
        <v>5102</v>
      </c>
      <c r="I25" s="5">
        <v>20661</v>
      </c>
      <c r="J25" s="5">
        <v>155</v>
      </c>
      <c r="K25" s="5">
        <v>35</v>
      </c>
      <c r="L25" s="5">
        <v>0</v>
      </c>
      <c r="M25" s="5">
        <v>67</v>
      </c>
      <c r="N25" s="5">
        <v>90412</v>
      </c>
      <c r="O25" s="5">
        <v>5400</v>
      </c>
    </row>
    <row r="26" spans="1:15">
      <c r="A26" s="5">
        <v>1387</v>
      </c>
      <c r="B26" s="5" t="s">
        <v>560</v>
      </c>
      <c r="C26" s="5">
        <v>25994</v>
      </c>
      <c r="D26" s="5">
        <v>50</v>
      </c>
      <c r="E26" s="5">
        <v>818</v>
      </c>
      <c r="F26" s="5">
        <v>61</v>
      </c>
      <c r="G26" s="5">
        <v>9931</v>
      </c>
      <c r="H26" s="5">
        <v>740</v>
      </c>
      <c r="I26" s="5">
        <v>1493</v>
      </c>
      <c r="J26" s="5">
        <v>1</v>
      </c>
      <c r="K26" s="5">
        <v>20</v>
      </c>
      <c r="L26" s="5">
        <v>0</v>
      </c>
      <c r="M26" s="5">
        <v>6</v>
      </c>
      <c r="N26" s="5">
        <v>10111</v>
      </c>
      <c r="O26" s="5">
        <v>2762</v>
      </c>
    </row>
    <row r="27" spans="1:15">
      <c r="A27" s="5">
        <v>1387</v>
      </c>
      <c r="B27" s="5" t="s">
        <v>561</v>
      </c>
      <c r="C27" s="5">
        <v>123639</v>
      </c>
      <c r="D27" s="5">
        <v>228</v>
      </c>
      <c r="E27" s="5">
        <v>10833</v>
      </c>
      <c r="F27" s="5">
        <v>3385</v>
      </c>
      <c r="G27" s="5">
        <v>25786</v>
      </c>
      <c r="H27" s="5">
        <v>4135</v>
      </c>
      <c r="I27" s="5">
        <v>13019</v>
      </c>
      <c r="J27" s="5">
        <v>1</v>
      </c>
      <c r="K27" s="5">
        <v>76</v>
      </c>
      <c r="L27" s="5">
        <v>0</v>
      </c>
      <c r="M27" s="5">
        <v>1125</v>
      </c>
      <c r="N27" s="5">
        <v>61283</v>
      </c>
      <c r="O27" s="5">
        <v>3769</v>
      </c>
    </row>
    <row r="28" spans="1:15">
      <c r="A28" s="5">
        <v>1387</v>
      </c>
      <c r="B28" s="5" t="s">
        <v>562</v>
      </c>
      <c r="C28" s="5">
        <v>337784</v>
      </c>
      <c r="D28" s="5">
        <v>893</v>
      </c>
      <c r="E28" s="5">
        <v>33995</v>
      </c>
      <c r="F28" s="5">
        <v>4214</v>
      </c>
      <c r="G28" s="5">
        <v>65010</v>
      </c>
      <c r="H28" s="5">
        <v>7880</v>
      </c>
      <c r="I28" s="5">
        <v>8608</v>
      </c>
      <c r="J28" s="5">
        <v>68</v>
      </c>
      <c r="K28" s="5">
        <v>81</v>
      </c>
      <c r="L28" s="5">
        <v>0</v>
      </c>
      <c r="M28" s="5">
        <v>2411</v>
      </c>
      <c r="N28" s="5">
        <v>208129</v>
      </c>
      <c r="O28" s="5">
        <v>6495</v>
      </c>
    </row>
    <row r="29" spans="1:15">
      <c r="A29" s="5">
        <v>1387</v>
      </c>
      <c r="B29" s="5" t="s">
        <v>563</v>
      </c>
      <c r="C29" s="5">
        <v>193660</v>
      </c>
      <c r="D29" s="5">
        <v>263</v>
      </c>
      <c r="E29" s="5">
        <v>7001</v>
      </c>
      <c r="F29" s="5">
        <v>4444</v>
      </c>
      <c r="G29" s="5">
        <v>44703</v>
      </c>
      <c r="H29" s="5">
        <v>3753</v>
      </c>
      <c r="I29" s="5">
        <v>16779</v>
      </c>
      <c r="J29" s="5">
        <v>19</v>
      </c>
      <c r="K29" s="5">
        <v>195</v>
      </c>
      <c r="L29" s="5">
        <v>0</v>
      </c>
      <c r="M29" s="5">
        <v>71</v>
      </c>
      <c r="N29" s="5">
        <v>112684</v>
      </c>
      <c r="O29" s="5">
        <v>3747</v>
      </c>
    </row>
    <row r="30" spans="1:15">
      <c r="A30" s="5">
        <v>1387</v>
      </c>
      <c r="B30" s="5" t="s">
        <v>564</v>
      </c>
      <c r="C30" s="5">
        <v>512096</v>
      </c>
      <c r="D30" s="5">
        <v>628</v>
      </c>
      <c r="E30" s="5">
        <v>40082</v>
      </c>
      <c r="F30" s="5">
        <v>8395</v>
      </c>
      <c r="G30" s="5">
        <v>112196</v>
      </c>
      <c r="H30" s="5">
        <v>21602</v>
      </c>
      <c r="I30" s="5">
        <v>36442</v>
      </c>
      <c r="J30" s="5">
        <v>206</v>
      </c>
      <c r="K30" s="5">
        <v>557</v>
      </c>
      <c r="L30" s="5">
        <v>0</v>
      </c>
      <c r="M30" s="5">
        <v>22</v>
      </c>
      <c r="N30" s="5">
        <v>281586</v>
      </c>
      <c r="O30" s="5">
        <v>10380</v>
      </c>
    </row>
    <row r="31" spans="1:15">
      <c r="A31" s="5">
        <v>1387</v>
      </c>
      <c r="B31" s="5" t="s">
        <v>565</v>
      </c>
      <c r="C31" s="5">
        <v>1561284</v>
      </c>
      <c r="D31" s="5">
        <v>1270</v>
      </c>
      <c r="E31" s="5">
        <v>29027</v>
      </c>
      <c r="F31" s="5">
        <v>16666</v>
      </c>
      <c r="G31" s="5">
        <v>377275</v>
      </c>
      <c r="H31" s="5">
        <v>59582</v>
      </c>
      <c r="I31" s="5">
        <v>43555</v>
      </c>
      <c r="J31" s="5">
        <v>2423</v>
      </c>
      <c r="K31" s="5">
        <v>2005</v>
      </c>
      <c r="L31" s="5">
        <v>0</v>
      </c>
      <c r="M31" s="5">
        <v>3690</v>
      </c>
      <c r="N31" s="5">
        <v>944680</v>
      </c>
      <c r="O31" s="5">
        <v>81111</v>
      </c>
    </row>
    <row r="32" spans="1:15">
      <c r="A32" s="5">
        <v>1387</v>
      </c>
      <c r="B32" s="5" t="s">
        <v>566</v>
      </c>
      <c r="C32" s="5">
        <v>760823</v>
      </c>
      <c r="D32" s="5">
        <v>3873</v>
      </c>
      <c r="E32" s="5">
        <v>21110</v>
      </c>
      <c r="F32" s="5">
        <v>5308</v>
      </c>
      <c r="G32" s="5">
        <v>144033</v>
      </c>
      <c r="H32" s="5">
        <v>12970</v>
      </c>
      <c r="I32" s="5">
        <v>6670</v>
      </c>
      <c r="J32" s="5">
        <v>5</v>
      </c>
      <c r="K32" s="5">
        <v>267</v>
      </c>
      <c r="L32" s="5">
        <v>0</v>
      </c>
      <c r="M32" s="5">
        <v>61257</v>
      </c>
      <c r="N32" s="5">
        <v>478029</v>
      </c>
      <c r="O32" s="5">
        <v>27302</v>
      </c>
    </row>
    <row r="33" spans="1:15">
      <c r="A33" s="5">
        <v>1387</v>
      </c>
      <c r="B33" s="5" t="s">
        <v>567</v>
      </c>
      <c r="C33" s="5">
        <v>330984</v>
      </c>
      <c r="D33" s="5">
        <v>479</v>
      </c>
      <c r="E33" s="5">
        <v>8191</v>
      </c>
      <c r="F33" s="5">
        <v>4190</v>
      </c>
      <c r="G33" s="5">
        <v>74260</v>
      </c>
      <c r="H33" s="5">
        <v>6206</v>
      </c>
      <c r="I33" s="5">
        <v>19413</v>
      </c>
      <c r="J33" s="5">
        <v>1474</v>
      </c>
      <c r="K33" s="5">
        <v>132</v>
      </c>
      <c r="L33" s="5">
        <v>0</v>
      </c>
      <c r="M33" s="5">
        <v>850</v>
      </c>
      <c r="N33" s="5">
        <v>210879</v>
      </c>
      <c r="O33" s="5">
        <v>4909</v>
      </c>
    </row>
    <row r="34" spans="1:15">
      <c r="A34" s="5">
        <v>1387</v>
      </c>
      <c r="B34" s="5" t="s">
        <v>568</v>
      </c>
      <c r="C34" s="5">
        <v>1067544</v>
      </c>
      <c r="D34" s="5">
        <v>825</v>
      </c>
      <c r="E34" s="5">
        <v>33161</v>
      </c>
      <c r="F34" s="5">
        <v>89354</v>
      </c>
      <c r="G34" s="5">
        <v>178913</v>
      </c>
      <c r="H34" s="5">
        <v>13997</v>
      </c>
      <c r="I34" s="5">
        <v>63544</v>
      </c>
      <c r="J34" s="5">
        <v>71</v>
      </c>
      <c r="K34" s="5">
        <v>113</v>
      </c>
      <c r="L34" s="5">
        <v>0</v>
      </c>
      <c r="M34" s="5">
        <v>52</v>
      </c>
      <c r="N34" s="5">
        <v>632516</v>
      </c>
      <c r="O34" s="5">
        <v>54997</v>
      </c>
    </row>
  </sheetData>
  <mergeCells count="2">
    <mergeCell ref="C1:O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4.7109375" style="3" customWidth="1"/>
    <col min="4" max="4" width="15.85546875" style="3" customWidth="1"/>
    <col min="5" max="5" width="13.28515625" style="3" customWidth="1"/>
    <col min="6" max="7" width="13" style="3" customWidth="1"/>
    <col min="8" max="8" width="12.7109375" style="3" customWidth="1"/>
    <col min="9" max="9" width="14" style="3" customWidth="1"/>
    <col min="10" max="10" width="13.5703125" style="3" customWidth="1"/>
    <col min="11" max="11" width="13.42578125" style="3" customWidth="1"/>
    <col min="12" max="12" width="18.42578125" style="3" customWidth="1"/>
    <col min="13" max="13" width="16.140625" style="3" customWidth="1"/>
    <col min="14" max="14" width="13.85546875" style="3" customWidth="1"/>
    <col min="15" max="15" width="12.5703125" style="3" customWidth="1"/>
    <col min="16" max="16" width="13.42578125" style="3" customWidth="1"/>
  </cols>
  <sheetData>
    <row r="1" spans="1:16" ht="15.75" thickBot="1">
      <c r="A1" s="21" t="s">
        <v>159</v>
      </c>
      <c r="B1" s="21"/>
      <c r="C1" s="20" t="str">
        <f>CONCATENATE("17-",'فهرست جداول'!E8,"-",MID('فهرست جداول'!A1, 58,10), "                  (میلیون ریال)")</f>
        <v>17-پرداختی خدمات غیر صنعتی کارگاه‏ها بر حسب استان-87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ht="40.5" customHeight="1" thickBot="1">
      <c r="A2" s="14" t="s">
        <v>128</v>
      </c>
      <c r="B2" s="14" t="s">
        <v>152</v>
      </c>
      <c r="C2" s="15" t="s">
        <v>68</v>
      </c>
      <c r="D2" s="15" t="s">
        <v>69</v>
      </c>
      <c r="E2" s="15" t="s">
        <v>70</v>
      </c>
      <c r="F2" s="15" t="s">
        <v>71</v>
      </c>
      <c r="G2" s="15" t="s">
        <v>72</v>
      </c>
      <c r="H2" s="15" t="s">
        <v>73</v>
      </c>
      <c r="I2" s="15" t="s">
        <v>74</v>
      </c>
      <c r="J2" s="15" t="s">
        <v>75</v>
      </c>
      <c r="K2" s="15" t="s">
        <v>76</v>
      </c>
      <c r="L2" s="15" t="s">
        <v>122</v>
      </c>
      <c r="M2" s="15" t="s">
        <v>77</v>
      </c>
      <c r="N2" s="15" t="s">
        <v>78</v>
      </c>
      <c r="O2" s="15" t="s">
        <v>79</v>
      </c>
      <c r="P2" s="15" t="s">
        <v>80</v>
      </c>
    </row>
    <row r="3" spans="1:16">
      <c r="A3" s="5">
        <v>1387</v>
      </c>
      <c r="B3" s="5" t="s">
        <v>537</v>
      </c>
      <c r="C3" s="5">
        <v>42745631</v>
      </c>
      <c r="D3" s="5">
        <v>4394093</v>
      </c>
      <c r="E3" s="5">
        <v>1189151</v>
      </c>
      <c r="F3" s="5">
        <v>1135644</v>
      </c>
      <c r="G3" s="5">
        <v>965715</v>
      </c>
      <c r="H3" s="5">
        <v>7708981</v>
      </c>
      <c r="I3" s="5">
        <v>2309762</v>
      </c>
      <c r="J3" s="5">
        <v>1346222</v>
      </c>
      <c r="K3" s="5">
        <v>318345</v>
      </c>
      <c r="L3" s="5">
        <v>2441188</v>
      </c>
      <c r="M3" s="5">
        <v>1135817</v>
      </c>
      <c r="N3" s="5">
        <v>3596749</v>
      </c>
      <c r="O3" s="5">
        <v>1084467</v>
      </c>
      <c r="P3" s="5">
        <v>15119496</v>
      </c>
    </row>
    <row r="4" spans="1:16">
      <c r="A4" s="5">
        <v>1387</v>
      </c>
      <c r="B4" s="5" t="s">
        <v>538</v>
      </c>
      <c r="C4" s="5">
        <v>1401073</v>
      </c>
      <c r="D4" s="5">
        <v>39330</v>
      </c>
      <c r="E4" s="5">
        <v>30662</v>
      </c>
      <c r="F4" s="5">
        <v>15444</v>
      </c>
      <c r="G4" s="5">
        <v>36030</v>
      </c>
      <c r="H4" s="5">
        <v>209989</v>
      </c>
      <c r="I4" s="5">
        <v>101147</v>
      </c>
      <c r="J4" s="5">
        <v>54123</v>
      </c>
      <c r="K4" s="5">
        <v>27600</v>
      </c>
      <c r="L4" s="5">
        <v>295711</v>
      </c>
      <c r="M4" s="5">
        <v>117469</v>
      </c>
      <c r="N4" s="5">
        <v>117123</v>
      </c>
      <c r="O4" s="5">
        <v>65076</v>
      </c>
      <c r="P4" s="5">
        <v>291369</v>
      </c>
    </row>
    <row r="5" spans="1:16">
      <c r="A5" s="5">
        <v>1387</v>
      </c>
      <c r="B5" s="5" t="s">
        <v>539</v>
      </c>
      <c r="C5" s="5">
        <v>240191</v>
      </c>
      <c r="D5" s="5">
        <v>10186</v>
      </c>
      <c r="E5" s="5">
        <v>12073</v>
      </c>
      <c r="F5" s="5">
        <v>34456</v>
      </c>
      <c r="G5" s="5">
        <v>12186</v>
      </c>
      <c r="H5" s="5">
        <v>38188</v>
      </c>
      <c r="I5" s="5">
        <v>21556</v>
      </c>
      <c r="J5" s="5">
        <v>12076</v>
      </c>
      <c r="K5" s="5">
        <v>1163</v>
      </c>
      <c r="L5" s="5">
        <v>3970</v>
      </c>
      <c r="M5" s="5">
        <v>6681</v>
      </c>
      <c r="N5" s="5">
        <v>19188</v>
      </c>
      <c r="O5" s="5">
        <v>9466</v>
      </c>
      <c r="P5" s="5">
        <v>59002</v>
      </c>
    </row>
    <row r="6" spans="1:16">
      <c r="A6" s="5">
        <v>1387</v>
      </c>
      <c r="B6" s="5" t="s">
        <v>540</v>
      </c>
      <c r="C6" s="5">
        <v>156873</v>
      </c>
      <c r="D6" s="5">
        <v>1054</v>
      </c>
      <c r="E6" s="5">
        <v>11015</v>
      </c>
      <c r="F6" s="5">
        <v>8412</v>
      </c>
      <c r="G6" s="5">
        <v>5228</v>
      </c>
      <c r="H6" s="5">
        <v>33419</v>
      </c>
      <c r="I6" s="5">
        <v>19641</v>
      </c>
      <c r="J6" s="5">
        <v>5913</v>
      </c>
      <c r="K6" s="5">
        <v>1458</v>
      </c>
      <c r="L6" s="5">
        <v>4655</v>
      </c>
      <c r="M6" s="5">
        <v>2428</v>
      </c>
      <c r="N6" s="5">
        <v>7678</v>
      </c>
      <c r="O6" s="5">
        <v>4813</v>
      </c>
      <c r="P6" s="5">
        <v>51159</v>
      </c>
    </row>
    <row r="7" spans="1:16">
      <c r="A7" s="5">
        <v>1387</v>
      </c>
      <c r="B7" s="5" t="s">
        <v>541</v>
      </c>
      <c r="C7" s="5">
        <v>5589944</v>
      </c>
      <c r="D7" s="5">
        <v>637171</v>
      </c>
      <c r="E7" s="5">
        <v>172845</v>
      </c>
      <c r="F7" s="5">
        <v>123103</v>
      </c>
      <c r="G7" s="5">
        <v>102245</v>
      </c>
      <c r="H7" s="5">
        <v>484453</v>
      </c>
      <c r="I7" s="5">
        <v>260478</v>
      </c>
      <c r="J7" s="5">
        <v>208585</v>
      </c>
      <c r="K7" s="5">
        <v>45754</v>
      </c>
      <c r="L7" s="5">
        <v>213595</v>
      </c>
      <c r="M7" s="5">
        <v>177982</v>
      </c>
      <c r="N7" s="5">
        <v>274075</v>
      </c>
      <c r="O7" s="5">
        <v>108101</v>
      </c>
      <c r="P7" s="5">
        <v>2781557</v>
      </c>
    </row>
    <row r="8" spans="1:16">
      <c r="A8" s="5">
        <v>1387</v>
      </c>
      <c r="B8" s="5" t="s">
        <v>542</v>
      </c>
      <c r="C8" s="5">
        <v>1975653</v>
      </c>
      <c r="D8" s="5">
        <v>392495</v>
      </c>
      <c r="E8" s="5">
        <v>58504</v>
      </c>
      <c r="F8" s="5">
        <v>29778</v>
      </c>
      <c r="G8" s="5">
        <v>50953</v>
      </c>
      <c r="H8" s="5">
        <v>176809</v>
      </c>
      <c r="I8" s="5">
        <v>97848</v>
      </c>
      <c r="J8" s="5">
        <v>78853</v>
      </c>
      <c r="K8" s="5">
        <v>15687</v>
      </c>
      <c r="L8" s="5">
        <v>85321</v>
      </c>
      <c r="M8" s="5">
        <v>53578</v>
      </c>
      <c r="N8" s="5">
        <v>330622</v>
      </c>
      <c r="O8" s="5">
        <v>59630</v>
      </c>
      <c r="P8" s="5">
        <v>545575</v>
      </c>
    </row>
    <row r="9" spans="1:16">
      <c r="A9" s="5">
        <v>1387</v>
      </c>
      <c r="B9" s="5" t="s">
        <v>543</v>
      </c>
      <c r="C9" s="5">
        <v>24983</v>
      </c>
      <c r="D9" s="5">
        <v>51</v>
      </c>
      <c r="E9" s="5">
        <v>1100</v>
      </c>
      <c r="F9" s="5">
        <v>1751</v>
      </c>
      <c r="G9" s="5">
        <v>2011</v>
      </c>
      <c r="H9" s="5">
        <v>5886</v>
      </c>
      <c r="I9" s="5">
        <v>3108</v>
      </c>
      <c r="J9" s="5">
        <v>641</v>
      </c>
      <c r="K9" s="5">
        <v>256</v>
      </c>
      <c r="L9" s="5">
        <v>792</v>
      </c>
      <c r="M9" s="5">
        <v>1210</v>
      </c>
      <c r="N9" s="5">
        <v>980</v>
      </c>
      <c r="O9" s="5">
        <v>741</v>
      </c>
      <c r="P9" s="5">
        <v>6457</v>
      </c>
    </row>
    <row r="10" spans="1:16">
      <c r="A10" s="5">
        <v>1387</v>
      </c>
      <c r="B10" s="5" t="s">
        <v>544</v>
      </c>
      <c r="C10" s="5">
        <v>3095425</v>
      </c>
      <c r="D10" s="5">
        <v>322098</v>
      </c>
      <c r="E10" s="5">
        <v>63544</v>
      </c>
      <c r="F10" s="5">
        <v>68586</v>
      </c>
      <c r="G10" s="5">
        <v>15733</v>
      </c>
      <c r="H10" s="5">
        <v>1652644</v>
      </c>
      <c r="I10" s="5">
        <v>84981</v>
      </c>
      <c r="J10" s="5">
        <v>82063</v>
      </c>
      <c r="K10" s="5">
        <v>17467</v>
      </c>
      <c r="L10" s="5">
        <v>12743</v>
      </c>
      <c r="M10" s="5">
        <v>59991</v>
      </c>
      <c r="N10" s="5">
        <v>21523</v>
      </c>
      <c r="O10" s="5">
        <v>9092</v>
      </c>
      <c r="P10" s="5">
        <v>684960</v>
      </c>
    </row>
    <row r="11" spans="1:16">
      <c r="A11" s="5">
        <v>1387</v>
      </c>
      <c r="B11" s="5" t="s">
        <v>545</v>
      </c>
      <c r="C11" s="5">
        <v>11191344</v>
      </c>
      <c r="D11" s="5">
        <v>1944745</v>
      </c>
      <c r="E11" s="5">
        <v>383069</v>
      </c>
      <c r="F11" s="5">
        <v>126421</v>
      </c>
      <c r="G11" s="5">
        <v>315293</v>
      </c>
      <c r="H11" s="5">
        <v>2074608</v>
      </c>
      <c r="I11" s="5">
        <v>699927</v>
      </c>
      <c r="J11" s="5">
        <v>330274</v>
      </c>
      <c r="K11" s="5">
        <v>67077</v>
      </c>
      <c r="L11" s="5">
        <v>734934</v>
      </c>
      <c r="M11" s="5">
        <v>258049</v>
      </c>
      <c r="N11" s="5">
        <v>1194328</v>
      </c>
      <c r="O11" s="5">
        <v>282582</v>
      </c>
      <c r="P11" s="5">
        <v>2780036</v>
      </c>
    </row>
    <row r="12" spans="1:16">
      <c r="A12" s="5">
        <v>1387</v>
      </c>
      <c r="B12" s="5" t="s">
        <v>546</v>
      </c>
      <c r="C12" s="5">
        <v>143393</v>
      </c>
      <c r="D12" s="5">
        <v>4462</v>
      </c>
      <c r="E12" s="5">
        <v>4468</v>
      </c>
      <c r="F12" s="5">
        <v>5894</v>
      </c>
      <c r="G12" s="5">
        <v>5101</v>
      </c>
      <c r="H12" s="5">
        <v>49553</v>
      </c>
      <c r="I12" s="5">
        <v>9714</v>
      </c>
      <c r="J12" s="5">
        <v>6393</v>
      </c>
      <c r="K12" s="5">
        <v>1279</v>
      </c>
      <c r="L12" s="5">
        <v>3968</v>
      </c>
      <c r="M12" s="5">
        <v>5693</v>
      </c>
      <c r="N12" s="5">
        <v>13662</v>
      </c>
      <c r="O12" s="5">
        <v>4651</v>
      </c>
      <c r="P12" s="5">
        <v>28555</v>
      </c>
    </row>
    <row r="13" spans="1:16">
      <c r="A13" s="5">
        <v>1387</v>
      </c>
      <c r="B13" s="5" t="s">
        <v>547</v>
      </c>
      <c r="C13" s="5">
        <v>181763</v>
      </c>
      <c r="D13" s="5">
        <v>2034</v>
      </c>
      <c r="E13" s="5">
        <v>6080</v>
      </c>
      <c r="F13" s="5">
        <v>29716</v>
      </c>
      <c r="G13" s="5">
        <v>3788</v>
      </c>
      <c r="H13" s="5">
        <v>26108</v>
      </c>
      <c r="I13" s="5">
        <v>14285</v>
      </c>
      <c r="J13" s="5">
        <v>3004</v>
      </c>
      <c r="K13" s="5">
        <v>785</v>
      </c>
      <c r="L13" s="5">
        <v>2274</v>
      </c>
      <c r="M13" s="5">
        <v>2303</v>
      </c>
      <c r="N13" s="5">
        <v>8233</v>
      </c>
      <c r="O13" s="5">
        <v>4509</v>
      </c>
      <c r="P13" s="5">
        <v>78644</v>
      </c>
    </row>
    <row r="14" spans="1:16">
      <c r="A14" s="5">
        <v>1387</v>
      </c>
      <c r="B14" s="5" t="s">
        <v>548</v>
      </c>
      <c r="C14" s="5">
        <v>1270788</v>
      </c>
      <c r="D14" s="5">
        <v>87566</v>
      </c>
      <c r="E14" s="5">
        <v>41700</v>
      </c>
      <c r="F14" s="5">
        <v>36651</v>
      </c>
      <c r="G14" s="5">
        <v>45562</v>
      </c>
      <c r="H14" s="5">
        <v>320828</v>
      </c>
      <c r="I14" s="5">
        <v>86690</v>
      </c>
      <c r="J14" s="5">
        <v>62049</v>
      </c>
      <c r="K14" s="5">
        <v>10725</v>
      </c>
      <c r="L14" s="5">
        <v>53131</v>
      </c>
      <c r="M14" s="5">
        <v>32068</v>
      </c>
      <c r="N14" s="5">
        <v>200457</v>
      </c>
      <c r="O14" s="5">
        <v>61433</v>
      </c>
      <c r="P14" s="5">
        <v>231926</v>
      </c>
    </row>
    <row r="15" spans="1:16">
      <c r="A15" s="5">
        <v>1387</v>
      </c>
      <c r="B15" s="5" t="s">
        <v>549</v>
      </c>
      <c r="C15" s="5">
        <v>98418</v>
      </c>
      <c r="D15" s="5">
        <v>5086</v>
      </c>
      <c r="E15" s="5">
        <v>1652</v>
      </c>
      <c r="F15" s="5">
        <v>12353</v>
      </c>
      <c r="G15" s="5">
        <v>4399</v>
      </c>
      <c r="H15" s="5">
        <v>16684</v>
      </c>
      <c r="I15" s="5">
        <v>12674</v>
      </c>
      <c r="J15" s="5">
        <v>4722</v>
      </c>
      <c r="K15" s="5">
        <v>2519</v>
      </c>
      <c r="L15" s="5">
        <v>3558</v>
      </c>
      <c r="M15" s="5">
        <v>4142</v>
      </c>
      <c r="N15" s="5">
        <v>5612</v>
      </c>
      <c r="O15" s="5">
        <v>5368</v>
      </c>
      <c r="P15" s="5">
        <v>19647</v>
      </c>
    </row>
    <row r="16" spans="1:16">
      <c r="A16" s="5">
        <v>1387</v>
      </c>
      <c r="B16" s="5" t="s">
        <v>550</v>
      </c>
      <c r="C16" s="5">
        <v>5871626</v>
      </c>
      <c r="D16" s="5">
        <v>605946</v>
      </c>
      <c r="E16" s="5">
        <v>38941</v>
      </c>
      <c r="F16" s="5">
        <v>218970</v>
      </c>
      <c r="G16" s="5">
        <v>40090</v>
      </c>
      <c r="H16" s="5">
        <v>547161</v>
      </c>
      <c r="I16" s="5">
        <v>191720</v>
      </c>
      <c r="J16" s="5">
        <v>53513</v>
      </c>
      <c r="K16" s="5">
        <v>44822</v>
      </c>
      <c r="L16" s="5">
        <v>227614</v>
      </c>
      <c r="M16" s="5">
        <v>91297</v>
      </c>
      <c r="N16" s="5">
        <v>51268</v>
      </c>
      <c r="O16" s="5">
        <v>54130</v>
      </c>
      <c r="P16" s="5">
        <v>3706152</v>
      </c>
    </row>
    <row r="17" spans="1:16">
      <c r="A17" s="5">
        <v>1387</v>
      </c>
      <c r="B17" s="5" t="s">
        <v>551</v>
      </c>
      <c r="C17" s="5">
        <v>576400</v>
      </c>
      <c r="D17" s="5">
        <v>10438</v>
      </c>
      <c r="E17" s="5">
        <v>8597</v>
      </c>
      <c r="F17" s="5">
        <v>20449</v>
      </c>
      <c r="G17" s="5">
        <v>13525</v>
      </c>
      <c r="H17" s="5">
        <v>131994</v>
      </c>
      <c r="I17" s="5">
        <v>34927</v>
      </c>
      <c r="J17" s="5">
        <v>35463</v>
      </c>
      <c r="K17" s="5">
        <v>4300</v>
      </c>
      <c r="L17" s="5">
        <v>17973</v>
      </c>
      <c r="M17" s="5">
        <v>20880</v>
      </c>
      <c r="N17" s="5">
        <v>28776</v>
      </c>
      <c r="O17" s="5">
        <v>19397</v>
      </c>
      <c r="P17" s="5">
        <v>229682</v>
      </c>
    </row>
    <row r="18" spans="1:16">
      <c r="A18" s="5">
        <v>1387</v>
      </c>
      <c r="B18" s="5" t="s">
        <v>552</v>
      </c>
      <c r="C18" s="5">
        <v>290550</v>
      </c>
      <c r="D18" s="5">
        <v>12654</v>
      </c>
      <c r="E18" s="5">
        <v>17549</v>
      </c>
      <c r="F18" s="5">
        <v>13814</v>
      </c>
      <c r="G18" s="5">
        <v>20074</v>
      </c>
      <c r="H18" s="5">
        <v>76525</v>
      </c>
      <c r="I18" s="5">
        <v>27914</v>
      </c>
      <c r="J18" s="5">
        <v>16565</v>
      </c>
      <c r="K18" s="5">
        <v>3770</v>
      </c>
      <c r="L18" s="5">
        <v>9369</v>
      </c>
      <c r="M18" s="5">
        <v>10116</v>
      </c>
      <c r="N18" s="5">
        <v>36425</v>
      </c>
      <c r="O18" s="5">
        <v>14050</v>
      </c>
      <c r="P18" s="5">
        <v>31725</v>
      </c>
    </row>
    <row r="19" spans="1:16">
      <c r="A19" s="5">
        <v>1387</v>
      </c>
      <c r="B19" s="5" t="s">
        <v>553</v>
      </c>
      <c r="C19" s="5">
        <v>59767</v>
      </c>
      <c r="D19" s="5">
        <v>1909</v>
      </c>
      <c r="E19" s="5">
        <v>1334</v>
      </c>
      <c r="F19" s="5">
        <v>7476</v>
      </c>
      <c r="G19" s="5">
        <v>2776</v>
      </c>
      <c r="H19" s="5">
        <v>12792</v>
      </c>
      <c r="I19" s="5">
        <v>6313</v>
      </c>
      <c r="J19" s="5">
        <v>3625</v>
      </c>
      <c r="K19" s="5">
        <v>289</v>
      </c>
      <c r="L19" s="5">
        <v>7718</v>
      </c>
      <c r="M19" s="5">
        <v>1150</v>
      </c>
      <c r="N19" s="5">
        <v>3251</v>
      </c>
      <c r="O19" s="5">
        <v>2666</v>
      </c>
      <c r="P19" s="5">
        <v>8467</v>
      </c>
    </row>
    <row r="20" spans="1:16">
      <c r="A20" s="5">
        <v>1387</v>
      </c>
      <c r="B20" s="5" t="s">
        <v>554</v>
      </c>
      <c r="C20" s="5">
        <v>1262061</v>
      </c>
      <c r="D20" s="5">
        <v>24968</v>
      </c>
      <c r="E20" s="5">
        <v>42220</v>
      </c>
      <c r="F20" s="5">
        <v>27404</v>
      </c>
      <c r="G20" s="5">
        <v>54521</v>
      </c>
      <c r="H20" s="5">
        <v>268677</v>
      </c>
      <c r="I20" s="5">
        <v>94331</v>
      </c>
      <c r="J20" s="5">
        <v>34294</v>
      </c>
      <c r="K20" s="5">
        <v>11563</v>
      </c>
      <c r="L20" s="5">
        <v>57411</v>
      </c>
      <c r="M20" s="5">
        <v>38674</v>
      </c>
      <c r="N20" s="5">
        <v>126025</v>
      </c>
      <c r="O20" s="5">
        <v>63105</v>
      </c>
      <c r="P20" s="5">
        <v>418869</v>
      </c>
    </row>
    <row r="21" spans="1:16">
      <c r="A21" s="5">
        <v>1387</v>
      </c>
      <c r="B21" s="5" t="s">
        <v>555</v>
      </c>
      <c r="C21" s="5">
        <v>1877575</v>
      </c>
      <c r="D21" s="5">
        <v>92432</v>
      </c>
      <c r="E21" s="5">
        <v>83668</v>
      </c>
      <c r="F21" s="5">
        <v>26133</v>
      </c>
      <c r="G21" s="5">
        <v>50069</v>
      </c>
      <c r="H21" s="5">
        <v>264897</v>
      </c>
      <c r="I21" s="5">
        <v>82737</v>
      </c>
      <c r="J21" s="5">
        <v>100084</v>
      </c>
      <c r="K21" s="5">
        <v>11745</v>
      </c>
      <c r="L21" s="5">
        <v>81612</v>
      </c>
      <c r="M21" s="5">
        <v>39265</v>
      </c>
      <c r="N21" s="5">
        <v>312683</v>
      </c>
      <c r="O21" s="5">
        <v>64531</v>
      </c>
      <c r="P21" s="5">
        <v>667719</v>
      </c>
    </row>
    <row r="22" spans="1:16">
      <c r="A22" s="5">
        <v>1387</v>
      </c>
      <c r="B22" s="5" t="s">
        <v>556</v>
      </c>
      <c r="C22" s="5">
        <v>233663</v>
      </c>
      <c r="D22" s="5">
        <v>7633</v>
      </c>
      <c r="E22" s="5">
        <v>13102</v>
      </c>
      <c r="F22" s="5">
        <v>9109</v>
      </c>
      <c r="G22" s="5">
        <v>12760</v>
      </c>
      <c r="H22" s="5">
        <v>47763</v>
      </c>
      <c r="I22" s="5">
        <v>22868</v>
      </c>
      <c r="J22" s="5">
        <v>10478</v>
      </c>
      <c r="K22" s="5">
        <v>1537</v>
      </c>
      <c r="L22" s="5">
        <v>10828</v>
      </c>
      <c r="M22" s="5">
        <v>11796</v>
      </c>
      <c r="N22" s="5">
        <v>20716</v>
      </c>
      <c r="O22" s="5">
        <v>9809</v>
      </c>
      <c r="P22" s="5">
        <v>55263</v>
      </c>
    </row>
    <row r="23" spans="1:16">
      <c r="A23" s="5">
        <v>1387</v>
      </c>
      <c r="B23" s="5" t="s">
        <v>557</v>
      </c>
      <c r="C23" s="5">
        <v>115800</v>
      </c>
      <c r="D23" s="5">
        <v>3636</v>
      </c>
      <c r="E23" s="5">
        <v>3508</v>
      </c>
      <c r="F23" s="5">
        <v>3899</v>
      </c>
      <c r="G23" s="5">
        <v>3859</v>
      </c>
      <c r="H23" s="5">
        <v>10904</v>
      </c>
      <c r="I23" s="5">
        <v>8562</v>
      </c>
      <c r="J23" s="5">
        <v>7047</v>
      </c>
      <c r="K23" s="5">
        <v>669</v>
      </c>
      <c r="L23" s="5">
        <v>3887</v>
      </c>
      <c r="M23" s="5">
        <v>1782</v>
      </c>
      <c r="N23" s="5">
        <v>11102</v>
      </c>
      <c r="O23" s="5">
        <v>3569</v>
      </c>
      <c r="P23" s="5">
        <v>53376</v>
      </c>
    </row>
    <row r="24" spans="1:16">
      <c r="A24" s="5">
        <v>1387</v>
      </c>
      <c r="B24" s="5" t="s">
        <v>558</v>
      </c>
      <c r="C24" s="5">
        <v>749045</v>
      </c>
      <c r="D24" s="5">
        <v>27509</v>
      </c>
      <c r="E24" s="5">
        <v>21828</v>
      </c>
      <c r="F24" s="5">
        <v>88628</v>
      </c>
      <c r="G24" s="5">
        <v>12814</v>
      </c>
      <c r="H24" s="5">
        <v>121865</v>
      </c>
      <c r="I24" s="5">
        <v>27855</v>
      </c>
      <c r="J24" s="5">
        <v>16591</v>
      </c>
      <c r="K24" s="5">
        <v>2713</v>
      </c>
      <c r="L24" s="5">
        <v>135860</v>
      </c>
      <c r="M24" s="5">
        <v>11631</v>
      </c>
      <c r="N24" s="5">
        <v>34001</v>
      </c>
      <c r="O24" s="5">
        <v>25804</v>
      </c>
      <c r="P24" s="5">
        <v>221947</v>
      </c>
    </row>
    <row r="25" spans="1:16">
      <c r="A25" s="5">
        <v>1387</v>
      </c>
      <c r="B25" s="5" t="s">
        <v>559</v>
      </c>
      <c r="C25" s="5">
        <v>370577</v>
      </c>
      <c r="D25" s="5">
        <v>6489</v>
      </c>
      <c r="E25" s="5">
        <v>8930</v>
      </c>
      <c r="F25" s="5">
        <v>36543</v>
      </c>
      <c r="G25" s="5">
        <v>10548</v>
      </c>
      <c r="H25" s="5">
        <v>60956</v>
      </c>
      <c r="I25" s="5">
        <v>14877</v>
      </c>
      <c r="J25" s="5">
        <v>13228</v>
      </c>
      <c r="K25" s="5">
        <v>4044</v>
      </c>
      <c r="L25" s="5">
        <v>17398</v>
      </c>
      <c r="M25" s="5">
        <v>10023</v>
      </c>
      <c r="N25" s="5">
        <v>19799</v>
      </c>
      <c r="O25" s="5">
        <v>10112</v>
      </c>
      <c r="P25" s="5">
        <v>157630</v>
      </c>
    </row>
    <row r="26" spans="1:16">
      <c r="A26" s="5">
        <v>1387</v>
      </c>
      <c r="B26" s="5" t="s">
        <v>560</v>
      </c>
      <c r="C26" s="5">
        <v>46089</v>
      </c>
      <c r="D26" s="5">
        <v>0</v>
      </c>
      <c r="E26" s="5">
        <v>978</v>
      </c>
      <c r="F26" s="5">
        <v>3331</v>
      </c>
      <c r="G26" s="5">
        <v>1234</v>
      </c>
      <c r="H26" s="5">
        <v>7219</v>
      </c>
      <c r="I26" s="5">
        <v>3423</v>
      </c>
      <c r="J26" s="5">
        <v>1086</v>
      </c>
      <c r="K26" s="5">
        <v>1316</v>
      </c>
      <c r="L26" s="5">
        <v>390</v>
      </c>
      <c r="M26" s="5">
        <v>831</v>
      </c>
      <c r="N26" s="5">
        <v>6638</v>
      </c>
      <c r="O26" s="5">
        <v>1252</v>
      </c>
      <c r="P26" s="5">
        <v>18392</v>
      </c>
    </row>
    <row r="27" spans="1:16">
      <c r="A27" s="5">
        <v>1387</v>
      </c>
      <c r="B27" s="5" t="s">
        <v>561</v>
      </c>
      <c r="C27" s="5">
        <v>109412</v>
      </c>
      <c r="D27" s="5">
        <v>3150</v>
      </c>
      <c r="E27" s="5">
        <v>4686</v>
      </c>
      <c r="F27" s="5">
        <v>2006</v>
      </c>
      <c r="G27" s="5">
        <v>5410</v>
      </c>
      <c r="H27" s="5">
        <v>32670</v>
      </c>
      <c r="I27" s="5">
        <v>12306</v>
      </c>
      <c r="J27" s="5">
        <v>6533</v>
      </c>
      <c r="K27" s="5">
        <v>718</v>
      </c>
      <c r="L27" s="5">
        <v>5995</v>
      </c>
      <c r="M27" s="5">
        <v>3011</v>
      </c>
      <c r="N27" s="5">
        <v>16375</v>
      </c>
      <c r="O27" s="5">
        <v>6903</v>
      </c>
      <c r="P27" s="5">
        <v>9648</v>
      </c>
    </row>
    <row r="28" spans="1:16">
      <c r="A28" s="5">
        <v>1387</v>
      </c>
      <c r="B28" s="5" t="s">
        <v>562</v>
      </c>
      <c r="C28" s="5">
        <v>707863</v>
      </c>
      <c r="D28" s="5">
        <v>24992</v>
      </c>
      <c r="E28" s="5">
        <v>26482</v>
      </c>
      <c r="F28" s="5">
        <v>7175</v>
      </c>
      <c r="G28" s="5">
        <v>17905</v>
      </c>
      <c r="H28" s="5">
        <v>72045</v>
      </c>
      <c r="I28" s="5">
        <v>28589</v>
      </c>
      <c r="J28" s="5">
        <v>51188</v>
      </c>
      <c r="K28" s="5">
        <v>4715</v>
      </c>
      <c r="L28" s="5">
        <v>25958</v>
      </c>
      <c r="M28" s="5">
        <v>12470</v>
      </c>
      <c r="N28" s="5">
        <v>103406</v>
      </c>
      <c r="O28" s="5">
        <v>22828</v>
      </c>
      <c r="P28" s="5">
        <v>310110</v>
      </c>
    </row>
    <row r="29" spans="1:16">
      <c r="A29" s="5">
        <v>1387</v>
      </c>
      <c r="B29" s="5" t="s">
        <v>563</v>
      </c>
      <c r="C29" s="5">
        <v>257869</v>
      </c>
      <c r="D29" s="5">
        <v>34608</v>
      </c>
      <c r="E29" s="5">
        <v>4759</v>
      </c>
      <c r="F29" s="5">
        <v>7767</v>
      </c>
      <c r="G29" s="5">
        <v>4871</v>
      </c>
      <c r="H29" s="5">
        <v>34049</v>
      </c>
      <c r="I29" s="5">
        <v>16638</v>
      </c>
      <c r="J29" s="5">
        <v>8588</v>
      </c>
      <c r="K29" s="5">
        <v>5223</v>
      </c>
      <c r="L29" s="5">
        <v>45792</v>
      </c>
      <c r="M29" s="5">
        <v>9382</v>
      </c>
      <c r="N29" s="5">
        <v>28511</v>
      </c>
      <c r="O29" s="5">
        <v>8190</v>
      </c>
      <c r="P29" s="5">
        <v>49492</v>
      </c>
    </row>
    <row r="30" spans="1:16">
      <c r="A30" s="5">
        <v>1387</v>
      </c>
      <c r="B30" s="5" t="s">
        <v>564</v>
      </c>
      <c r="C30" s="5">
        <v>697357</v>
      </c>
      <c r="D30" s="5">
        <v>10139</v>
      </c>
      <c r="E30" s="5">
        <v>29627</v>
      </c>
      <c r="F30" s="5">
        <v>26704</v>
      </c>
      <c r="G30" s="5">
        <v>24418</v>
      </c>
      <c r="H30" s="5">
        <v>168060</v>
      </c>
      <c r="I30" s="5">
        <v>54983</v>
      </c>
      <c r="J30" s="5">
        <v>32015</v>
      </c>
      <c r="K30" s="5">
        <v>5046</v>
      </c>
      <c r="L30" s="5">
        <v>14925</v>
      </c>
      <c r="M30" s="5">
        <v>62942</v>
      </c>
      <c r="N30" s="5">
        <v>70514</v>
      </c>
      <c r="O30" s="5">
        <v>37231</v>
      </c>
      <c r="P30" s="5">
        <v>160751</v>
      </c>
    </row>
    <row r="31" spans="1:16">
      <c r="A31" s="5">
        <v>1387</v>
      </c>
      <c r="B31" s="5" t="s">
        <v>565</v>
      </c>
      <c r="C31" s="5">
        <v>2416697</v>
      </c>
      <c r="D31" s="5">
        <v>42499</v>
      </c>
      <c r="E31" s="5">
        <v>68189</v>
      </c>
      <c r="F31" s="5">
        <v>38335</v>
      </c>
      <c r="G31" s="5">
        <v>44144</v>
      </c>
      <c r="H31" s="5">
        <v>545164</v>
      </c>
      <c r="I31" s="5">
        <v>138083</v>
      </c>
      <c r="J31" s="5">
        <v>56617</v>
      </c>
      <c r="K31" s="5">
        <v>15045</v>
      </c>
      <c r="L31" s="5">
        <v>112716</v>
      </c>
      <c r="M31" s="5">
        <v>53141</v>
      </c>
      <c r="N31" s="5">
        <v>422028</v>
      </c>
      <c r="O31" s="5">
        <v>82233</v>
      </c>
      <c r="P31" s="5">
        <v>798505</v>
      </c>
    </row>
    <row r="32" spans="1:16">
      <c r="A32" s="5">
        <v>1387</v>
      </c>
      <c r="B32" s="5" t="s">
        <v>566</v>
      </c>
      <c r="C32" s="5">
        <v>1011593</v>
      </c>
      <c r="D32" s="5">
        <v>5669</v>
      </c>
      <c r="E32" s="5">
        <v>16228</v>
      </c>
      <c r="F32" s="5">
        <v>65597</v>
      </c>
      <c r="G32" s="5">
        <v>17103</v>
      </c>
      <c r="H32" s="5">
        <v>89277</v>
      </c>
      <c r="I32" s="5">
        <v>70954</v>
      </c>
      <c r="J32" s="5">
        <v>14395</v>
      </c>
      <c r="K32" s="5">
        <v>5455</v>
      </c>
      <c r="L32" s="5">
        <v>229748</v>
      </c>
      <c r="M32" s="5">
        <v>22821</v>
      </c>
      <c r="N32" s="5">
        <v>37267</v>
      </c>
      <c r="O32" s="5">
        <v>22081</v>
      </c>
      <c r="P32" s="5">
        <v>414999</v>
      </c>
    </row>
    <row r="33" spans="1:16">
      <c r="A33" s="5">
        <v>1387</v>
      </c>
      <c r="B33" s="5" t="s">
        <v>567</v>
      </c>
      <c r="C33" s="5">
        <v>338946</v>
      </c>
      <c r="D33" s="5">
        <v>8308</v>
      </c>
      <c r="E33" s="5">
        <v>5553</v>
      </c>
      <c r="F33" s="5">
        <v>29395</v>
      </c>
      <c r="G33" s="5">
        <v>9946</v>
      </c>
      <c r="H33" s="5">
        <v>61911</v>
      </c>
      <c r="I33" s="5">
        <v>19579</v>
      </c>
      <c r="J33" s="5">
        <v>17977</v>
      </c>
      <c r="K33" s="5">
        <v>815</v>
      </c>
      <c r="L33" s="5">
        <v>5859</v>
      </c>
      <c r="M33" s="5">
        <v>3566</v>
      </c>
      <c r="N33" s="5">
        <v>19505</v>
      </c>
      <c r="O33" s="5">
        <v>5161</v>
      </c>
      <c r="P33" s="5">
        <v>151373</v>
      </c>
    </row>
    <row r="34" spans="1:16">
      <c r="A34" s="5">
        <v>1387</v>
      </c>
      <c r="B34" s="5" t="s">
        <v>568</v>
      </c>
      <c r="C34" s="5">
        <v>382892</v>
      </c>
      <c r="D34" s="5">
        <v>24838</v>
      </c>
      <c r="E34" s="5">
        <v>6260</v>
      </c>
      <c r="F34" s="5">
        <v>10340</v>
      </c>
      <c r="G34" s="5">
        <v>21119</v>
      </c>
      <c r="H34" s="5">
        <v>65885</v>
      </c>
      <c r="I34" s="5">
        <v>41052</v>
      </c>
      <c r="J34" s="5">
        <v>18240</v>
      </c>
      <c r="K34" s="5">
        <v>2792</v>
      </c>
      <c r="L34" s="5">
        <v>15479</v>
      </c>
      <c r="M34" s="5">
        <v>9445</v>
      </c>
      <c r="N34" s="5">
        <v>54978</v>
      </c>
      <c r="O34" s="5">
        <v>15954</v>
      </c>
      <c r="P34" s="5">
        <v>96510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28515625" style="3" customWidth="1"/>
    <col min="4" max="4" width="18.8554687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2.85546875" style="3" customWidth="1"/>
    <col min="12" max="12" width="15.5703125" style="3" customWidth="1"/>
    <col min="13" max="13" width="16.140625" style="3" customWidth="1"/>
    <col min="14" max="14" width="13.85546875" style="3" customWidth="1"/>
  </cols>
  <sheetData>
    <row r="1" spans="1:14" ht="15.75" thickBot="1">
      <c r="A1" s="21" t="s">
        <v>159</v>
      </c>
      <c r="B1" s="21"/>
      <c r="C1" s="20" t="str">
        <f>CONCATENATE("18-",'فهرست جداول'!E9,"-",MID('فهرست جداول'!A1, 58,10), "                  (میلیون ریال)")</f>
        <v>18-دریافتی خدمات غیر صنعتی کارگاه‏ها بر حسب استان-87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39" customHeight="1" thickBot="1">
      <c r="A2" s="14" t="s">
        <v>128</v>
      </c>
      <c r="B2" s="14" t="s">
        <v>152</v>
      </c>
      <c r="C2" s="15" t="s">
        <v>68</v>
      </c>
      <c r="D2" s="15" t="s">
        <v>69</v>
      </c>
      <c r="E2" s="15" t="s">
        <v>70</v>
      </c>
      <c r="F2" s="15" t="s">
        <v>71</v>
      </c>
      <c r="G2" s="15" t="s">
        <v>72</v>
      </c>
      <c r="H2" s="15" t="s">
        <v>73</v>
      </c>
      <c r="I2" s="15" t="s">
        <v>81</v>
      </c>
      <c r="J2" s="15" t="s">
        <v>82</v>
      </c>
      <c r="K2" s="15" t="s">
        <v>83</v>
      </c>
      <c r="L2" s="15" t="s">
        <v>84</v>
      </c>
      <c r="M2" s="15" t="s">
        <v>85</v>
      </c>
      <c r="N2" s="15" t="s">
        <v>80</v>
      </c>
    </row>
    <row r="3" spans="1:14">
      <c r="A3" s="5">
        <v>1387</v>
      </c>
      <c r="B3" s="5" t="s">
        <v>537</v>
      </c>
      <c r="C3" s="5">
        <v>2549398</v>
      </c>
      <c r="D3" s="5">
        <v>215919</v>
      </c>
      <c r="E3" s="5">
        <v>173346</v>
      </c>
      <c r="F3" s="5">
        <v>46187</v>
      </c>
      <c r="G3" s="5">
        <v>990</v>
      </c>
      <c r="H3" s="5">
        <v>214528</v>
      </c>
      <c r="I3" s="5">
        <v>239765</v>
      </c>
      <c r="J3" s="5">
        <v>897</v>
      </c>
      <c r="K3" s="5">
        <v>23622</v>
      </c>
      <c r="L3" s="5">
        <v>12642</v>
      </c>
      <c r="M3" s="5">
        <v>2572</v>
      </c>
      <c r="N3" s="5">
        <v>1618930</v>
      </c>
    </row>
    <row r="4" spans="1:14">
      <c r="A4" s="5">
        <v>1387</v>
      </c>
      <c r="B4" s="5" t="s">
        <v>538</v>
      </c>
      <c r="C4" s="5">
        <v>110745</v>
      </c>
      <c r="D4" s="5">
        <v>5655</v>
      </c>
      <c r="E4" s="5">
        <v>3539</v>
      </c>
      <c r="F4" s="5">
        <v>4215</v>
      </c>
      <c r="G4" s="5">
        <v>0</v>
      </c>
      <c r="H4" s="5">
        <v>16885</v>
      </c>
      <c r="I4" s="5">
        <v>18343</v>
      </c>
      <c r="J4" s="5">
        <v>0</v>
      </c>
      <c r="K4" s="5">
        <v>2312</v>
      </c>
      <c r="L4" s="5">
        <v>0</v>
      </c>
      <c r="M4" s="5">
        <v>0</v>
      </c>
      <c r="N4" s="5">
        <v>59797</v>
      </c>
    </row>
    <row r="5" spans="1:14">
      <c r="A5" s="5">
        <v>1387</v>
      </c>
      <c r="B5" s="5" t="s">
        <v>539</v>
      </c>
      <c r="C5" s="5">
        <v>61425</v>
      </c>
      <c r="D5" s="5">
        <v>12245</v>
      </c>
      <c r="E5" s="5">
        <v>395</v>
      </c>
      <c r="F5" s="5">
        <v>746</v>
      </c>
      <c r="G5" s="5">
        <v>0</v>
      </c>
      <c r="H5" s="5">
        <v>21583</v>
      </c>
      <c r="I5" s="5">
        <v>11866</v>
      </c>
      <c r="J5" s="5">
        <v>0</v>
      </c>
      <c r="K5" s="5">
        <v>0</v>
      </c>
      <c r="L5" s="5">
        <v>0</v>
      </c>
      <c r="M5" s="5">
        <v>0</v>
      </c>
      <c r="N5" s="5">
        <v>14590</v>
      </c>
    </row>
    <row r="6" spans="1:14">
      <c r="A6" s="5">
        <v>1387</v>
      </c>
      <c r="B6" s="5" t="s">
        <v>540</v>
      </c>
      <c r="C6" s="5">
        <v>7221</v>
      </c>
      <c r="D6" s="5">
        <v>457</v>
      </c>
      <c r="E6" s="5">
        <v>433</v>
      </c>
      <c r="F6" s="5">
        <v>4021</v>
      </c>
      <c r="G6" s="5">
        <v>0</v>
      </c>
      <c r="H6" s="5">
        <v>1322</v>
      </c>
      <c r="I6" s="5">
        <v>962</v>
      </c>
      <c r="J6" s="5">
        <v>0</v>
      </c>
      <c r="K6" s="5">
        <v>0</v>
      </c>
      <c r="L6" s="5">
        <v>0</v>
      </c>
      <c r="M6" s="5">
        <v>0</v>
      </c>
      <c r="N6" s="5">
        <v>26</v>
      </c>
    </row>
    <row r="7" spans="1:14">
      <c r="A7" s="5">
        <v>1387</v>
      </c>
      <c r="B7" s="5" t="s">
        <v>541</v>
      </c>
      <c r="C7" s="5">
        <v>173651</v>
      </c>
      <c r="D7" s="5">
        <v>20425</v>
      </c>
      <c r="E7" s="5">
        <v>15340</v>
      </c>
      <c r="F7" s="5">
        <v>4312</v>
      </c>
      <c r="G7" s="5">
        <v>0</v>
      </c>
      <c r="H7" s="5">
        <v>23246</v>
      </c>
      <c r="I7" s="5">
        <v>20082</v>
      </c>
      <c r="J7" s="5">
        <v>108</v>
      </c>
      <c r="K7" s="5">
        <v>0</v>
      </c>
      <c r="L7" s="5">
        <v>2998</v>
      </c>
      <c r="M7" s="5">
        <v>0</v>
      </c>
      <c r="N7" s="5">
        <v>87140</v>
      </c>
    </row>
    <row r="8" spans="1:14">
      <c r="A8" s="5">
        <v>1387</v>
      </c>
      <c r="B8" s="5" t="s">
        <v>542</v>
      </c>
      <c r="C8" s="5">
        <v>36992</v>
      </c>
      <c r="D8" s="5">
        <v>10200</v>
      </c>
      <c r="E8" s="5">
        <v>5227</v>
      </c>
      <c r="F8" s="5">
        <v>903</v>
      </c>
      <c r="G8" s="5">
        <v>101</v>
      </c>
      <c r="H8" s="5">
        <v>705</v>
      </c>
      <c r="I8" s="5">
        <v>934</v>
      </c>
      <c r="J8" s="5">
        <v>0</v>
      </c>
      <c r="K8" s="5">
        <v>0</v>
      </c>
      <c r="L8" s="5">
        <v>1234</v>
      </c>
      <c r="M8" s="5">
        <v>0</v>
      </c>
      <c r="N8" s="5">
        <v>17687</v>
      </c>
    </row>
    <row r="9" spans="1:14">
      <c r="A9" s="5">
        <v>1387</v>
      </c>
      <c r="B9" s="5" t="s">
        <v>543</v>
      </c>
      <c r="C9" s="5">
        <v>1853</v>
      </c>
      <c r="D9" s="5">
        <v>0</v>
      </c>
      <c r="E9" s="5">
        <v>0</v>
      </c>
      <c r="F9" s="5">
        <v>0</v>
      </c>
      <c r="G9" s="5">
        <v>0</v>
      </c>
      <c r="H9" s="5">
        <v>1853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</row>
    <row r="10" spans="1:14">
      <c r="A10" s="5">
        <v>1387</v>
      </c>
      <c r="B10" s="5" t="s">
        <v>544</v>
      </c>
      <c r="C10" s="5">
        <v>108633</v>
      </c>
      <c r="D10" s="5">
        <v>1483</v>
      </c>
      <c r="E10" s="5">
        <v>1</v>
      </c>
      <c r="F10" s="5">
        <v>285</v>
      </c>
      <c r="G10" s="5">
        <v>0</v>
      </c>
      <c r="H10" s="5">
        <v>4958</v>
      </c>
      <c r="I10" s="5">
        <v>7228</v>
      </c>
      <c r="J10" s="5">
        <v>0</v>
      </c>
      <c r="K10" s="5">
        <v>0</v>
      </c>
      <c r="L10" s="5">
        <v>0</v>
      </c>
      <c r="M10" s="5">
        <v>0</v>
      </c>
      <c r="N10" s="5">
        <v>94678</v>
      </c>
    </row>
    <row r="11" spans="1:14">
      <c r="A11" s="5">
        <v>1387</v>
      </c>
      <c r="B11" s="5" t="s">
        <v>545</v>
      </c>
      <c r="C11" s="5">
        <v>302262</v>
      </c>
      <c r="D11" s="5">
        <v>46545</v>
      </c>
      <c r="E11" s="5">
        <v>42990</v>
      </c>
      <c r="F11" s="5">
        <v>6901</v>
      </c>
      <c r="G11" s="5">
        <v>0</v>
      </c>
      <c r="H11" s="5">
        <v>40350</v>
      </c>
      <c r="I11" s="5">
        <v>32481</v>
      </c>
      <c r="J11" s="5">
        <v>0</v>
      </c>
      <c r="K11" s="5">
        <v>8710</v>
      </c>
      <c r="L11" s="5">
        <v>3692</v>
      </c>
      <c r="M11" s="5">
        <v>530</v>
      </c>
      <c r="N11" s="5">
        <v>120062</v>
      </c>
    </row>
    <row r="12" spans="1:14">
      <c r="A12" s="5">
        <v>1387</v>
      </c>
      <c r="B12" s="5" t="s">
        <v>546</v>
      </c>
      <c r="C12" s="5">
        <v>4379</v>
      </c>
      <c r="D12" s="5">
        <v>0</v>
      </c>
      <c r="E12" s="5">
        <v>1815</v>
      </c>
      <c r="F12" s="5">
        <v>0</v>
      </c>
      <c r="G12" s="5">
        <v>0</v>
      </c>
      <c r="H12" s="5">
        <v>2379</v>
      </c>
      <c r="I12" s="5">
        <v>53</v>
      </c>
      <c r="J12" s="5">
        <v>0</v>
      </c>
      <c r="K12" s="5">
        <v>0</v>
      </c>
      <c r="L12" s="5">
        <v>0</v>
      </c>
      <c r="M12" s="5">
        <v>0</v>
      </c>
      <c r="N12" s="5">
        <v>132</v>
      </c>
    </row>
    <row r="13" spans="1:14">
      <c r="A13" s="5">
        <v>1387</v>
      </c>
      <c r="B13" s="5" t="s">
        <v>547</v>
      </c>
      <c r="C13" s="5">
        <v>4774</v>
      </c>
      <c r="D13" s="5">
        <v>0</v>
      </c>
      <c r="E13" s="5">
        <v>13</v>
      </c>
      <c r="F13" s="5">
        <v>0</v>
      </c>
      <c r="G13" s="5">
        <v>1</v>
      </c>
      <c r="H13" s="5">
        <v>722</v>
      </c>
      <c r="I13" s="5">
        <v>48</v>
      </c>
      <c r="J13" s="5">
        <v>0</v>
      </c>
      <c r="K13" s="5">
        <v>0</v>
      </c>
      <c r="L13" s="5">
        <v>0</v>
      </c>
      <c r="M13" s="5">
        <v>0</v>
      </c>
      <c r="N13" s="5">
        <v>3989</v>
      </c>
    </row>
    <row r="14" spans="1:14">
      <c r="A14" s="5">
        <v>1387</v>
      </c>
      <c r="B14" s="5" t="s">
        <v>548</v>
      </c>
      <c r="C14" s="5">
        <v>57219</v>
      </c>
      <c r="D14" s="5">
        <v>4260</v>
      </c>
      <c r="E14" s="5">
        <v>10124</v>
      </c>
      <c r="F14" s="5">
        <v>4583</v>
      </c>
      <c r="G14" s="5">
        <v>0</v>
      </c>
      <c r="H14" s="5">
        <v>10943</v>
      </c>
      <c r="I14" s="5">
        <v>10062</v>
      </c>
      <c r="J14" s="5">
        <v>0</v>
      </c>
      <c r="K14" s="5">
        <v>0</v>
      </c>
      <c r="L14" s="5">
        <v>784</v>
      </c>
      <c r="M14" s="5">
        <v>128</v>
      </c>
      <c r="N14" s="5">
        <v>16334</v>
      </c>
    </row>
    <row r="15" spans="1:14">
      <c r="A15" s="5">
        <v>1387</v>
      </c>
      <c r="B15" s="5" t="s">
        <v>549</v>
      </c>
      <c r="C15" s="5">
        <v>72336</v>
      </c>
      <c r="D15" s="5">
        <v>898</v>
      </c>
      <c r="E15" s="5">
        <v>695</v>
      </c>
      <c r="F15" s="5">
        <v>1359</v>
      </c>
      <c r="G15" s="5">
        <v>0</v>
      </c>
      <c r="H15" s="5">
        <v>3146</v>
      </c>
      <c r="I15" s="5">
        <v>0</v>
      </c>
      <c r="J15" s="5">
        <v>0</v>
      </c>
      <c r="K15" s="5">
        <v>0</v>
      </c>
      <c r="L15" s="5">
        <v>3</v>
      </c>
      <c r="M15" s="5">
        <v>0</v>
      </c>
      <c r="N15" s="5">
        <v>66235</v>
      </c>
    </row>
    <row r="16" spans="1:14">
      <c r="A16" s="5">
        <v>1387</v>
      </c>
      <c r="B16" s="5" t="s">
        <v>550</v>
      </c>
      <c r="C16" s="5">
        <v>814341</v>
      </c>
      <c r="D16" s="5">
        <v>0</v>
      </c>
      <c r="E16" s="5">
        <v>3315</v>
      </c>
      <c r="F16" s="5">
        <v>7984</v>
      </c>
      <c r="G16" s="5">
        <v>886</v>
      </c>
      <c r="H16" s="5">
        <v>6597</v>
      </c>
      <c r="I16" s="5">
        <v>53513</v>
      </c>
      <c r="J16" s="5">
        <v>690</v>
      </c>
      <c r="K16" s="5">
        <v>114</v>
      </c>
      <c r="L16" s="5">
        <v>608</v>
      </c>
      <c r="M16" s="5">
        <v>0</v>
      </c>
      <c r="N16" s="5">
        <v>740635</v>
      </c>
    </row>
    <row r="17" spans="1:14">
      <c r="A17" s="5">
        <v>1387</v>
      </c>
      <c r="B17" s="5" t="s">
        <v>551</v>
      </c>
      <c r="C17" s="5">
        <v>58995</v>
      </c>
      <c r="D17" s="5">
        <v>3015</v>
      </c>
      <c r="E17" s="5">
        <v>36769</v>
      </c>
      <c r="F17" s="5">
        <v>2</v>
      </c>
      <c r="G17" s="5">
        <v>1</v>
      </c>
      <c r="H17" s="5">
        <v>397</v>
      </c>
      <c r="I17" s="5">
        <v>418</v>
      </c>
      <c r="J17" s="5">
        <v>0</v>
      </c>
      <c r="K17" s="5">
        <v>0</v>
      </c>
      <c r="L17" s="5">
        <v>32</v>
      </c>
      <c r="M17" s="5">
        <v>1900</v>
      </c>
      <c r="N17" s="5">
        <v>16461</v>
      </c>
    </row>
    <row r="18" spans="1:14">
      <c r="A18" s="5">
        <v>1387</v>
      </c>
      <c r="B18" s="5" t="s">
        <v>552</v>
      </c>
      <c r="C18" s="5">
        <v>11201</v>
      </c>
      <c r="D18" s="5">
        <v>79</v>
      </c>
      <c r="E18" s="5">
        <v>350</v>
      </c>
      <c r="F18" s="5">
        <v>46</v>
      </c>
      <c r="G18" s="5">
        <v>0</v>
      </c>
      <c r="H18" s="5">
        <v>976</v>
      </c>
      <c r="I18" s="5">
        <v>7725</v>
      </c>
      <c r="J18" s="5">
        <v>0</v>
      </c>
      <c r="K18" s="5">
        <v>0</v>
      </c>
      <c r="L18" s="5">
        <v>0</v>
      </c>
      <c r="M18" s="5">
        <v>0</v>
      </c>
      <c r="N18" s="5">
        <v>2026</v>
      </c>
    </row>
    <row r="19" spans="1:14">
      <c r="A19" s="5">
        <v>1387</v>
      </c>
      <c r="B19" s="5" t="s">
        <v>553</v>
      </c>
      <c r="C19" s="5">
        <v>7697</v>
      </c>
      <c r="D19" s="5">
        <v>0</v>
      </c>
      <c r="E19" s="5">
        <v>0</v>
      </c>
      <c r="F19" s="5">
        <v>877</v>
      </c>
      <c r="G19" s="5">
        <v>0</v>
      </c>
      <c r="H19" s="5">
        <v>6698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122</v>
      </c>
    </row>
    <row r="20" spans="1:14">
      <c r="A20" s="5">
        <v>1387</v>
      </c>
      <c r="B20" s="5" t="s">
        <v>554</v>
      </c>
      <c r="C20" s="5">
        <v>32191</v>
      </c>
      <c r="D20" s="5">
        <v>1121</v>
      </c>
      <c r="E20" s="5">
        <v>586</v>
      </c>
      <c r="F20" s="5">
        <v>5</v>
      </c>
      <c r="G20" s="5">
        <v>2</v>
      </c>
      <c r="H20" s="5">
        <v>5143</v>
      </c>
      <c r="I20" s="5">
        <v>2380</v>
      </c>
      <c r="J20" s="5">
        <v>44</v>
      </c>
      <c r="K20" s="5">
        <v>0</v>
      </c>
      <c r="L20" s="5">
        <v>30</v>
      </c>
      <c r="M20" s="5">
        <v>13</v>
      </c>
      <c r="N20" s="5">
        <v>22867</v>
      </c>
    </row>
    <row r="21" spans="1:14">
      <c r="A21" s="5">
        <v>1387</v>
      </c>
      <c r="B21" s="5" t="s">
        <v>555</v>
      </c>
      <c r="C21" s="5">
        <v>210149</v>
      </c>
      <c r="D21" s="5">
        <v>37225</v>
      </c>
      <c r="E21" s="5">
        <v>16279</v>
      </c>
      <c r="F21" s="5">
        <v>3131</v>
      </c>
      <c r="G21" s="5">
        <v>0</v>
      </c>
      <c r="H21" s="5">
        <v>3284</v>
      </c>
      <c r="I21" s="5">
        <v>3790</v>
      </c>
      <c r="J21" s="5">
        <v>0</v>
      </c>
      <c r="K21" s="5">
        <v>11721</v>
      </c>
      <c r="L21" s="5">
        <v>1171</v>
      </c>
      <c r="M21" s="5">
        <v>0</v>
      </c>
      <c r="N21" s="5">
        <v>133546</v>
      </c>
    </row>
    <row r="22" spans="1:14">
      <c r="A22" s="5">
        <v>1387</v>
      </c>
      <c r="B22" s="5" t="s">
        <v>556</v>
      </c>
      <c r="C22" s="5">
        <v>14568</v>
      </c>
      <c r="D22" s="5">
        <v>4913</v>
      </c>
      <c r="E22" s="5">
        <v>50</v>
      </c>
      <c r="F22" s="5">
        <v>1378</v>
      </c>
      <c r="G22" s="5">
        <v>0</v>
      </c>
      <c r="H22" s="5">
        <v>6710</v>
      </c>
      <c r="I22" s="5">
        <v>116</v>
      </c>
      <c r="J22" s="5">
        <v>0</v>
      </c>
      <c r="K22" s="5">
        <v>0</v>
      </c>
      <c r="L22" s="5">
        <v>0</v>
      </c>
      <c r="M22" s="5">
        <v>0</v>
      </c>
      <c r="N22" s="5">
        <v>1401</v>
      </c>
    </row>
    <row r="23" spans="1:14">
      <c r="A23" s="5">
        <v>1387</v>
      </c>
      <c r="B23" s="5" t="s">
        <v>557</v>
      </c>
      <c r="C23" s="5">
        <v>1551</v>
      </c>
      <c r="D23" s="5">
        <v>227</v>
      </c>
      <c r="E23" s="5">
        <v>332</v>
      </c>
      <c r="F23" s="5">
        <v>229</v>
      </c>
      <c r="G23" s="5">
        <v>0</v>
      </c>
      <c r="H23" s="5">
        <v>247</v>
      </c>
      <c r="I23" s="5">
        <v>334</v>
      </c>
      <c r="J23" s="5">
        <v>0</v>
      </c>
      <c r="K23" s="5">
        <v>0</v>
      </c>
      <c r="L23" s="5">
        <v>2</v>
      </c>
      <c r="M23" s="5">
        <v>0</v>
      </c>
      <c r="N23" s="5">
        <v>180</v>
      </c>
    </row>
    <row r="24" spans="1:14">
      <c r="A24" s="5">
        <v>1387</v>
      </c>
      <c r="B24" s="5" t="s">
        <v>558</v>
      </c>
      <c r="C24" s="5">
        <v>7728</v>
      </c>
      <c r="D24" s="5">
        <v>87</v>
      </c>
      <c r="E24" s="5">
        <v>2002</v>
      </c>
      <c r="F24" s="5">
        <v>244</v>
      </c>
      <c r="G24" s="5">
        <v>0</v>
      </c>
      <c r="H24" s="5">
        <v>5244</v>
      </c>
      <c r="I24" s="5">
        <v>69</v>
      </c>
      <c r="J24" s="5">
        <v>0</v>
      </c>
      <c r="K24" s="5">
        <v>0</v>
      </c>
      <c r="L24" s="5">
        <v>27</v>
      </c>
      <c r="M24" s="5">
        <v>0</v>
      </c>
      <c r="N24" s="5">
        <v>56</v>
      </c>
    </row>
    <row r="25" spans="1:14">
      <c r="A25" s="5">
        <v>1387</v>
      </c>
      <c r="B25" s="5" t="s">
        <v>559</v>
      </c>
      <c r="C25" s="5">
        <v>19007</v>
      </c>
      <c r="D25" s="5">
        <v>171</v>
      </c>
      <c r="E25" s="5">
        <v>1150</v>
      </c>
      <c r="F25" s="5">
        <v>430</v>
      </c>
      <c r="G25" s="5">
        <v>0</v>
      </c>
      <c r="H25" s="5">
        <v>1462</v>
      </c>
      <c r="I25" s="5">
        <v>14192</v>
      </c>
      <c r="J25" s="5">
        <v>0</v>
      </c>
      <c r="K25" s="5">
        <v>0</v>
      </c>
      <c r="L25" s="5">
        <v>0</v>
      </c>
      <c r="M25" s="5">
        <v>0</v>
      </c>
      <c r="N25" s="5">
        <v>1603</v>
      </c>
    </row>
    <row r="26" spans="1:14">
      <c r="A26" s="5">
        <v>1387</v>
      </c>
      <c r="B26" s="5" t="s">
        <v>560</v>
      </c>
      <c r="C26" s="5">
        <v>1785</v>
      </c>
      <c r="D26" s="5">
        <v>125</v>
      </c>
      <c r="E26" s="5">
        <v>0</v>
      </c>
      <c r="F26" s="5">
        <v>0</v>
      </c>
      <c r="G26" s="5">
        <v>0</v>
      </c>
      <c r="H26" s="5">
        <v>1660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</row>
    <row r="27" spans="1:14">
      <c r="A27" s="5">
        <v>1387</v>
      </c>
      <c r="B27" s="5" t="s">
        <v>561</v>
      </c>
      <c r="C27" s="5">
        <v>16378</v>
      </c>
      <c r="D27" s="5">
        <v>0</v>
      </c>
      <c r="E27" s="5">
        <v>14856</v>
      </c>
      <c r="F27" s="5">
        <v>523</v>
      </c>
      <c r="G27" s="5">
        <v>0</v>
      </c>
      <c r="H27" s="5">
        <v>373</v>
      </c>
      <c r="I27" s="5">
        <v>396</v>
      </c>
      <c r="J27" s="5">
        <v>0</v>
      </c>
      <c r="K27" s="5">
        <v>0</v>
      </c>
      <c r="L27" s="5">
        <v>0</v>
      </c>
      <c r="M27" s="5">
        <v>0</v>
      </c>
      <c r="N27" s="5">
        <v>231</v>
      </c>
    </row>
    <row r="28" spans="1:14">
      <c r="A28" s="5">
        <v>1387</v>
      </c>
      <c r="B28" s="5" t="s">
        <v>562</v>
      </c>
      <c r="C28" s="5">
        <v>49093</v>
      </c>
      <c r="D28" s="5">
        <v>19534</v>
      </c>
      <c r="E28" s="5">
        <v>1073</v>
      </c>
      <c r="F28" s="5">
        <v>859</v>
      </c>
      <c r="G28" s="5">
        <v>0</v>
      </c>
      <c r="H28" s="5">
        <v>11081</v>
      </c>
      <c r="I28" s="5">
        <v>404</v>
      </c>
      <c r="J28" s="5">
        <v>0</v>
      </c>
      <c r="K28" s="5">
        <v>0</v>
      </c>
      <c r="L28" s="5">
        <v>5</v>
      </c>
      <c r="M28" s="5">
        <v>0</v>
      </c>
      <c r="N28" s="5">
        <v>16137</v>
      </c>
    </row>
    <row r="29" spans="1:14">
      <c r="A29" s="5">
        <v>1387</v>
      </c>
      <c r="B29" s="5" t="s">
        <v>563</v>
      </c>
      <c r="C29" s="5">
        <v>26455</v>
      </c>
      <c r="D29" s="5">
        <v>0</v>
      </c>
      <c r="E29" s="5">
        <v>2198</v>
      </c>
      <c r="F29" s="5">
        <v>0</v>
      </c>
      <c r="G29" s="5">
        <v>0</v>
      </c>
      <c r="H29" s="5">
        <v>25</v>
      </c>
      <c r="I29" s="5">
        <v>13347</v>
      </c>
      <c r="J29" s="5">
        <v>0</v>
      </c>
      <c r="K29" s="5">
        <v>11</v>
      </c>
      <c r="L29" s="5">
        <v>6</v>
      </c>
      <c r="M29" s="5">
        <v>0</v>
      </c>
      <c r="N29" s="5">
        <v>10867</v>
      </c>
    </row>
    <row r="30" spans="1:14">
      <c r="A30" s="5">
        <v>1387</v>
      </c>
      <c r="B30" s="5" t="s">
        <v>564</v>
      </c>
      <c r="C30" s="5">
        <v>36559</v>
      </c>
      <c r="D30" s="5">
        <v>7848</v>
      </c>
      <c r="E30" s="5">
        <v>994</v>
      </c>
      <c r="F30" s="5">
        <v>779</v>
      </c>
      <c r="G30" s="5">
        <v>0</v>
      </c>
      <c r="H30" s="5">
        <v>1157</v>
      </c>
      <c r="I30" s="5">
        <v>8195</v>
      </c>
      <c r="J30" s="5">
        <v>0</v>
      </c>
      <c r="K30" s="5">
        <v>6</v>
      </c>
      <c r="L30" s="5">
        <v>0</v>
      </c>
      <c r="M30" s="5">
        <v>0</v>
      </c>
      <c r="N30" s="5">
        <v>17579</v>
      </c>
    </row>
    <row r="31" spans="1:14">
      <c r="A31" s="5">
        <v>1387</v>
      </c>
      <c r="B31" s="5" t="s">
        <v>565</v>
      </c>
      <c r="C31" s="5">
        <v>221831</v>
      </c>
      <c r="D31" s="5">
        <v>16891</v>
      </c>
      <c r="E31" s="5">
        <v>6066</v>
      </c>
      <c r="F31" s="5">
        <v>1422</v>
      </c>
      <c r="G31" s="5">
        <v>0</v>
      </c>
      <c r="H31" s="5">
        <v>4448</v>
      </c>
      <c r="I31" s="5">
        <v>24961</v>
      </c>
      <c r="J31" s="5">
        <v>55</v>
      </c>
      <c r="K31" s="5">
        <v>748</v>
      </c>
      <c r="L31" s="5">
        <v>2050</v>
      </c>
      <c r="M31" s="5">
        <v>0</v>
      </c>
      <c r="N31" s="5">
        <v>165190</v>
      </c>
    </row>
    <row r="32" spans="1:14">
      <c r="A32" s="5">
        <v>1387</v>
      </c>
      <c r="B32" s="5" t="s">
        <v>566</v>
      </c>
      <c r="C32" s="5">
        <v>37572</v>
      </c>
      <c r="D32" s="5">
        <v>16513</v>
      </c>
      <c r="E32" s="5">
        <v>4656</v>
      </c>
      <c r="F32" s="5">
        <v>500</v>
      </c>
      <c r="G32" s="5">
        <v>0</v>
      </c>
      <c r="H32" s="5">
        <v>13143</v>
      </c>
      <c r="I32" s="5">
        <v>441</v>
      </c>
      <c r="J32" s="5">
        <v>0</v>
      </c>
      <c r="K32" s="5">
        <v>0</v>
      </c>
      <c r="L32" s="5">
        <v>0</v>
      </c>
      <c r="M32" s="5">
        <v>0</v>
      </c>
      <c r="N32" s="5">
        <v>2319</v>
      </c>
    </row>
    <row r="33" spans="1:14">
      <c r="A33" s="5">
        <v>1387</v>
      </c>
      <c r="B33" s="5" t="s">
        <v>567</v>
      </c>
      <c r="C33" s="5">
        <v>16915</v>
      </c>
      <c r="D33" s="5">
        <v>6002</v>
      </c>
      <c r="E33" s="5">
        <v>717</v>
      </c>
      <c r="F33" s="5">
        <v>454</v>
      </c>
      <c r="G33" s="5">
        <v>0</v>
      </c>
      <c r="H33" s="5">
        <v>4904</v>
      </c>
      <c r="I33" s="5">
        <v>184</v>
      </c>
      <c r="J33" s="5">
        <v>0</v>
      </c>
      <c r="K33" s="5">
        <v>0</v>
      </c>
      <c r="L33" s="5">
        <v>0</v>
      </c>
      <c r="M33" s="5">
        <v>0</v>
      </c>
      <c r="N33" s="5">
        <v>4655</v>
      </c>
    </row>
    <row r="34" spans="1:14">
      <c r="A34" s="5">
        <v>1387</v>
      </c>
      <c r="B34" s="5" t="s">
        <v>568</v>
      </c>
      <c r="C34" s="5">
        <v>23892</v>
      </c>
      <c r="D34" s="5">
        <v>0</v>
      </c>
      <c r="E34" s="5">
        <v>1381</v>
      </c>
      <c r="F34" s="5">
        <v>0</v>
      </c>
      <c r="G34" s="5">
        <v>0</v>
      </c>
      <c r="H34" s="5">
        <v>12885</v>
      </c>
      <c r="I34" s="5">
        <v>7241</v>
      </c>
      <c r="J34" s="5">
        <v>0</v>
      </c>
      <c r="K34" s="5">
        <v>0</v>
      </c>
      <c r="L34" s="5">
        <v>0</v>
      </c>
      <c r="M34" s="5">
        <v>0</v>
      </c>
      <c r="N34" s="5">
        <v>2386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230"/>
  <sheetViews>
    <sheetView rightToLeft="1" zoomScaleNormal="100" workbookViewId="0">
      <selection sqref="A1:B1"/>
    </sheetView>
  </sheetViews>
  <sheetFormatPr defaultRowHeight="15"/>
  <cols>
    <col min="1" max="1" width="8.85546875" style="3" customWidth="1"/>
    <col min="2" max="2" width="11.140625" style="3" bestFit="1" customWidth="1"/>
    <col min="3" max="3" width="11.28515625" style="4" customWidth="1"/>
    <col min="4" max="4" width="58.7109375" style="3" customWidth="1"/>
    <col min="5" max="6" width="14.4257812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28515625" style="3" customWidth="1"/>
    <col min="14" max="14" width="22.7109375" style="3" customWidth="1"/>
    <col min="15" max="15" width="13.28515625" style="3" customWidth="1"/>
    <col min="16" max="16" width="14.7109375" style="3" customWidth="1"/>
    <col min="17" max="19" width="13.28515625" style="3" customWidth="1"/>
    <col min="20" max="20" width="16.85546875" style="3" customWidth="1"/>
    <col min="21" max="21" width="18.7109375" style="3" customWidth="1"/>
    <col min="22" max="22" width="16.140625" style="3" customWidth="1"/>
    <col min="23" max="24" width="14" style="3" bestFit="1" customWidth="1"/>
    <col min="25" max="25" width="12" style="3" customWidth="1"/>
    <col min="26" max="26" width="13.5703125" style="3" customWidth="1"/>
    <col min="27" max="27" width="15.7109375" style="3" customWidth="1"/>
  </cols>
  <sheetData>
    <row r="1" spans="1:27" ht="15.75" thickBot="1">
      <c r="A1" s="21" t="s">
        <v>159</v>
      </c>
      <c r="B1" s="21"/>
      <c r="C1" s="20" t="str">
        <f>CONCATENATE("1-",'فهرست جداول'!B2,"-",MID('فهرست جداول'!A1, 58,10), "                  (میلیون ریال)")</f>
        <v>1-خلاصه آمار کارگاه‏ها بر حسب فعالیت-87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21" customHeight="1" thickBot="1">
      <c r="A2" s="28" t="s">
        <v>128</v>
      </c>
      <c r="B2" s="27" t="s">
        <v>151</v>
      </c>
      <c r="C2" s="28" t="s">
        <v>0</v>
      </c>
      <c r="D2" s="30" t="s">
        <v>1</v>
      </c>
      <c r="E2" s="22" t="s">
        <v>11</v>
      </c>
      <c r="F2" s="22" t="s">
        <v>86</v>
      </c>
      <c r="G2" s="22"/>
      <c r="H2" s="22"/>
      <c r="I2" s="22"/>
      <c r="J2" s="22"/>
      <c r="K2" s="22"/>
      <c r="L2" s="22"/>
      <c r="M2" s="22" t="s">
        <v>89</v>
      </c>
      <c r="N2" s="22" t="s">
        <v>154</v>
      </c>
      <c r="O2" s="22"/>
      <c r="P2" s="24" t="s">
        <v>158</v>
      </c>
      <c r="Q2" s="24" t="s">
        <v>155</v>
      </c>
      <c r="R2" s="22" t="s">
        <v>157</v>
      </c>
      <c r="S2" s="22"/>
      <c r="T2" s="22" t="s">
        <v>124</v>
      </c>
      <c r="U2" s="22" t="s">
        <v>125</v>
      </c>
      <c r="V2" s="22" t="s">
        <v>87</v>
      </c>
      <c r="W2" s="22" t="s">
        <v>88</v>
      </c>
      <c r="X2" s="22"/>
      <c r="Y2" s="22" t="s">
        <v>90</v>
      </c>
      <c r="Z2" s="22" t="s">
        <v>91</v>
      </c>
      <c r="AA2" s="22"/>
    </row>
    <row r="3" spans="1:27" ht="21" customHeight="1" thickBot="1">
      <c r="A3" s="29"/>
      <c r="B3" s="25"/>
      <c r="C3" s="29"/>
      <c r="D3" s="30"/>
      <c r="E3" s="22"/>
      <c r="F3" s="22" t="s">
        <v>92</v>
      </c>
      <c r="G3" s="22"/>
      <c r="H3" s="22"/>
      <c r="I3" s="22" t="s">
        <v>93</v>
      </c>
      <c r="J3" s="22"/>
      <c r="K3" s="22" t="s">
        <v>94</v>
      </c>
      <c r="L3" s="22"/>
      <c r="M3" s="22"/>
      <c r="N3" s="22"/>
      <c r="O3" s="22"/>
      <c r="P3" s="25"/>
      <c r="Q3" s="25"/>
      <c r="R3" s="24" t="s">
        <v>98</v>
      </c>
      <c r="S3" s="24" t="s">
        <v>99</v>
      </c>
      <c r="T3" s="22"/>
      <c r="U3" s="22"/>
      <c r="V3" s="23"/>
      <c r="W3" s="22"/>
      <c r="X3" s="22"/>
      <c r="Y3" s="23"/>
      <c r="Z3" s="22" t="s">
        <v>95</v>
      </c>
      <c r="AA3" s="22" t="s">
        <v>96</v>
      </c>
    </row>
    <row r="4" spans="1:27" ht="24" customHeight="1" thickBot="1">
      <c r="A4" s="29"/>
      <c r="B4" s="26"/>
      <c r="C4" s="29"/>
      <c r="D4" s="31"/>
      <c r="E4" s="22"/>
      <c r="F4" s="11" t="s">
        <v>2</v>
      </c>
      <c r="G4" s="11" t="s">
        <v>97</v>
      </c>
      <c r="H4" s="11" t="s">
        <v>7</v>
      </c>
      <c r="I4" s="11" t="s">
        <v>97</v>
      </c>
      <c r="J4" s="11" t="s">
        <v>7</v>
      </c>
      <c r="K4" s="11" t="s">
        <v>97</v>
      </c>
      <c r="L4" s="11" t="s">
        <v>7</v>
      </c>
      <c r="M4" s="22"/>
      <c r="N4" s="11" t="s">
        <v>156</v>
      </c>
      <c r="O4" s="12" t="s">
        <v>153</v>
      </c>
      <c r="P4" s="26"/>
      <c r="Q4" s="26"/>
      <c r="R4" s="26"/>
      <c r="S4" s="26"/>
      <c r="T4" s="22"/>
      <c r="U4" s="22"/>
      <c r="V4" s="23"/>
      <c r="W4" s="11" t="s">
        <v>20</v>
      </c>
      <c r="X4" s="11" t="s">
        <v>21</v>
      </c>
      <c r="Y4" s="23"/>
      <c r="Z4" s="22"/>
      <c r="AA4" s="22"/>
    </row>
    <row r="5" spans="1:27">
      <c r="A5" s="5">
        <v>1387</v>
      </c>
      <c r="B5" s="5">
        <v>1</v>
      </c>
      <c r="C5" s="5" t="s">
        <v>162</v>
      </c>
      <c r="D5" s="5" t="s">
        <v>163</v>
      </c>
      <c r="E5" s="5">
        <v>25397</v>
      </c>
      <c r="F5" s="5">
        <v>1524256</v>
      </c>
      <c r="G5" s="5">
        <v>1375464</v>
      </c>
      <c r="H5" s="5">
        <v>148792</v>
      </c>
      <c r="I5" s="5">
        <v>1365449</v>
      </c>
      <c r="J5" s="5">
        <v>148417</v>
      </c>
      <c r="K5" s="5">
        <v>10015</v>
      </c>
      <c r="L5" s="5">
        <v>376</v>
      </c>
      <c r="M5" s="5">
        <v>114557162</v>
      </c>
      <c r="N5" s="5">
        <v>913397589</v>
      </c>
      <c r="O5" s="5">
        <v>131547455</v>
      </c>
      <c r="P5" s="5">
        <v>1399467464</v>
      </c>
      <c r="Q5" s="5">
        <v>1527986116</v>
      </c>
      <c r="R5" s="5">
        <v>152431612</v>
      </c>
      <c r="S5" s="5">
        <v>14012153</v>
      </c>
      <c r="T5" s="5">
        <v>966788892</v>
      </c>
      <c r="U5" s="5">
        <v>1453538469</v>
      </c>
      <c r="V5" s="5">
        <v>486749577</v>
      </c>
      <c r="W5" s="5">
        <v>2549398</v>
      </c>
      <c r="X5" s="5">
        <v>42745631</v>
      </c>
      <c r="Y5" s="5">
        <v>10323931</v>
      </c>
      <c r="Z5" s="5">
        <v>44138829</v>
      </c>
      <c r="AA5" s="5">
        <v>107007901</v>
      </c>
    </row>
    <row r="6" spans="1:27">
      <c r="A6" s="5">
        <v>1387</v>
      </c>
      <c r="B6" s="5">
        <v>2</v>
      </c>
      <c r="C6" s="5" t="s">
        <v>164</v>
      </c>
      <c r="D6" s="5" t="s">
        <v>165</v>
      </c>
      <c r="E6" s="5">
        <v>2892</v>
      </c>
      <c r="F6" s="5">
        <v>179999</v>
      </c>
      <c r="G6" s="5">
        <v>151248</v>
      </c>
      <c r="H6" s="5">
        <v>28751</v>
      </c>
      <c r="I6" s="5">
        <v>149736</v>
      </c>
      <c r="J6" s="5">
        <v>28691</v>
      </c>
      <c r="K6" s="5">
        <v>1512</v>
      </c>
      <c r="L6" s="5">
        <v>60</v>
      </c>
      <c r="M6" s="5">
        <v>9448385</v>
      </c>
      <c r="N6" s="5">
        <v>80887506</v>
      </c>
      <c r="O6" s="5">
        <v>11849978</v>
      </c>
      <c r="P6" s="5">
        <v>106965747</v>
      </c>
      <c r="Q6" s="5">
        <v>107223415</v>
      </c>
      <c r="R6" s="5">
        <v>6289275</v>
      </c>
      <c r="S6" s="5">
        <v>656380</v>
      </c>
      <c r="T6" s="5">
        <v>83945349</v>
      </c>
      <c r="U6" s="5">
        <v>112653130</v>
      </c>
      <c r="V6" s="5">
        <v>28707781</v>
      </c>
      <c r="W6" s="5">
        <v>152750</v>
      </c>
      <c r="X6" s="5">
        <v>3186169</v>
      </c>
      <c r="Y6" s="5">
        <v>246454</v>
      </c>
      <c r="Z6" s="5">
        <v>514933</v>
      </c>
      <c r="AA6" s="5">
        <v>5219012</v>
      </c>
    </row>
    <row r="7" spans="1:27">
      <c r="A7" s="5">
        <v>1387</v>
      </c>
      <c r="B7" s="5">
        <v>3</v>
      </c>
      <c r="C7" s="5" t="s">
        <v>166</v>
      </c>
      <c r="D7" s="5" t="s">
        <v>167</v>
      </c>
      <c r="E7" s="5">
        <v>344</v>
      </c>
      <c r="F7" s="5">
        <v>21326</v>
      </c>
      <c r="G7" s="5">
        <v>19284</v>
      </c>
      <c r="H7" s="5">
        <v>2042</v>
      </c>
      <c r="I7" s="5">
        <v>19129</v>
      </c>
      <c r="J7" s="5">
        <v>2041</v>
      </c>
      <c r="K7" s="5">
        <v>155</v>
      </c>
      <c r="L7" s="5">
        <v>1</v>
      </c>
      <c r="M7" s="5">
        <v>938796</v>
      </c>
      <c r="N7" s="5">
        <v>8940120</v>
      </c>
      <c r="O7" s="5">
        <v>113002</v>
      </c>
      <c r="P7" s="5">
        <v>10672028</v>
      </c>
      <c r="Q7" s="5">
        <v>10698733</v>
      </c>
      <c r="R7" s="5">
        <v>149397</v>
      </c>
      <c r="S7" s="5">
        <v>15371</v>
      </c>
      <c r="T7" s="5">
        <v>9141184</v>
      </c>
      <c r="U7" s="5">
        <v>11540075</v>
      </c>
      <c r="V7" s="5">
        <v>2398890</v>
      </c>
      <c r="W7" s="5">
        <v>18020</v>
      </c>
      <c r="X7" s="5">
        <v>157176</v>
      </c>
      <c r="Y7" s="5">
        <v>24281</v>
      </c>
      <c r="Z7" s="5">
        <v>87260</v>
      </c>
      <c r="AA7" s="5">
        <v>258707</v>
      </c>
    </row>
    <row r="8" spans="1:27">
      <c r="A8" s="5">
        <v>1387</v>
      </c>
      <c r="B8" s="5">
        <v>4</v>
      </c>
      <c r="C8" s="5" t="s">
        <v>168</v>
      </c>
      <c r="D8" s="5" t="s">
        <v>167</v>
      </c>
      <c r="E8" s="5">
        <v>344</v>
      </c>
      <c r="F8" s="5">
        <v>21326</v>
      </c>
      <c r="G8" s="5">
        <v>19284</v>
      </c>
      <c r="H8" s="5">
        <v>2042</v>
      </c>
      <c r="I8" s="5">
        <v>19129</v>
      </c>
      <c r="J8" s="5">
        <v>2041</v>
      </c>
      <c r="K8" s="5">
        <v>155</v>
      </c>
      <c r="L8" s="5">
        <v>1</v>
      </c>
      <c r="M8" s="5">
        <v>938796</v>
      </c>
      <c r="N8" s="5">
        <v>8940120</v>
      </c>
      <c r="O8" s="5">
        <v>113002</v>
      </c>
      <c r="P8" s="5">
        <v>10672028</v>
      </c>
      <c r="Q8" s="5">
        <v>10698733</v>
      </c>
      <c r="R8" s="5">
        <v>149397</v>
      </c>
      <c r="S8" s="5">
        <v>15371</v>
      </c>
      <c r="T8" s="5">
        <v>9141184</v>
      </c>
      <c r="U8" s="5">
        <v>11540075</v>
      </c>
      <c r="V8" s="5">
        <v>2398890</v>
      </c>
      <c r="W8" s="5">
        <v>18020</v>
      </c>
      <c r="X8" s="5">
        <v>157176</v>
      </c>
      <c r="Y8" s="5">
        <v>24281</v>
      </c>
      <c r="Z8" s="5">
        <v>87260</v>
      </c>
      <c r="AA8" s="5">
        <v>258707</v>
      </c>
    </row>
    <row r="9" spans="1:27">
      <c r="A9" s="5">
        <v>1387</v>
      </c>
      <c r="B9" s="5">
        <v>3</v>
      </c>
      <c r="C9" s="5" t="s">
        <v>169</v>
      </c>
      <c r="D9" s="5" t="s">
        <v>170</v>
      </c>
      <c r="E9" s="5">
        <v>75</v>
      </c>
      <c r="F9" s="5">
        <v>4837</v>
      </c>
      <c r="G9" s="5">
        <v>3292</v>
      </c>
      <c r="H9" s="5">
        <v>1545</v>
      </c>
      <c r="I9" s="5">
        <v>3275</v>
      </c>
      <c r="J9" s="5">
        <v>1544</v>
      </c>
      <c r="K9" s="5">
        <v>17</v>
      </c>
      <c r="L9" s="5">
        <v>1</v>
      </c>
      <c r="M9" s="5">
        <v>279021</v>
      </c>
      <c r="N9" s="5">
        <v>1198724</v>
      </c>
      <c r="O9" s="5">
        <v>1321</v>
      </c>
      <c r="P9" s="5">
        <v>1816450</v>
      </c>
      <c r="Q9" s="5">
        <v>1780153</v>
      </c>
      <c r="R9" s="5">
        <v>147243</v>
      </c>
      <c r="S9" s="5">
        <v>15717</v>
      </c>
      <c r="T9" s="5">
        <v>1242345</v>
      </c>
      <c r="U9" s="5">
        <v>1839208</v>
      </c>
      <c r="V9" s="5">
        <v>596863</v>
      </c>
      <c r="W9" s="5">
        <v>3433</v>
      </c>
      <c r="X9" s="5">
        <v>40761</v>
      </c>
      <c r="Y9" s="5">
        <v>2161</v>
      </c>
      <c r="Z9" s="5">
        <v>56563</v>
      </c>
      <c r="AA9" s="5">
        <v>92612</v>
      </c>
    </row>
    <row r="10" spans="1:27">
      <c r="A10" s="5">
        <v>1387</v>
      </c>
      <c r="B10" s="5">
        <v>4</v>
      </c>
      <c r="C10" s="5" t="s">
        <v>171</v>
      </c>
      <c r="D10" s="5" t="s">
        <v>170</v>
      </c>
      <c r="E10" s="5">
        <v>75</v>
      </c>
      <c r="F10" s="5">
        <v>4837</v>
      </c>
      <c r="G10" s="5">
        <v>3292</v>
      </c>
      <c r="H10" s="5">
        <v>1545</v>
      </c>
      <c r="I10" s="5">
        <v>3275</v>
      </c>
      <c r="J10" s="5">
        <v>1544</v>
      </c>
      <c r="K10" s="5">
        <v>17</v>
      </c>
      <c r="L10" s="5">
        <v>1</v>
      </c>
      <c r="M10" s="5">
        <v>279021</v>
      </c>
      <c r="N10" s="5">
        <v>1198724</v>
      </c>
      <c r="O10" s="5">
        <v>1321</v>
      </c>
      <c r="P10" s="5">
        <v>1816450</v>
      </c>
      <c r="Q10" s="5">
        <v>1780153</v>
      </c>
      <c r="R10" s="5">
        <v>147243</v>
      </c>
      <c r="S10" s="5">
        <v>15717</v>
      </c>
      <c r="T10" s="5">
        <v>1242345</v>
      </c>
      <c r="U10" s="5">
        <v>1839208</v>
      </c>
      <c r="V10" s="5">
        <v>596863</v>
      </c>
      <c r="W10" s="5">
        <v>3433</v>
      </c>
      <c r="X10" s="5">
        <v>40761</v>
      </c>
      <c r="Y10" s="5">
        <v>2161</v>
      </c>
      <c r="Z10" s="5">
        <v>56563</v>
      </c>
      <c r="AA10" s="5">
        <v>92612</v>
      </c>
    </row>
    <row r="11" spans="1:27">
      <c r="A11" s="5">
        <v>1387</v>
      </c>
      <c r="B11" s="5">
        <v>3</v>
      </c>
      <c r="C11" s="5" t="s">
        <v>172</v>
      </c>
      <c r="D11" s="5" t="s">
        <v>173</v>
      </c>
      <c r="E11" s="5">
        <v>348</v>
      </c>
      <c r="F11" s="5">
        <v>16773</v>
      </c>
      <c r="G11" s="5">
        <v>10437</v>
      </c>
      <c r="H11" s="5">
        <v>6336</v>
      </c>
      <c r="I11" s="5">
        <v>10189</v>
      </c>
      <c r="J11" s="5">
        <v>6325</v>
      </c>
      <c r="K11" s="5">
        <v>249</v>
      </c>
      <c r="L11" s="5">
        <v>11</v>
      </c>
      <c r="M11" s="5">
        <v>701871</v>
      </c>
      <c r="N11" s="5">
        <v>5255683</v>
      </c>
      <c r="O11" s="5">
        <v>233831</v>
      </c>
      <c r="P11" s="5">
        <v>7916776</v>
      </c>
      <c r="Q11" s="5">
        <v>8125803</v>
      </c>
      <c r="R11" s="5">
        <v>1900422</v>
      </c>
      <c r="S11" s="5">
        <v>197591</v>
      </c>
      <c r="T11" s="5">
        <v>5376800</v>
      </c>
      <c r="U11" s="5">
        <v>8008862</v>
      </c>
      <c r="V11" s="5">
        <v>2632061</v>
      </c>
      <c r="W11" s="5">
        <v>1720</v>
      </c>
      <c r="X11" s="5">
        <v>283846</v>
      </c>
      <c r="Y11" s="5">
        <v>17723</v>
      </c>
      <c r="Z11" s="5">
        <v>302825</v>
      </c>
      <c r="AA11" s="5">
        <v>314506</v>
      </c>
    </row>
    <row r="12" spans="1:27">
      <c r="A12" s="5">
        <v>1387</v>
      </c>
      <c r="B12" s="5">
        <v>4</v>
      </c>
      <c r="C12" s="5" t="s">
        <v>174</v>
      </c>
      <c r="D12" s="5" t="s">
        <v>173</v>
      </c>
      <c r="E12" s="5">
        <v>348</v>
      </c>
      <c r="F12" s="5">
        <v>16773</v>
      </c>
      <c r="G12" s="5">
        <v>10437</v>
      </c>
      <c r="H12" s="5">
        <v>6336</v>
      </c>
      <c r="I12" s="5">
        <v>10189</v>
      </c>
      <c r="J12" s="5">
        <v>6325</v>
      </c>
      <c r="K12" s="5">
        <v>249</v>
      </c>
      <c r="L12" s="5">
        <v>11</v>
      </c>
      <c r="M12" s="5">
        <v>701871</v>
      </c>
      <c r="N12" s="5">
        <v>5255683</v>
      </c>
      <c r="O12" s="5">
        <v>233831</v>
      </c>
      <c r="P12" s="5">
        <v>7916776</v>
      </c>
      <c r="Q12" s="5">
        <v>8125803</v>
      </c>
      <c r="R12" s="5">
        <v>1900422</v>
      </c>
      <c r="S12" s="5">
        <v>197591</v>
      </c>
      <c r="T12" s="5">
        <v>5376800</v>
      </c>
      <c r="U12" s="5">
        <v>8008862</v>
      </c>
      <c r="V12" s="5">
        <v>2632061</v>
      </c>
      <c r="W12" s="5">
        <v>1720</v>
      </c>
      <c r="X12" s="5">
        <v>283846</v>
      </c>
      <c r="Y12" s="5">
        <v>17723</v>
      </c>
      <c r="Z12" s="5">
        <v>302825</v>
      </c>
      <c r="AA12" s="5">
        <v>314506</v>
      </c>
    </row>
    <row r="13" spans="1:27">
      <c r="A13" s="5">
        <v>1387</v>
      </c>
      <c r="B13" s="5">
        <v>3</v>
      </c>
      <c r="C13" s="5" t="s">
        <v>175</v>
      </c>
      <c r="D13" s="5" t="s">
        <v>176</v>
      </c>
      <c r="E13" s="5">
        <v>65</v>
      </c>
      <c r="F13" s="5">
        <v>12793</v>
      </c>
      <c r="G13" s="5">
        <v>12167</v>
      </c>
      <c r="H13" s="5">
        <v>626</v>
      </c>
      <c r="I13" s="5">
        <v>12156</v>
      </c>
      <c r="J13" s="5">
        <v>626</v>
      </c>
      <c r="K13" s="5">
        <v>11</v>
      </c>
      <c r="L13" s="5">
        <v>0</v>
      </c>
      <c r="M13" s="5">
        <v>944365</v>
      </c>
      <c r="N13" s="5">
        <v>16516377</v>
      </c>
      <c r="O13" s="5">
        <v>8759800</v>
      </c>
      <c r="P13" s="5">
        <v>19234170</v>
      </c>
      <c r="Q13" s="5">
        <v>19941610</v>
      </c>
      <c r="R13" s="5">
        <v>858147</v>
      </c>
      <c r="S13" s="5">
        <v>90945</v>
      </c>
      <c r="T13" s="5">
        <v>17082453</v>
      </c>
      <c r="U13" s="5">
        <v>20619083</v>
      </c>
      <c r="V13" s="5">
        <v>3536630</v>
      </c>
      <c r="W13" s="5">
        <v>464</v>
      </c>
      <c r="X13" s="5">
        <v>401867</v>
      </c>
      <c r="Y13" s="5">
        <v>9634</v>
      </c>
      <c r="Z13" s="5">
        <v>-2293699</v>
      </c>
      <c r="AA13" s="5">
        <v>479402</v>
      </c>
    </row>
    <row r="14" spans="1:27">
      <c r="A14" s="5">
        <v>1387</v>
      </c>
      <c r="B14" s="5">
        <v>4</v>
      </c>
      <c r="C14" s="5" t="s">
        <v>177</v>
      </c>
      <c r="D14" s="5" t="s">
        <v>176</v>
      </c>
      <c r="E14" s="5">
        <v>65</v>
      </c>
      <c r="F14" s="5">
        <v>12793</v>
      </c>
      <c r="G14" s="5">
        <v>12167</v>
      </c>
      <c r="H14" s="5">
        <v>626</v>
      </c>
      <c r="I14" s="5">
        <v>12156</v>
      </c>
      <c r="J14" s="5">
        <v>626</v>
      </c>
      <c r="K14" s="5">
        <v>11</v>
      </c>
      <c r="L14" s="5">
        <v>0</v>
      </c>
      <c r="M14" s="5">
        <v>944365</v>
      </c>
      <c r="N14" s="5">
        <v>16516377</v>
      </c>
      <c r="O14" s="5">
        <v>8759800</v>
      </c>
      <c r="P14" s="5">
        <v>19234170</v>
      </c>
      <c r="Q14" s="5">
        <v>19941610</v>
      </c>
      <c r="R14" s="5">
        <v>858147</v>
      </c>
      <c r="S14" s="5">
        <v>90945</v>
      </c>
      <c r="T14" s="5">
        <v>17082453</v>
      </c>
      <c r="U14" s="5">
        <v>20619083</v>
      </c>
      <c r="V14" s="5">
        <v>3536630</v>
      </c>
      <c r="W14" s="5">
        <v>464</v>
      </c>
      <c r="X14" s="5">
        <v>401867</v>
      </c>
      <c r="Y14" s="5">
        <v>9634</v>
      </c>
      <c r="Z14" s="5">
        <v>-2293699</v>
      </c>
      <c r="AA14" s="5">
        <v>479402</v>
      </c>
    </row>
    <row r="15" spans="1:27">
      <c r="A15" s="5">
        <v>1387</v>
      </c>
      <c r="B15" s="5">
        <v>3</v>
      </c>
      <c r="C15" s="5" t="s">
        <v>178</v>
      </c>
      <c r="D15" s="5" t="s">
        <v>179</v>
      </c>
      <c r="E15" s="5">
        <v>335</v>
      </c>
      <c r="F15" s="5">
        <v>30538</v>
      </c>
      <c r="G15" s="5">
        <v>26630</v>
      </c>
      <c r="H15" s="5">
        <v>3908</v>
      </c>
      <c r="I15" s="5">
        <v>26483</v>
      </c>
      <c r="J15" s="5">
        <v>3900</v>
      </c>
      <c r="K15" s="5">
        <v>147</v>
      </c>
      <c r="L15" s="5">
        <v>8</v>
      </c>
      <c r="M15" s="5">
        <v>1763132</v>
      </c>
      <c r="N15" s="5">
        <v>23813467</v>
      </c>
      <c r="O15" s="5">
        <v>1155740</v>
      </c>
      <c r="P15" s="5">
        <v>30184921</v>
      </c>
      <c r="Q15" s="5">
        <v>29847578</v>
      </c>
      <c r="R15" s="5">
        <v>983365</v>
      </c>
      <c r="S15" s="5">
        <v>101007</v>
      </c>
      <c r="T15" s="5">
        <v>24264669</v>
      </c>
      <c r="U15" s="5">
        <v>30443697</v>
      </c>
      <c r="V15" s="5">
        <v>6179028</v>
      </c>
      <c r="W15" s="5">
        <v>19853</v>
      </c>
      <c r="X15" s="5">
        <v>845166</v>
      </c>
      <c r="Y15" s="5">
        <v>109613</v>
      </c>
      <c r="Z15" s="5">
        <v>1052375</v>
      </c>
      <c r="AA15" s="5">
        <v>1329133</v>
      </c>
    </row>
    <row r="16" spans="1:27">
      <c r="A16" s="5">
        <v>1387</v>
      </c>
      <c r="B16" s="5">
        <v>4</v>
      </c>
      <c r="C16" s="5" t="s">
        <v>180</v>
      </c>
      <c r="D16" s="5" t="s">
        <v>179</v>
      </c>
      <c r="E16" s="5">
        <v>335</v>
      </c>
      <c r="F16" s="5">
        <v>30538</v>
      </c>
      <c r="G16" s="5">
        <v>26630</v>
      </c>
      <c r="H16" s="5">
        <v>3908</v>
      </c>
      <c r="I16" s="5">
        <v>26483</v>
      </c>
      <c r="J16" s="5">
        <v>3900</v>
      </c>
      <c r="K16" s="5">
        <v>147</v>
      </c>
      <c r="L16" s="5">
        <v>8</v>
      </c>
      <c r="M16" s="5">
        <v>1763132</v>
      </c>
      <c r="N16" s="5">
        <v>23813467</v>
      </c>
      <c r="O16" s="5">
        <v>1155740</v>
      </c>
      <c r="P16" s="5">
        <v>30184921</v>
      </c>
      <c r="Q16" s="5">
        <v>29847578</v>
      </c>
      <c r="R16" s="5">
        <v>983365</v>
      </c>
      <c r="S16" s="5">
        <v>101007</v>
      </c>
      <c r="T16" s="5">
        <v>24264669</v>
      </c>
      <c r="U16" s="5">
        <v>30443697</v>
      </c>
      <c r="V16" s="5">
        <v>6179028</v>
      </c>
      <c r="W16" s="5">
        <v>19853</v>
      </c>
      <c r="X16" s="5">
        <v>845166</v>
      </c>
      <c r="Y16" s="5">
        <v>109613</v>
      </c>
      <c r="Z16" s="5">
        <v>1052375</v>
      </c>
      <c r="AA16" s="5">
        <v>1329133</v>
      </c>
    </row>
    <row r="17" spans="1:27">
      <c r="A17" s="5">
        <v>1387</v>
      </c>
      <c r="B17" s="5">
        <v>3</v>
      </c>
      <c r="C17" s="5" t="s">
        <v>181</v>
      </c>
      <c r="D17" s="5" t="s">
        <v>182</v>
      </c>
      <c r="E17" s="5">
        <v>371</v>
      </c>
      <c r="F17" s="5">
        <v>12861</v>
      </c>
      <c r="G17" s="5">
        <v>11703</v>
      </c>
      <c r="H17" s="5">
        <v>1158</v>
      </c>
      <c r="I17" s="5">
        <v>11501</v>
      </c>
      <c r="J17" s="5">
        <v>1143</v>
      </c>
      <c r="K17" s="5">
        <v>202</v>
      </c>
      <c r="L17" s="5">
        <v>15</v>
      </c>
      <c r="M17" s="5">
        <v>605028</v>
      </c>
      <c r="N17" s="5">
        <v>1963456</v>
      </c>
      <c r="O17" s="5">
        <v>103413</v>
      </c>
      <c r="P17" s="5">
        <v>2519056</v>
      </c>
      <c r="Q17" s="5">
        <v>2608329</v>
      </c>
      <c r="R17" s="5">
        <v>29522</v>
      </c>
      <c r="S17" s="5">
        <v>3179</v>
      </c>
      <c r="T17" s="5">
        <v>2136100</v>
      </c>
      <c r="U17" s="5">
        <v>3776490</v>
      </c>
      <c r="V17" s="5">
        <v>1640389</v>
      </c>
      <c r="W17" s="5">
        <v>42136</v>
      </c>
      <c r="X17" s="5">
        <v>108159</v>
      </c>
      <c r="Y17" s="5">
        <v>9516</v>
      </c>
      <c r="Z17" s="5">
        <v>463873</v>
      </c>
      <c r="AA17" s="5">
        <v>416652</v>
      </c>
    </row>
    <row r="18" spans="1:27">
      <c r="A18" s="5">
        <v>1387</v>
      </c>
      <c r="B18" s="5">
        <v>4</v>
      </c>
      <c r="C18" s="5" t="s">
        <v>183</v>
      </c>
      <c r="D18" s="5" t="s">
        <v>184</v>
      </c>
      <c r="E18" s="5">
        <v>342</v>
      </c>
      <c r="F18" s="5">
        <v>11637</v>
      </c>
      <c r="G18" s="5">
        <v>10578</v>
      </c>
      <c r="H18" s="5">
        <v>1059</v>
      </c>
      <c r="I18" s="5">
        <v>10382</v>
      </c>
      <c r="J18" s="5">
        <v>1044</v>
      </c>
      <c r="K18" s="5">
        <v>196</v>
      </c>
      <c r="L18" s="5">
        <v>15</v>
      </c>
      <c r="M18" s="5">
        <v>545066</v>
      </c>
      <c r="N18" s="5">
        <v>1548538</v>
      </c>
      <c r="O18" s="5">
        <v>101189</v>
      </c>
      <c r="P18" s="5">
        <v>1859442</v>
      </c>
      <c r="Q18" s="5">
        <v>1972573</v>
      </c>
      <c r="R18" s="5">
        <v>11068</v>
      </c>
      <c r="S18" s="5">
        <v>1170</v>
      </c>
      <c r="T18" s="5">
        <v>1701998</v>
      </c>
      <c r="U18" s="5">
        <v>3110118</v>
      </c>
      <c r="V18" s="5">
        <v>1408120</v>
      </c>
      <c r="W18" s="5">
        <v>42136</v>
      </c>
      <c r="X18" s="5">
        <v>92832</v>
      </c>
      <c r="Y18" s="5">
        <v>8990</v>
      </c>
      <c r="Z18" s="5">
        <v>425570</v>
      </c>
      <c r="AA18" s="5">
        <v>430255</v>
      </c>
    </row>
    <row r="19" spans="1:27">
      <c r="A19" s="5">
        <v>1387</v>
      </c>
      <c r="B19" s="5">
        <v>4</v>
      </c>
      <c r="C19" s="5" t="s">
        <v>185</v>
      </c>
      <c r="D19" s="5" t="s">
        <v>186</v>
      </c>
      <c r="E19" s="5">
        <v>29</v>
      </c>
      <c r="F19" s="5">
        <v>1224</v>
      </c>
      <c r="G19" s="5">
        <v>1125</v>
      </c>
      <c r="H19" s="5">
        <v>99</v>
      </c>
      <c r="I19" s="5">
        <v>1119</v>
      </c>
      <c r="J19" s="5">
        <v>99</v>
      </c>
      <c r="K19" s="5">
        <v>6</v>
      </c>
      <c r="L19" s="5">
        <v>0</v>
      </c>
      <c r="M19" s="5">
        <v>59962</v>
      </c>
      <c r="N19" s="5">
        <v>414917</v>
      </c>
      <c r="O19" s="5">
        <v>2224</v>
      </c>
      <c r="P19" s="5">
        <v>659615</v>
      </c>
      <c r="Q19" s="5">
        <v>635756</v>
      </c>
      <c r="R19" s="5">
        <v>18454</v>
      </c>
      <c r="S19" s="5">
        <v>2009</v>
      </c>
      <c r="T19" s="5">
        <v>434103</v>
      </c>
      <c r="U19" s="5">
        <v>666372</v>
      </c>
      <c r="V19" s="5">
        <v>232269</v>
      </c>
      <c r="W19" s="5">
        <v>0</v>
      </c>
      <c r="X19" s="5">
        <v>15327</v>
      </c>
      <c r="Y19" s="5">
        <v>526</v>
      </c>
      <c r="Z19" s="5">
        <v>38303</v>
      </c>
      <c r="AA19" s="5">
        <v>-13603</v>
      </c>
    </row>
    <row r="20" spans="1:27">
      <c r="A20" s="5">
        <v>1387</v>
      </c>
      <c r="B20" s="5">
        <v>3</v>
      </c>
      <c r="C20" s="5" t="s">
        <v>187</v>
      </c>
      <c r="D20" s="5" t="s">
        <v>188</v>
      </c>
      <c r="E20" s="5">
        <v>1233</v>
      </c>
      <c r="F20" s="5">
        <v>76804</v>
      </c>
      <c r="G20" s="5">
        <v>63946</v>
      </c>
      <c r="H20" s="5">
        <v>12858</v>
      </c>
      <c r="I20" s="5">
        <v>63242</v>
      </c>
      <c r="J20" s="5">
        <v>12834</v>
      </c>
      <c r="K20" s="5">
        <v>704</v>
      </c>
      <c r="L20" s="5">
        <v>23</v>
      </c>
      <c r="M20" s="5">
        <v>3996909</v>
      </c>
      <c r="N20" s="5">
        <v>17192239</v>
      </c>
      <c r="O20" s="5">
        <v>1034329</v>
      </c>
      <c r="P20" s="5">
        <v>27440654</v>
      </c>
      <c r="Q20" s="5">
        <v>27141661</v>
      </c>
      <c r="R20" s="5">
        <v>2209464</v>
      </c>
      <c r="S20" s="5">
        <v>231399</v>
      </c>
      <c r="T20" s="5">
        <v>18644780</v>
      </c>
      <c r="U20" s="5">
        <v>29186676</v>
      </c>
      <c r="V20" s="5">
        <v>10541896</v>
      </c>
      <c r="W20" s="5">
        <v>65272</v>
      </c>
      <c r="X20" s="5">
        <v>1289847</v>
      </c>
      <c r="Y20" s="5">
        <v>70621</v>
      </c>
      <c r="Z20" s="5">
        <v>713208</v>
      </c>
      <c r="AA20" s="5">
        <v>2226577</v>
      </c>
    </row>
    <row r="21" spans="1:27">
      <c r="A21" s="5">
        <v>1387</v>
      </c>
      <c r="B21" s="5">
        <v>4</v>
      </c>
      <c r="C21" s="5" t="s">
        <v>189</v>
      </c>
      <c r="D21" s="5" t="s">
        <v>188</v>
      </c>
      <c r="E21" s="5">
        <v>457</v>
      </c>
      <c r="F21" s="5">
        <v>24070</v>
      </c>
      <c r="G21" s="5">
        <v>19061</v>
      </c>
      <c r="H21" s="5">
        <v>5009</v>
      </c>
      <c r="I21" s="5">
        <v>18688</v>
      </c>
      <c r="J21" s="5">
        <v>4995</v>
      </c>
      <c r="K21" s="5">
        <v>372</v>
      </c>
      <c r="L21" s="5">
        <v>14</v>
      </c>
      <c r="M21" s="5">
        <v>1162067</v>
      </c>
      <c r="N21" s="5">
        <v>3714080</v>
      </c>
      <c r="O21" s="5">
        <v>232941</v>
      </c>
      <c r="P21" s="5">
        <v>6261459</v>
      </c>
      <c r="Q21" s="5">
        <v>6271291</v>
      </c>
      <c r="R21" s="5">
        <v>737930</v>
      </c>
      <c r="S21" s="5">
        <v>79025</v>
      </c>
      <c r="T21" s="5">
        <v>3864993</v>
      </c>
      <c r="U21" s="5">
        <v>6456066</v>
      </c>
      <c r="V21" s="5">
        <v>2591073</v>
      </c>
      <c r="W21" s="5">
        <v>4602</v>
      </c>
      <c r="X21" s="5">
        <v>147782</v>
      </c>
      <c r="Y21" s="5">
        <v>17149</v>
      </c>
      <c r="Z21" s="5">
        <v>141156</v>
      </c>
      <c r="AA21" s="5">
        <v>404901</v>
      </c>
    </row>
    <row r="22" spans="1:27">
      <c r="A22" s="5">
        <v>1387</v>
      </c>
      <c r="B22" s="5">
        <v>4</v>
      </c>
      <c r="C22" s="5" t="s">
        <v>190</v>
      </c>
      <c r="D22" s="5" t="s">
        <v>191</v>
      </c>
      <c r="E22" s="5">
        <v>91</v>
      </c>
      <c r="F22" s="5">
        <v>18877</v>
      </c>
      <c r="G22" s="5">
        <v>18451</v>
      </c>
      <c r="H22" s="5">
        <v>426</v>
      </c>
      <c r="I22" s="5">
        <v>18409</v>
      </c>
      <c r="J22" s="5">
        <v>425</v>
      </c>
      <c r="K22" s="5">
        <v>42</v>
      </c>
      <c r="L22" s="5">
        <v>1</v>
      </c>
      <c r="M22" s="5">
        <v>1242298</v>
      </c>
      <c r="N22" s="5">
        <v>4058333</v>
      </c>
      <c r="O22" s="5">
        <v>61407</v>
      </c>
      <c r="P22" s="5">
        <v>6074207</v>
      </c>
      <c r="Q22" s="5">
        <v>6548579</v>
      </c>
      <c r="R22" s="5">
        <v>0</v>
      </c>
      <c r="S22" s="5">
        <v>0</v>
      </c>
      <c r="T22" s="5">
        <v>5019129</v>
      </c>
      <c r="U22" s="5">
        <v>7128687</v>
      </c>
      <c r="V22" s="5">
        <v>2109557</v>
      </c>
      <c r="W22" s="5">
        <v>38108</v>
      </c>
      <c r="X22" s="5">
        <v>255473</v>
      </c>
      <c r="Y22" s="5">
        <v>16294</v>
      </c>
      <c r="Z22" s="5">
        <v>-572644</v>
      </c>
      <c r="AA22" s="5">
        <v>919484</v>
      </c>
    </row>
    <row r="23" spans="1:27">
      <c r="A23" s="5">
        <v>1387</v>
      </c>
      <c r="B23" s="5">
        <v>4</v>
      </c>
      <c r="C23" s="5" t="s">
        <v>192</v>
      </c>
      <c r="D23" s="5" t="s">
        <v>193</v>
      </c>
      <c r="E23" s="5">
        <v>86</v>
      </c>
      <c r="F23" s="5">
        <v>7058</v>
      </c>
      <c r="G23" s="5">
        <v>4969</v>
      </c>
      <c r="H23" s="5">
        <v>2088</v>
      </c>
      <c r="I23" s="5">
        <v>4921</v>
      </c>
      <c r="J23" s="5">
        <v>2087</v>
      </c>
      <c r="K23" s="5">
        <v>49</v>
      </c>
      <c r="L23" s="5">
        <v>1</v>
      </c>
      <c r="M23" s="5">
        <v>304854</v>
      </c>
      <c r="N23" s="5">
        <v>1266161</v>
      </c>
      <c r="O23" s="5">
        <v>243543</v>
      </c>
      <c r="P23" s="5">
        <v>1926152</v>
      </c>
      <c r="Q23" s="5">
        <v>1924441</v>
      </c>
      <c r="R23" s="5">
        <v>113172</v>
      </c>
      <c r="S23" s="5">
        <v>11780</v>
      </c>
      <c r="T23" s="5">
        <v>1303562</v>
      </c>
      <c r="U23" s="5">
        <v>1985566</v>
      </c>
      <c r="V23" s="5">
        <v>682005</v>
      </c>
      <c r="W23" s="5">
        <v>32</v>
      </c>
      <c r="X23" s="5">
        <v>89714</v>
      </c>
      <c r="Y23" s="5">
        <v>3660</v>
      </c>
      <c r="Z23" s="5">
        <v>48435</v>
      </c>
      <c r="AA23" s="5">
        <v>153619</v>
      </c>
    </row>
    <row r="24" spans="1:27">
      <c r="A24" s="5">
        <v>1387</v>
      </c>
      <c r="B24" s="5">
        <v>4</v>
      </c>
      <c r="C24" s="5" t="s">
        <v>194</v>
      </c>
      <c r="D24" s="5" t="s">
        <v>195</v>
      </c>
      <c r="E24" s="5">
        <v>116</v>
      </c>
      <c r="F24" s="5">
        <v>3315</v>
      </c>
      <c r="G24" s="5">
        <v>2459</v>
      </c>
      <c r="H24" s="5">
        <v>856</v>
      </c>
      <c r="I24" s="5">
        <v>2405</v>
      </c>
      <c r="J24" s="5">
        <v>853</v>
      </c>
      <c r="K24" s="5">
        <v>54</v>
      </c>
      <c r="L24" s="5">
        <v>3</v>
      </c>
      <c r="M24" s="5">
        <v>144689</v>
      </c>
      <c r="N24" s="5">
        <v>888828</v>
      </c>
      <c r="O24" s="5">
        <v>2598</v>
      </c>
      <c r="P24" s="5">
        <v>1384727</v>
      </c>
      <c r="Q24" s="5">
        <v>1375769</v>
      </c>
      <c r="R24" s="5">
        <v>1570</v>
      </c>
      <c r="S24" s="5">
        <v>160</v>
      </c>
      <c r="T24" s="5">
        <v>915530</v>
      </c>
      <c r="U24" s="5">
        <v>1396553</v>
      </c>
      <c r="V24" s="5">
        <v>481023</v>
      </c>
      <c r="W24" s="5">
        <v>246</v>
      </c>
      <c r="X24" s="5">
        <v>68656</v>
      </c>
      <c r="Y24" s="5">
        <v>1846</v>
      </c>
      <c r="Z24" s="5">
        <v>39105</v>
      </c>
      <c r="AA24" s="5">
        <v>109712</v>
      </c>
    </row>
    <row r="25" spans="1:27">
      <c r="A25" s="5">
        <v>1387</v>
      </c>
      <c r="B25" s="5">
        <v>4</v>
      </c>
      <c r="C25" s="5" t="s">
        <v>196</v>
      </c>
      <c r="D25" s="5" t="s">
        <v>197</v>
      </c>
      <c r="E25" s="5">
        <v>38</v>
      </c>
      <c r="F25" s="5">
        <v>1745</v>
      </c>
      <c r="G25" s="5">
        <v>1513</v>
      </c>
      <c r="H25" s="5">
        <v>232</v>
      </c>
      <c r="I25" s="5">
        <v>1491</v>
      </c>
      <c r="J25" s="5">
        <v>232</v>
      </c>
      <c r="K25" s="5">
        <v>22</v>
      </c>
      <c r="L25" s="5">
        <v>0</v>
      </c>
      <c r="M25" s="5">
        <v>95336</v>
      </c>
      <c r="N25" s="5">
        <v>572039</v>
      </c>
      <c r="O25" s="5">
        <v>115654</v>
      </c>
      <c r="P25" s="5">
        <v>842216</v>
      </c>
      <c r="Q25" s="5">
        <v>834462</v>
      </c>
      <c r="R25" s="5">
        <v>2835</v>
      </c>
      <c r="S25" s="5">
        <v>294</v>
      </c>
      <c r="T25" s="5">
        <v>595153</v>
      </c>
      <c r="U25" s="5">
        <v>851281</v>
      </c>
      <c r="V25" s="5">
        <v>256128</v>
      </c>
      <c r="W25" s="5">
        <v>8</v>
      </c>
      <c r="X25" s="5">
        <v>21282</v>
      </c>
      <c r="Y25" s="5">
        <v>1467</v>
      </c>
      <c r="Z25" s="5">
        <v>24047</v>
      </c>
      <c r="AA25" s="5">
        <v>32661</v>
      </c>
    </row>
    <row r="26" spans="1:27">
      <c r="A26" s="5">
        <v>1387</v>
      </c>
      <c r="B26" s="5">
        <v>4</v>
      </c>
      <c r="C26" s="5" t="s">
        <v>198</v>
      </c>
      <c r="D26" s="5" t="s">
        <v>199</v>
      </c>
      <c r="E26" s="5">
        <v>446</v>
      </c>
      <c r="F26" s="5">
        <v>21740</v>
      </c>
      <c r="G26" s="5">
        <v>17493</v>
      </c>
      <c r="H26" s="5">
        <v>4247</v>
      </c>
      <c r="I26" s="5">
        <v>17328</v>
      </c>
      <c r="J26" s="5">
        <v>4243</v>
      </c>
      <c r="K26" s="5">
        <v>165</v>
      </c>
      <c r="L26" s="5">
        <v>4</v>
      </c>
      <c r="M26" s="5">
        <v>1047664</v>
      </c>
      <c r="N26" s="5">
        <v>6692799</v>
      </c>
      <c r="O26" s="5">
        <v>378185</v>
      </c>
      <c r="P26" s="5">
        <v>10951893</v>
      </c>
      <c r="Q26" s="5">
        <v>10187118</v>
      </c>
      <c r="R26" s="5">
        <v>1353957</v>
      </c>
      <c r="S26" s="5">
        <v>140140</v>
      </c>
      <c r="T26" s="5">
        <v>6946413</v>
      </c>
      <c r="U26" s="5">
        <v>11368523</v>
      </c>
      <c r="V26" s="5">
        <v>4422110</v>
      </c>
      <c r="W26" s="5">
        <v>22276</v>
      </c>
      <c r="X26" s="5">
        <v>706940</v>
      </c>
      <c r="Y26" s="5">
        <v>30205</v>
      </c>
      <c r="Z26" s="5">
        <v>1033109</v>
      </c>
      <c r="AA26" s="5">
        <v>606200</v>
      </c>
    </row>
    <row r="27" spans="1:27">
      <c r="A27" s="5">
        <v>1387</v>
      </c>
      <c r="B27" s="5">
        <v>3</v>
      </c>
      <c r="C27" s="5" t="s">
        <v>200</v>
      </c>
      <c r="D27" s="5" t="s">
        <v>201</v>
      </c>
      <c r="E27" s="5">
        <v>122</v>
      </c>
      <c r="F27" s="5">
        <v>4066</v>
      </c>
      <c r="G27" s="5">
        <v>3788</v>
      </c>
      <c r="H27" s="5">
        <v>278</v>
      </c>
      <c r="I27" s="5">
        <v>3761</v>
      </c>
      <c r="J27" s="5">
        <v>277</v>
      </c>
      <c r="K27" s="5">
        <v>27</v>
      </c>
      <c r="L27" s="5">
        <v>1</v>
      </c>
      <c r="M27" s="5">
        <v>219264</v>
      </c>
      <c r="N27" s="5">
        <v>6007439</v>
      </c>
      <c r="O27" s="5">
        <v>448542</v>
      </c>
      <c r="P27" s="5">
        <v>7181691</v>
      </c>
      <c r="Q27" s="5">
        <v>7079549</v>
      </c>
      <c r="R27" s="5">
        <v>11714</v>
      </c>
      <c r="S27" s="5">
        <v>1172</v>
      </c>
      <c r="T27" s="5">
        <v>6057017</v>
      </c>
      <c r="U27" s="5">
        <v>7239040</v>
      </c>
      <c r="V27" s="5">
        <v>1182023</v>
      </c>
      <c r="W27" s="5">
        <v>1850</v>
      </c>
      <c r="X27" s="5">
        <v>59348</v>
      </c>
      <c r="Y27" s="5">
        <v>2903</v>
      </c>
      <c r="Z27" s="5">
        <v>132529</v>
      </c>
      <c r="AA27" s="5">
        <v>101423</v>
      </c>
    </row>
    <row r="28" spans="1:27">
      <c r="A28" s="5">
        <v>1387</v>
      </c>
      <c r="B28" s="5">
        <v>4</v>
      </c>
      <c r="C28" s="5" t="s">
        <v>202</v>
      </c>
      <c r="D28" s="5" t="s">
        <v>201</v>
      </c>
      <c r="E28" s="5">
        <v>122</v>
      </c>
      <c r="F28" s="5">
        <v>4066</v>
      </c>
      <c r="G28" s="5">
        <v>3788</v>
      </c>
      <c r="H28" s="5">
        <v>278</v>
      </c>
      <c r="I28" s="5">
        <v>3761</v>
      </c>
      <c r="J28" s="5">
        <v>277</v>
      </c>
      <c r="K28" s="5">
        <v>27</v>
      </c>
      <c r="L28" s="5">
        <v>1</v>
      </c>
      <c r="M28" s="5">
        <v>219264</v>
      </c>
      <c r="N28" s="5">
        <v>6007439</v>
      </c>
      <c r="O28" s="5">
        <v>448542</v>
      </c>
      <c r="P28" s="5">
        <v>7181691</v>
      </c>
      <c r="Q28" s="5">
        <v>7079549</v>
      </c>
      <c r="R28" s="5">
        <v>11714</v>
      </c>
      <c r="S28" s="5">
        <v>1172</v>
      </c>
      <c r="T28" s="5">
        <v>6057017</v>
      </c>
      <c r="U28" s="5">
        <v>7239040</v>
      </c>
      <c r="V28" s="5">
        <v>1182023</v>
      </c>
      <c r="W28" s="5">
        <v>1850</v>
      </c>
      <c r="X28" s="5">
        <v>59348</v>
      </c>
      <c r="Y28" s="5">
        <v>2903</v>
      </c>
      <c r="Z28" s="5">
        <v>132529</v>
      </c>
      <c r="AA28" s="5">
        <v>101423</v>
      </c>
    </row>
    <row r="29" spans="1:27">
      <c r="A29" s="5">
        <v>1387</v>
      </c>
      <c r="B29" s="5">
        <v>2</v>
      </c>
      <c r="C29" s="5" t="s">
        <v>203</v>
      </c>
      <c r="D29" s="5" t="s">
        <v>204</v>
      </c>
      <c r="E29" s="5">
        <v>136</v>
      </c>
      <c r="F29" s="5">
        <v>13738</v>
      </c>
      <c r="G29" s="5">
        <v>12920</v>
      </c>
      <c r="H29" s="5">
        <v>818</v>
      </c>
      <c r="I29" s="5">
        <v>12884</v>
      </c>
      <c r="J29" s="5">
        <v>816</v>
      </c>
      <c r="K29" s="5">
        <v>36</v>
      </c>
      <c r="L29" s="5">
        <v>2</v>
      </c>
      <c r="M29" s="5">
        <v>1120951</v>
      </c>
      <c r="N29" s="5">
        <v>3789993</v>
      </c>
      <c r="O29" s="5">
        <v>185096</v>
      </c>
      <c r="P29" s="5">
        <v>6761200</v>
      </c>
      <c r="Q29" s="5">
        <v>6831703</v>
      </c>
      <c r="R29" s="5">
        <v>392914</v>
      </c>
      <c r="S29" s="5">
        <v>41911</v>
      </c>
      <c r="T29" s="5">
        <v>4009026</v>
      </c>
      <c r="U29" s="5">
        <v>6919168</v>
      </c>
      <c r="V29" s="5">
        <v>2910142</v>
      </c>
      <c r="W29" s="5">
        <v>7786</v>
      </c>
      <c r="X29" s="5">
        <v>300509</v>
      </c>
      <c r="Y29" s="5">
        <v>158635</v>
      </c>
      <c r="Z29" s="5">
        <v>243930</v>
      </c>
      <c r="AA29" s="5">
        <v>1109241</v>
      </c>
    </row>
    <row r="30" spans="1:27">
      <c r="A30" s="5">
        <v>1387</v>
      </c>
      <c r="B30" s="5">
        <v>3</v>
      </c>
      <c r="C30" s="5" t="s">
        <v>205</v>
      </c>
      <c r="D30" s="5" t="s">
        <v>204</v>
      </c>
      <c r="E30" s="5">
        <v>136</v>
      </c>
      <c r="F30" s="5">
        <v>13738</v>
      </c>
      <c r="G30" s="5">
        <v>12920</v>
      </c>
      <c r="H30" s="5">
        <v>818</v>
      </c>
      <c r="I30" s="5">
        <v>12884</v>
      </c>
      <c r="J30" s="5">
        <v>816</v>
      </c>
      <c r="K30" s="5">
        <v>36</v>
      </c>
      <c r="L30" s="5">
        <v>2</v>
      </c>
      <c r="M30" s="5">
        <v>1120951</v>
      </c>
      <c r="N30" s="5">
        <v>3789993</v>
      </c>
      <c r="O30" s="5">
        <v>185096</v>
      </c>
      <c r="P30" s="5">
        <v>6761200</v>
      </c>
      <c r="Q30" s="5">
        <v>6831703</v>
      </c>
      <c r="R30" s="5">
        <v>392914</v>
      </c>
      <c r="S30" s="5">
        <v>41911</v>
      </c>
      <c r="T30" s="5">
        <v>4009026</v>
      </c>
      <c r="U30" s="5">
        <v>6919168</v>
      </c>
      <c r="V30" s="5">
        <v>2910142</v>
      </c>
      <c r="W30" s="5">
        <v>7786</v>
      </c>
      <c r="X30" s="5">
        <v>300509</v>
      </c>
      <c r="Y30" s="5">
        <v>158635</v>
      </c>
      <c r="Z30" s="5">
        <v>243930</v>
      </c>
      <c r="AA30" s="5">
        <v>1109241</v>
      </c>
    </row>
    <row r="31" spans="1:27">
      <c r="A31" s="5">
        <v>1387</v>
      </c>
      <c r="B31" s="5">
        <v>4</v>
      </c>
      <c r="C31" s="5" t="s">
        <v>206</v>
      </c>
      <c r="D31" s="5" t="s">
        <v>207</v>
      </c>
      <c r="E31" s="5">
        <v>9</v>
      </c>
      <c r="F31" s="5">
        <v>449</v>
      </c>
      <c r="G31" s="5">
        <v>426</v>
      </c>
      <c r="H31" s="5">
        <v>23</v>
      </c>
      <c r="I31" s="5">
        <v>426</v>
      </c>
      <c r="J31" s="5">
        <v>23</v>
      </c>
      <c r="K31" s="5">
        <v>0</v>
      </c>
      <c r="L31" s="5">
        <v>0</v>
      </c>
      <c r="M31" s="5">
        <v>32946</v>
      </c>
      <c r="N31" s="5">
        <v>116140</v>
      </c>
      <c r="O31" s="5">
        <v>0</v>
      </c>
      <c r="P31" s="5">
        <v>216836</v>
      </c>
      <c r="Q31" s="5">
        <v>235284</v>
      </c>
      <c r="R31" s="5">
        <v>100</v>
      </c>
      <c r="S31" s="5">
        <v>10</v>
      </c>
      <c r="T31" s="5">
        <v>126312</v>
      </c>
      <c r="U31" s="5">
        <v>218726</v>
      </c>
      <c r="V31" s="5">
        <v>92414</v>
      </c>
      <c r="W31" s="5">
        <v>30</v>
      </c>
      <c r="X31" s="5">
        <v>14159</v>
      </c>
      <c r="Y31" s="5">
        <v>653</v>
      </c>
      <c r="Z31" s="5">
        <v>3179</v>
      </c>
      <c r="AA31" s="5">
        <v>381229</v>
      </c>
    </row>
    <row r="32" spans="1:27">
      <c r="A32" s="5">
        <v>1387</v>
      </c>
      <c r="B32" s="5">
        <v>4</v>
      </c>
      <c r="C32" s="5" t="s">
        <v>208</v>
      </c>
      <c r="D32" s="5" t="s">
        <v>209</v>
      </c>
      <c r="E32" s="5">
        <v>15</v>
      </c>
      <c r="F32" s="5">
        <v>463</v>
      </c>
      <c r="G32" s="5">
        <v>418</v>
      </c>
      <c r="H32" s="5">
        <v>45</v>
      </c>
      <c r="I32" s="5">
        <v>415</v>
      </c>
      <c r="J32" s="5">
        <v>45</v>
      </c>
      <c r="K32" s="5">
        <v>3</v>
      </c>
      <c r="L32" s="5">
        <v>0</v>
      </c>
      <c r="M32" s="5">
        <v>25990</v>
      </c>
      <c r="N32" s="5">
        <v>342262</v>
      </c>
      <c r="O32" s="5">
        <v>2966</v>
      </c>
      <c r="P32" s="5">
        <v>478721</v>
      </c>
      <c r="Q32" s="5">
        <v>626290</v>
      </c>
      <c r="R32" s="5">
        <v>5309</v>
      </c>
      <c r="S32" s="5">
        <v>506</v>
      </c>
      <c r="T32" s="5">
        <v>347959</v>
      </c>
      <c r="U32" s="5">
        <v>529347</v>
      </c>
      <c r="V32" s="5">
        <v>181388</v>
      </c>
      <c r="W32" s="5">
        <v>0</v>
      </c>
      <c r="X32" s="5">
        <v>22809</v>
      </c>
      <c r="Y32" s="5">
        <v>3966</v>
      </c>
      <c r="Z32" s="5">
        <v>55029</v>
      </c>
      <c r="AA32" s="5">
        <v>73642</v>
      </c>
    </row>
    <row r="33" spans="1:27">
      <c r="A33" s="5">
        <v>1387</v>
      </c>
      <c r="B33" s="5">
        <v>4</v>
      </c>
      <c r="C33" s="5" t="s">
        <v>210</v>
      </c>
      <c r="D33" s="5" t="s">
        <v>211</v>
      </c>
      <c r="E33" s="5">
        <v>112</v>
      </c>
      <c r="F33" s="5">
        <v>12826</v>
      </c>
      <c r="G33" s="5">
        <v>12076</v>
      </c>
      <c r="H33" s="5">
        <v>750</v>
      </c>
      <c r="I33" s="5">
        <v>12043</v>
      </c>
      <c r="J33" s="5">
        <v>748</v>
      </c>
      <c r="K33" s="5">
        <v>33</v>
      </c>
      <c r="L33" s="5">
        <v>2</v>
      </c>
      <c r="M33" s="5">
        <v>1062016</v>
      </c>
      <c r="N33" s="5">
        <v>3331592</v>
      </c>
      <c r="O33" s="5">
        <v>182130</v>
      </c>
      <c r="P33" s="5">
        <v>6065643</v>
      </c>
      <c r="Q33" s="5">
        <v>5970129</v>
      </c>
      <c r="R33" s="5">
        <v>387506</v>
      </c>
      <c r="S33" s="5">
        <v>41395</v>
      </c>
      <c r="T33" s="5">
        <v>3534754</v>
      </c>
      <c r="U33" s="5">
        <v>6171095</v>
      </c>
      <c r="V33" s="5">
        <v>2636340</v>
      </c>
      <c r="W33" s="5">
        <v>7756</v>
      </c>
      <c r="X33" s="5">
        <v>263541</v>
      </c>
      <c r="Y33" s="5">
        <v>154016</v>
      </c>
      <c r="Z33" s="5">
        <v>185721</v>
      </c>
      <c r="AA33" s="5">
        <v>654370</v>
      </c>
    </row>
    <row r="34" spans="1:27">
      <c r="A34" s="5">
        <v>1387</v>
      </c>
      <c r="B34" s="5">
        <v>2</v>
      </c>
      <c r="C34" s="5" t="s">
        <v>212</v>
      </c>
      <c r="D34" s="5" t="s">
        <v>213</v>
      </c>
      <c r="E34" s="5">
        <v>10</v>
      </c>
      <c r="F34" s="5">
        <v>6795</v>
      </c>
      <c r="G34" s="5">
        <v>6266</v>
      </c>
      <c r="H34" s="5">
        <v>529</v>
      </c>
      <c r="I34" s="5">
        <v>6266</v>
      </c>
      <c r="J34" s="5">
        <v>529</v>
      </c>
      <c r="K34" s="5">
        <v>0</v>
      </c>
      <c r="L34" s="5">
        <v>0</v>
      </c>
      <c r="M34" s="5">
        <v>983895</v>
      </c>
      <c r="N34" s="5">
        <v>1321437</v>
      </c>
      <c r="O34" s="5">
        <v>1321437</v>
      </c>
      <c r="P34" s="5">
        <v>2680736</v>
      </c>
      <c r="Q34" s="5">
        <v>15938497</v>
      </c>
      <c r="R34" s="5">
        <v>84618</v>
      </c>
      <c r="S34" s="5">
        <v>9380</v>
      </c>
      <c r="T34" s="5">
        <v>1480733</v>
      </c>
      <c r="U34" s="5">
        <v>3141877</v>
      </c>
      <c r="V34" s="5">
        <v>1661144</v>
      </c>
      <c r="W34" s="5">
        <v>0</v>
      </c>
      <c r="X34" s="5">
        <v>134408</v>
      </c>
      <c r="Y34" s="5">
        <v>112281</v>
      </c>
      <c r="Z34" s="5">
        <v>3374032</v>
      </c>
      <c r="AA34" s="5">
        <v>79320</v>
      </c>
    </row>
    <row r="35" spans="1:27">
      <c r="A35" s="5">
        <v>1387</v>
      </c>
      <c r="B35" s="5">
        <v>3</v>
      </c>
      <c r="C35" s="5" t="s">
        <v>214</v>
      </c>
      <c r="D35" s="5" t="s">
        <v>215</v>
      </c>
      <c r="E35" s="5">
        <v>10</v>
      </c>
      <c r="F35" s="5">
        <v>6795</v>
      </c>
      <c r="G35" s="5">
        <v>6266</v>
      </c>
      <c r="H35" s="5">
        <v>529</v>
      </c>
      <c r="I35" s="5">
        <v>6266</v>
      </c>
      <c r="J35" s="5">
        <v>529</v>
      </c>
      <c r="K35" s="5">
        <v>0</v>
      </c>
      <c r="L35" s="5">
        <v>0</v>
      </c>
      <c r="M35" s="5">
        <v>983895</v>
      </c>
      <c r="N35" s="5">
        <v>1321437</v>
      </c>
      <c r="O35" s="5">
        <v>1321437</v>
      </c>
      <c r="P35" s="5">
        <v>2680736</v>
      </c>
      <c r="Q35" s="5">
        <v>15938497</v>
      </c>
      <c r="R35" s="5">
        <v>84618</v>
      </c>
      <c r="S35" s="5">
        <v>9380</v>
      </c>
      <c r="T35" s="5">
        <v>1480733</v>
      </c>
      <c r="U35" s="5">
        <v>3141877</v>
      </c>
      <c r="V35" s="5">
        <v>1661144</v>
      </c>
      <c r="W35" s="5">
        <v>0</v>
      </c>
      <c r="X35" s="5">
        <v>134408</v>
      </c>
      <c r="Y35" s="5">
        <v>112281</v>
      </c>
      <c r="Z35" s="5">
        <v>3374032</v>
      </c>
      <c r="AA35" s="5">
        <v>79320</v>
      </c>
    </row>
    <row r="36" spans="1:27">
      <c r="A36" s="5">
        <v>1387</v>
      </c>
      <c r="B36" s="5">
        <v>4</v>
      </c>
      <c r="C36" s="5" t="s">
        <v>216</v>
      </c>
      <c r="D36" s="5" t="s">
        <v>217</v>
      </c>
      <c r="E36" s="5">
        <v>10</v>
      </c>
      <c r="F36" s="5">
        <v>6795</v>
      </c>
      <c r="G36" s="5">
        <v>6266</v>
      </c>
      <c r="H36" s="5">
        <v>529</v>
      </c>
      <c r="I36" s="5">
        <v>6266</v>
      </c>
      <c r="J36" s="5">
        <v>529</v>
      </c>
      <c r="K36" s="5">
        <v>0</v>
      </c>
      <c r="L36" s="5">
        <v>0</v>
      </c>
      <c r="M36" s="5">
        <v>983895</v>
      </c>
      <c r="N36" s="5">
        <v>1321437</v>
      </c>
      <c r="O36" s="5">
        <v>1321437</v>
      </c>
      <c r="P36" s="5">
        <v>2680736</v>
      </c>
      <c r="Q36" s="5">
        <v>15938497</v>
      </c>
      <c r="R36" s="5">
        <v>84618</v>
      </c>
      <c r="S36" s="5">
        <v>9380</v>
      </c>
      <c r="T36" s="5">
        <v>1480733</v>
      </c>
      <c r="U36" s="5">
        <v>3141877</v>
      </c>
      <c r="V36" s="5">
        <v>1661144</v>
      </c>
      <c r="W36" s="5">
        <v>0</v>
      </c>
      <c r="X36" s="5">
        <v>134408</v>
      </c>
      <c r="Y36" s="5">
        <v>112281</v>
      </c>
      <c r="Z36" s="5">
        <v>3374032</v>
      </c>
      <c r="AA36" s="5">
        <v>79320</v>
      </c>
    </row>
    <row r="37" spans="1:27">
      <c r="A37" s="5">
        <v>1387</v>
      </c>
      <c r="B37" s="5">
        <v>2</v>
      </c>
      <c r="C37" s="5" t="s">
        <v>218</v>
      </c>
      <c r="D37" s="5" t="s">
        <v>219</v>
      </c>
      <c r="E37" s="5">
        <v>2149</v>
      </c>
      <c r="F37" s="5">
        <v>127819</v>
      </c>
      <c r="G37" s="5">
        <v>112007</v>
      </c>
      <c r="H37" s="5">
        <v>15812</v>
      </c>
      <c r="I37" s="5">
        <v>111125</v>
      </c>
      <c r="J37" s="5">
        <v>15770</v>
      </c>
      <c r="K37" s="5">
        <v>882</v>
      </c>
      <c r="L37" s="5">
        <v>42</v>
      </c>
      <c r="M37" s="5">
        <v>7270378</v>
      </c>
      <c r="N37" s="5">
        <v>30516626</v>
      </c>
      <c r="O37" s="5">
        <v>3817906</v>
      </c>
      <c r="P37" s="5">
        <v>44439951</v>
      </c>
      <c r="Q37" s="5">
        <v>49314540</v>
      </c>
      <c r="R37" s="5">
        <v>3534872</v>
      </c>
      <c r="S37" s="5">
        <v>239939</v>
      </c>
      <c r="T37" s="5">
        <v>32474631</v>
      </c>
      <c r="U37" s="5">
        <v>47982773</v>
      </c>
      <c r="V37" s="5">
        <v>15508143</v>
      </c>
      <c r="W37" s="5">
        <v>86495</v>
      </c>
      <c r="X37" s="5">
        <v>957829</v>
      </c>
      <c r="Y37" s="5">
        <v>210119</v>
      </c>
      <c r="Z37" s="5">
        <v>1689321</v>
      </c>
      <c r="AA37" s="5">
        <v>4223816</v>
      </c>
    </row>
    <row r="38" spans="1:27">
      <c r="A38" s="5">
        <v>1387</v>
      </c>
      <c r="B38" s="5">
        <v>3</v>
      </c>
      <c r="C38" s="5" t="s">
        <v>220</v>
      </c>
      <c r="D38" s="5" t="s">
        <v>221</v>
      </c>
      <c r="E38" s="5">
        <v>1075</v>
      </c>
      <c r="F38" s="5">
        <v>83676</v>
      </c>
      <c r="G38" s="5">
        <v>73696</v>
      </c>
      <c r="H38" s="5">
        <v>9980</v>
      </c>
      <c r="I38" s="5">
        <v>73343</v>
      </c>
      <c r="J38" s="5">
        <v>9969</v>
      </c>
      <c r="K38" s="5">
        <v>353</v>
      </c>
      <c r="L38" s="5">
        <v>11</v>
      </c>
      <c r="M38" s="5">
        <v>4642844</v>
      </c>
      <c r="N38" s="5">
        <v>16962393</v>
      </c>
      <c r="O38" s="5">
        <v>2373991</v>
      </c>
      <c r="P38" s="5">
        <v>25080510</v>
      </c>
      <c r="Q38" s="5">
        <v>28199812</v>
      </c>
      <c r="R38" s="5">
        <v>858756</v>
      </c>
      <c r="S38" s="5">
        <v>78524</v>
      </c>
      <c r="T38" s="5">
        <v>18157731</v>
      </c>
      <c r="U38" s="5">
        <v>27981872</v>
      </c>
      <c r="V38" s="5">
        <v>9824141</v>
      </c>
      <c r="W38" s="5">
        <v>47558</v>
      </c>
      <c r="X38" s="5">
        <v>552446</v>
      </c>
      <c r="Y38" s="5">
        <v>116493</v>
      </c>
      <c r="Z38" s="5">
        <v>971275</v>
      </c>
      <c r="AA38" s="5">
        <v>1530390</v>
      </c>
    </row>
    <row r="39" spans="1:27">
      <c r="A39" s="5">
        <v>1387</v>
      </c>
      <c r="B39" s="5">
        <v>4</v>
      </c>
      <c r="C39" s="5" t="s">
        <v>222</v>
      </c>
      <c r="D39" s="5" t="s">
        <v>223</v>
      </c>
      <c r="E39" s="5">
        <v>578</v>
      </c>
      <c r="F39" s="5">
        <v>53368</v>
      </c>
      <c r="G39" s="5">
        <v>46773</v>
      </c>
      <c r="H39" s="5">
        <v>6595</v>
      </c>
      <c r="I39" s="5">
        <v>46570</v>
      </c>
      <c r="J39" s="5">
        <v>6588</v>
      </c>
      <c r="K39" s="5">
        <v>203</v>
      </c>
      <c r="L39" s="5">
        <v>7</v>
      </c>
      <c r="M39" s="5">
        <v>2899634</v>
      </c>
      <c r="N39" s="5">
        <v>12707964</v>
      </c>
      <c r="O39" s="5">
        <v>2182588</v>
      </c>
      <c r="P39" s="5">
        <v>18650791</v>
      </c>
      <c r="Q39" s="5">
        <v>20627814</v>
      </c>
      <c r="R39" s="5">
        <v>821129</v>
      </c>
      <c r="S39" s="5">
        <v>76090</v>
      </c>
      <c r="T39" s="5">
        <v>13407220</v>
      </c>
      <c r="U39" s="5">
        <v>20129965</v>
      </c>
      <c r="V39" s="5">
        <v>6722745</v>
      </c>
      <c r="W39" s="5">
        <v>25378</v>
      </c>
      <c r="X39" s="5">
        <v>357525</v>
      </c>
      <c r="Y39" s="5">
        <v>61991</v>
      </c>
      <c r="Z39" s="5">
        <v>292306</v>
      </c>
      <c r="AA39" s="5">
        <v>1259286</v>
      </c>
    </row>
    <row r="40" spans="1:27">
      <c r="A40" s="5">
        <v>1387</v>
      </c>
      <c r="B40" s="5">
        <v>4</v>
      </c>
      <c r="C40" s="5" t="s">
        <v>224</v>
      </c>
      <c r="D40" s="5" t="s">
        <v>225</v>
      </c>
      <c r="E40" s="5">
        <v>336</v>
      </c>
      <c r="F40" s="5">
        <v>21207</v>
      </c>
      <c r="G40" s="5">
        <v>18618</v>
      </c>
      <c r="H40" s="5">
        <v>2589</v>
      </c>
      <c r="I40" s="5">
        <v>18538</v>
      </c>
      <c r="J40" s="5">
        <v>2586</v>
      </c>
      <c r="K40" s="5">
        <v>80</v>
      </c>
      <c r="L40" s="5">
        <v>3</v>
      </c>
      <c r="M40" s="5">
        <v>1236886</v>
      </c>
      <c r="N40" s="5">
        <v>3371796</v>
      </c>
      <c r="O40" s="5">
        <v>106449</v>
      </c>
      <c r="P40" s="5">
        <v>5603201</v>
      </c>
      <c r="Q40" s="5">
        <v>6761338</v>
      </c>
      <c r="R40" s="5">
        <v>18978</v>
      </c>
      <c r="S40" s="5">
        <v>1963</v>
      </c>
      <c r="T40" s="5">
        <v>3755002</v>
      </c>
      <c r="U40" s="5">
        <v>5881814</v>
      </c>
      <c r="V40" s="5">
        <v>2126813</v>
      </c>
      <c r="W40" s="5">
        <v>13963</v>
      </c>
      <c r="X40" s="5">
        <v>144920</v>
      </c>
      <c r="Y40" s="5">
        <v>45073</v>
      </c>
      <c r="Z40" s="5">
        <v>691199</v>
      </c>
      <c r="AA40" s="5">
        <v>177551</v>
      </c>
    </row>
    <row r="41" spans="1:27">
      <c r="A41" s="5">
        <v>1387</v>
      </c>
      <c r="B41" s="5">
        <v>4</v>
      </c>
      <c r="C41" s="5" t="s">
        <v>226</v>
      </c>
      <c r="D41" s="5" t="s">
        <v>227</v>
      </c>
      <c r="E41" s="5">
        <v>162</v>
      </c>
      <c r="F41" s="5">
        <v>9101</v>
      </c>
      <c r="G41" s="5">
        <v>8305</v>
      </c>
      <c r="H41" s="5">
        <v>796</v>
      </c>
      <c r="I41" s="5">
        <v>8235</v>
      </c>
      <c r="J41" s="5">
        <v>795</v>
      </c>
      <c r="K41" s="5">
        <v>70</v>
      </c>
      <c r="L41" s="5">
        <v>1</v>
      </c>
      <c r="M41" s="5">
        <v>506324</v>
      </c>
      <c r="N41" s="5">
        <v>882633</v>
      </c>
      <c r="O41" s="5">
        <v>84955</v>
      </c>
      <c r="P41" s="5">
        <v>826518</v>
      </c>
      <c r="Q41" s="5">
        <v>810661</v>
      </c>
      <c r="R41" s="5">
        <v>18650</v>
      </c>
      <c r="S41" s="5">
        <v>472</v>
      </c>
      <c r="T41" s="5">
        <v>995509</v>
      </c>
      <c r="U41" s="5">
        <v>1970093</v>
      </c>
      <c r="V41" s="5">
        <v>974584</v>
      </c>
      <c r="W41" s="5">
        <v>8217</v>
      </c>
      <c r="X41" s="5">
        <v>50001</v>
      </c>
      <c r="Y41" s="5">
        <v>9428</v>
      </c>
      <c r="Z41" s="5">
        <v>-12230</v>
      </c>
      <c r="AA41" s="5">
        <v>93553</v>
      </c>
    </row>
    <row r="42" spans="1:27">
      <c r="A42" s="5">
        <v>1387</v>
      </c>
      <c r="B42" s="5">
        <v>3</v>
      </c>
      <c r="C42" s="5" t="s">
        <v>228</v>
      </c>
      <c r="D42" s="5" t="s">
        <v>229</v>
      </c>
      <c r="E42" s="5">
        <v>1073</v>
      </c>
      <c r="F42" s="5">
        <v>44143</v>
      </c>
      <c r="G42" s="5">
        <v>38311</v>
      </c>
      <c r="H42" s="5">
        <v>5832</v>
      </c>
      <c r="I42" s="5">
        <v>37782</v>
      </c>
      <c r="J42" s="5">
        <v>5801</v>
      </c>
      <c r="K42" s="5">
        <v>529</v>
      </c>
      <c r="L42" s="5">
        <v>31</v>
      </c>
      <c r="M42" s="5">
        <v>2627534</v>
      </c>
      <c r="N42" s="5">
        <v>13554233</v>
      </c>
      <c r="O42" s="5">
        <v>1443914</v>
      </c>
      <c r="P42" s="5">
        <v>19359441</v>
      </c>
      <c r="Q42" s="5">
        <v>21114728</v>
      </c>
      <c r="R42" s="5">
        <v>2676116</v>
      </c>
      <c r="S42" s="5">
        <v>161415</v>
      </c>
      <c r="T42" s="5">
        <v>14316900</v>
      </c>
      <c r="U42" s="5">
        <v>20000901</v>
      </c>
      <c r="V42" s="5">
        <v>5684001</v>
      </c>
      <c r="W42" s="5">
        <v>38937</v>
      </c>
      <c r="X42" s="5">
        <v>405383</v>
      </c>
      <c r="Y42" s="5">
        <v>93627</v>
      </c>
      <c r="Z42" s="5">
        <v>718046</v>
      </c>
      <c r="AA42" s="5">
        <v>2693426</v>
      </c>
    </row>
    <row r="43" spans="1:27">
      <c r="A43" s="5">
        <v>1387</v>
      </c>
      <c r="B43" s="5">
        <v>4</v>
      </c>
      <c r="C43" s="5" t="s">
        <v>230</v>
      </c>
      <c r="D43" s="5" t="s">
        <v>231</v>
      </c>
      <c r="E43" s="5">
        <v>10</v>
      </c>
      <c r="F43" s="5">
        <v>441</v>
      </c>
      <c r="G43" s="5">
        <v>404</v>
      </c>
      <c r="H43" s="5">
        <v>36</v>
      </c>
      <c r="I43" s="5">
        <v>400</v>
      </c>
      <c r="J43" s="5">
        <v>36</v>
      </c>
      <c r="K43" s="5">
        <v>4</v>
      </c>
      <c r="L43" s="5">
        <v>0</v>
      </c>
      <c r="M43" s="5">
        <v>25067</v>
      </c>
      <c r="N43" s="5">
        <v>188879</v>
      </c>
      <c r="O43" s="5">
        <v>2963</v>
      </c>
      <c r="P43" s="5">
        <v>258213</v>
      </c>
      <c r="Q43" s="5">
        <v>324059</v>
      </c>
      <c r="R43" s="5">
        <v>0</v>
      </c>
      <c r="S43" s="5">
        <v>0</v>
      </c>
      <c r="T43" s="5">
        <v>194033</v>
      </c>
      <c r="U43" s="5">
        <v>271128</v>
      </c>
      <c r="V43" s="5">
        <v>77096</v>
      </c>
      <c r="W43" s="5">
        <v>195</v>
      </c>
      <c r="X43" s="5">
        <v>3396</v>
      </c>
      <c r="Y43" s="5">
        <v>1350</v>
      </c>
      <c r="Z43" s="5">
        <v>9990</v>
      </c>
      <c r="AA43" s="5">
        <v>10849</v>
      </c>
    </row>
    <row r="44" spans="1:27">
      <c r="A44" s="5">
        <v>1387</v>
      </c>
      <c r="B44" s="5">
        <v>4</v>
      </c>
      <c r="C44" s="5" t="s">
        <v>232</v>
      </c>
      <c r="D44" s="5" t="s">
        <v>233</v>
      </c>
      <c r="E44" s="5">
        <v>269</v>
      </c>
      <c r="F44" s="5">
        <v>13731</v>
      </c>
      <c r="G44" s="5">
        <v>10906</v>
      </c>
      <c r="H44" s="5">
        <v>2825</v>
      </c>
      <c r="I44" s="5">
        <v>10824</v>
      </c>
      <c r="J44" s="5">
        <v>2816</v>
      </c>
      <c r="K44" s="5">
        <v>82</v>
      </c>
      <c r="L44" s="5">
        <v>9</v>
      </c>
      <c r="M44" s="5">
        <v>856092</v>
      </c>
      <c r="N44" s="5">
        <v>4078433</v>
      </c>
      <c r="O44" s="5">
        <v>172913</v>
      </c>
      <c r="P44" s="5">
        <v>5845811</v>
      </c>
      <c r="Q44" s="5">
        <v>6143634</v>
      </c>
      <c r="R44" s="5">
        <v>235777</v>
      </c>
      <c r="S44" s="5">
        <v>16710</v>
      </c>
      <c r="T44" s="5">
        <v>4290892</v>
      </c>
      <c r="U44" s="5">
        <v>6056931</v>
      </c>
      <c r="V44" s="5">
        <v>1766039</v>
      </c>
      <c r="W44" s="5">
        <v>4865</v>
      </c>
      <c r="X44" s="5">
        <v>131038</v>
      </c>
      <c r="Y44" s="5">
        <v>24006</v>
      </c>
      <c r="Z44" s="5">
        <v>167083</v>
      </c>
      <c r="AA44" s="5">
        <v>347840</v>
      </c>
    </row>
    <row r="45" spans="1:27">
      <c r="A45" s="5">
        <v>1387</v>
      </c>
      <c r="B45" s="5">
        <v>4</v>
      </c>
      <c r="C45" s="5" t="s">
        <v>234</v>
      </c>
      <c r="D45" s="5" t="s">
        <v>235</v>
      </c>
      <c r="E45" s="5">
        <v>701</v>
      </c>
      <c r="F45" s="5">
        <v>26578</v>
      </c>
      <c r="G45" s="5">
        <v>24148</v>
      </c>
      <c r="H45" s="5">
        <v>2430</v>
      </c>
      <c r="I45" s="5">
        <v>23733</v>
      </c>
      <c r="J45" s="5">
        <v>2407</v>
      </c>
      <c r="K45" s="5">
        <v>415</v>
      </c>
      <c r="L45" s="5">
        <v>23</v>
      </c>
      <c r="M45" s="5">
        <v>1529807</v>
      </c>
      <c r="N45" s="5">
        <v>8060208</v>
      </c>
      <c r="O45" s="5">
        <v>1223658</v>
      </c>
      <c r="P45" s="5">
        <v>11330541</v>
      </c>
      <c r="Q45" s="5">
        <v>12853145</v>
      </c>
      <c r="R45" s="5">
        <v>2185844</v>
      </c>
      <c r="S45" s="5">
        <v>135527</v>
      </c>
      <c r="T45" s="5">
        <v>8558538</v>
      </c>
      <c r="U45" s="5">
        <v>11715525</v>
      </c>
      <c r="V45" s="5">
        <v>3156987</v>
      </c>
      <c r="W45" s="5">
        <v>32257</v>
      </c>
      <c r="X45" s="5">
        <v>242465</v>
      </c>
      <c r="Y45" s="5">
        <v>63518</v>
      </c>
      <c r="Z45" s="5">
        <v>531197</v>
      </c>
      <c r="AA45" s="5">
        <v>2237225</v>
      </c>
    </row>
    <row r="46" spans="1:27">
      <c r="A46" s="5">
        <v>1387</v>
      </c>
      <c r="B46" s="5">
        <v>4</v>
      </c>
      <c r="C46" s="5" t="s">
        <v>236</v>
      </c>
      <c r="D46" s="5" t="s">
        <v>237</v>
      </c>
      <c r="E46" s="5">
        <v>29</v>
      </c>
      <c r="F46" s="5">
        <v>1140</v>
      </c>
      <c r="G46" s="5">
        <v>897</v>
      </c>
      <c r="H46" s="5">
        <v>242</v>
      </c>
      <c r="I46" s="5">
        <v>889</v>
      </c>
      <c r="J46" s="5">
        <v>242</v>
      </c>
      <c r="K46" s="5">
        <v>8</v>
      </c>
      <c r="L46" s="5">
        <v>0</v>
      </c>
      <c r="M46" s="5">
        <v>94244</v>
      </c>
      <c r="N46" s="5">
        <v>700329</v>
      </c>
      <c r="O46" s="5">
        <v>52</v>
      </c>
      <c r="P46" s="5">
        <v>1109700</v>
      </c>
      <c r="Q46" s="5">
        <v>766524</v>
      </c>
      <c r="R46" s="5">
        <v>230760</v>
      </c>
      <c r="S46" s="5">
        <v>6589</v>
      </c>
      <c r="T46" s="5">
        <v>716426</v>
      </c>
      <c r="U46" s="5">
        <v>1112687</v>
      </c>
      <c r="V46" s="5">
        <v>396261</v>
      </c>
      <c r="W46" s="5">
        <v>0</v>
      </c>
      <c r="X46" s="5">
        <v>7763</v>
      </c>
      <c r="Y46" s="5">
        <v>2165</v>
      </c>
      <c r="Z46" s="5">
        <v>14868</v>
      </c>
      <c r="AA46" s="5">
        <v>26030</v>
      </c>
    </row>
    <row r="47" spans="1:27">
      <c r="A47" s="5">
        <v>1387</v>
      </c>
      <c r="B47" s="5">
        <v>4</v>
      </c>
      <c r="C47" s="5" t="s">
        <v>238</v>
      </c>
      <c r="D47" s="5" t="s">
        <v>239</v>
      </c>
      <c r="E47" s="5">
        <v>63</v>
      </c>
      <c r="F47" s="5">
        <v>2254</v>
      </c>
      <c r="G47" s="5">
        <v>1955</v>
      </c>
      <c r="H47" s="5">
        <v>299</v>
      </c>
      <c r="I47" s="5">
        <v>1935</v>
      </c>
      <c r="J47" s="5">
        <v>299</v>
      </c>
      <c r="K47" s="5">
        <v>20</v>
      </c>
      <c r="L47" s="5">
        <v>0</v>
      </c>
      <c r="M47" s="5">
        <v>122325</v>
      </c>
      <c r="N47" s="5">
        <v>526383</v>
      </c>
      <c r="O47" s="5">
        <v>44328</v>
      </c>
      <c r="P47" s="5">
        <v>815176</v>
      </c>
      <c r="Q47" s="5">
        <v>1027366</v>
      </c>
      <c r="R47" s="5">
        <v>23736</v>
      </c>
      <c r="S47" s="5">
        <v>2589</v>
      </c>
      <c r="T47" s="5">
        <v>557012</v>
      </c>
      <c r="U47" s="5">
        <v>844630</v>
      </c>
      <c r="V47" s="5">
        <v>287618</v>
      </c>
      <c r="W47" s="5">
        <v>1619</v>
      </c>
      <c r="X47" s="5">
        <v>20722</v>
      </c>
      <c r="Y47" s="5">
        <v>2587</v>
      </c>
      <c r="Z47" s="5">
        <v>-5092</v>
      </c>
      <c r="AA47" s="5">
        <v>71483</v>
      </c>
    </row>
    <row r="48" spans="1:27">
      <c r="A48" s="5">
        <v>1387</v>
      </c>
      <c r="B48" s="5">
        <v>2</v>
      </c>
      <c r="C48" s="5" t="s">
        <v>240</v>
      </c>
      <c r="D48" s="5" t="s">
        <v>241</v>
      </c>
      <c r="E48" s="5">
        <v>394</v>
      </c>
      <c r="F48" s="5">
        <v>14610</v>
      </c>
      <c r="G48" s="5">
        <v>7813</v>
      </c>
      <c r="H48" s="5">
        <v>6797</v>
      </c>
      <c r="I48" s="5">
        <v>7629</v>
      </c>
      <c r="J48" s="5">
        <v>6764</v>
      </c>
      <c r="K48" s="5">
        <v>184</v>
      </c>
      <c r="L48" s="5">
        <v>33</v>
      </c>
      <c r="M48" s="5">
        <v>725542</v>
      </c>
      <c r="N48" s="5">
        <v>1623616</v>
      </c>
      <c r="O48" s="5">
        <v>131478</v>
      </c>
      <c r="P48" s="5">
        <v>2877884</v>
      </c>
      <c r="Q48" s="5">
        <v>3702369</v>
      </c>
      <c r="R48" s="5">
        <v>88657</v>
      </c>
      <c r="S48" s="5">
        <v>8889</v>
      </c>
      <c r="T48" s="5">
        <v>1726197</v>
      </c>
      <c r="U48" s="5">
        <v>3170928</v>
      </c>
      <c r="V48" s="5">
        <v>1444732</v>
      </c>
      <c r="W48" s="5">
        <v>4934</v>
      </c>
      <c r="X48" s="5">
        <v>86106</v>
      </c>
      <c r="Y48" s="5">
        <v>5825</v>
      </c>
      <c r="Z48" s="5">
        <v>212310</v>
      </c>
      <c r="AA48" s="5">
        <v>-4771</v>
      </c>
    </row>
    <row r="49" spans="1:27">
      <c r="A49" s="5">
        <v>1387</v>
      </c>
      <c r="B49" s="5">
        <v>3</v>
      </c>
      <c r="C49" s="5" t="s">
        <v>242</v>
      </c>
      <c r="D49" s="5" t="s">
        <v>243</v>
      </c>
      <c r="E49" s="5">
        <v>336</v>
      </c>
      <c r="F49" s="5">
        <v>13054</v>
      </c>
      <c r="G49" s="5">
        <v>6701</v>
      </c>
      <c r="H49" s="5">
        <v>6354</v>
      </c>
      <c r="I49" s="5">
        <v>6552</v>
      </c>
      <c r="J49" s="5">
        <v>6320</v>
      </c>
      <c r="K49" s="5">
        <v>149</v>
      </c>
      <c r="L49" s="5">
        <v>33</v>
      </c>
      <c r="M49" s="5">
        <v>640212</v>
      </c>
      <c r="N49" s="5">
        <v>1414235</v>
      </c>
      <c r="O49" s="5">
        <v>120190</v>
      </c>
      <c r="P49" s="5">
        <v>2511880</v>
      </c>
      <c r="Q49" s="5">
        <v>3349211</v>
      </c>
      <c r="R49" s="5">
        <v>19256</v>
      </c>
      <c r="S49" s="5">
        <v>2010</v>
      </c>
      <c r="T49" s="5">
        <v>1501612</v>
      </c>
      <c r="U49" s="5">
        <v>2753851</v>
      </c>
      <c r="V49" s="5">
        <v>1252239</v>
      </c>
      <c r="W49" s="5">
        <v>4934</v>
      </c>
      <c r="X49" s="5">
        <v>76130</v>
      </c>
      <c r="Y49" s="5">
        <v>5310</v>
      </c>
      <c r="Z49" s="5">
        <v>185612</v>
      </c>
      <c r="AA49" s="5">
        <v>-18020</v>
      </c>
    </row>
    <row r="50" spans="1:27">
      <c r="A50" s="5">
        <v>1387</v>
      </c>
      <c r="B50" s="5">
        <v>4</v>
      </c>
      <c r="C50" s="5" t="s">
        <v>244</v>
      </c>
      <c r="D50" s="5" t="s">
        <v>243</v>
      </c>
      <c r="E50" s="5">
        <v>336</v>
      </c>
      <c r="F50" s="5">
        <v>13054</v>
      </c>
      <c r="G50" s="5">
        <v>6701</v>
      </c>
      <c r="H50" s="5">
        <v>6354</v>
      </c>
      <c r="I50" s="5">
        <v>6552</v>
      </c>
      <c r="J50" s="5">
        <v>6320</v>
      </c>
      <c r="K50" s="5">
        <v>149</v>
      </c>
      <c r="L50" s="5">
        <v>33</v>
      </c>
      <c r="M50" s="5">
        <v>640212</v>
      </c>
      <c r="N50" s="5">
        <v>1414235</v>
      </c>
      <c r="O50" s="5">
        <v>120190</v>
      </c>
      <c r="P50" s="5">
        <v>2511880</v>
      </c>
      <c r="Q50" s="5">
        <v>3349211</v>
      </c>
      <c r="R50" s="5">
        <v>19256</v>
      </c>
      <c r="S50" s="5">
        <v>2010</v>
      </c>
      <c r="T50" s="5">
        <v>1501612</v>
      </c>
      <c r="U50" s="5">
        <v>2753851</v>
      </c>
      <c r="V50" s="5">
        <v>1252239</v>
      </c>
      <c r="W50" s="5">
        <v>4934</v>
      </c>
      <c r="X50" s="5">
        <v>76130</v>
      </c>
      <c r="Y50" s="5">
        <v>5310</v>
      </c>
      <c r="Z50" s="5">
        <v>185612</v>
      </c>
      <c r="AA50" s="5">
        <v>-18020</v>
      </c>
    </row>
    <row r="51" spans="1:27">
      <c r="A51" s="5">
        <v>1387</v>
      </c>
      <c r="B51" s="5">
        <v>3</v>
      </c>
      <c r="C51" s="5" t="s">
        <v>245</v>
      </c>
      <c r="D51" s="5" t="s">
        <v>246</v>
      </c>
      <c r="E51" s="5">
        <v>58</v>
      </c>
      <c r="F51" s="5">
        <v>1556</v>
      </c>
      <c r="G51" s="5">
        <v>1112</v>
      </c>
      <c r="H51" s="5">
        <v>443</v>
      </c>
      <c r="I51" s="5">
        <v>1077</v>
      </c>
      <c r="J51" s="5">
        <v>443</v>
      </c>
      <c r="K51" s="5">
        <v>35</v>
      </c>
      <c r="L51" s="5">
        <v>0</v>
      </c>
      <c r="M51" s="5">
        <v>85330</v>
      </c>
      <c r="N51" s="5">
        <v>209381</v>
      </c>
      <c r="O51" s="5">
        <v>11288</v>
      </c>
      <c r="P51" s="5">
        <v>366005</v>
      </c>
      <c r="Q51" s="5">
        <v>353158</v>
      </c>
      <c r="R51" s="5">
        <v>69401</v>
      </c>
      <c r="S51" s="5">
        <v>6879</v>
      </c>
      <c r="T51" s="5">
        <v>224585</v>
      </c>
      <c r="U51" s="5">
        <v>417077</v>
      </c>
      <c r="V51" s="5">
        <v>192492</v>
      </c>
      <c r="W51" s="5">
        <v>0</v>
      </c>
      <c r="X51" s="5">
        <v>9975</v>
      </c>
      <c r="Y51" s="5">
        <v>515</v>
      </c>
      <c r="Z51" s="5">
        <v>26698</v>
      </c>
      <c r="AA51" s="5">
        <v>13249</v>
      </c>
    </row>
    <row r="52" spans="1:27">
      <c r="A52" s="5">
        <v>1387</v>
      </c>
      <c r="B52" s="5">
        <v>4</v>
      </c>
      <c r="C52" s="5" t="s">
        <v>247</v>
      </c>
      <c r="D52" s="5" t="s">
        <v>246</v>
      </c>
      <c r="E52" s="5">
        <v>58</v>
      </c>
      <c r="F52" s="5">
        <v>1556</v>
      </c>
      <c r="G52" s="5">
        <v>1112</v>
      </c>
      <c r="H52" s="5">
        <v>443</v>
      </c>
      <c r="I52" s="5">
        <v>1077</v>
      </c>
      <c r="J52" s="5">
        <v>443</v>
      </c>
      <c r="K52" s="5">
        <v>35</v>
      </c>
      <c r="L52" s="5">
        <v>0</v>
      </c>
      <c r="M52" s="5">
        <v>85330</v>
      </c>
      <c r="N52" s="5">
        <v>209381</v>
      </c>
      <c r="O52" s="5">
        <v>11288</v>
      </c>
      <c r="P52" s="5">
        <v>366005</v>
      </c>
      <c r="Q52" s="5">
        <v>353158</v>
      </c>
      <c r="R52" s="5">
        <v>69401</v>
      </c>
      <c r="S52" s="5">
        <v>6879</v>
      </c>
      <c r="T52" s="5">
        <v>224585</v>
      </c>
      <c r="U52" s="5">
        <v>417077</v>
      </c>
      <c r="V52" s="5">
        <v>192492</v>
      </c>
      <c r="W52" s="5">
        <v>0</v>
      </c>
      <c r="X52" s="5">
        <v>9975</v>
      </c>
      <c r="Y52" s="5">
        <v>515</v>
      </c>
      <c r="Z52" s="5">
        <v>26698</v>
      </c>
      <c r="AA52" s="5">
        <v>13249</v>
      </c>
    </row>
    <row r="53" spans="1:27">
      <c r="A53" s="5">
        <v>1387</v>
      </c>
      <c r="B53" s="5">
        <v>2</v>
      </c>
      <c r="C53" s="5" t="s">
        <v>248</v>
      </c>
      <c r="D53" s="5" t="s">
        <v>249</v>
      </c>
      <c r="E53" s="5">
        <v>388</v>
      </c>
      <c r="F53" s="5">
        <v>12669</v>
      </c>
      <c r="G53" s="5">
        <v>11202</v>
      </c>
      <c r="H53" s="5">
        <v>1467</v>
      </c>
      <c r="I53" s="5">
        <v>10955</v>
      </c>
      <c r="J53" s="5">
        <v>1456</v>
      </c>
      <c r="K53" s="5">
        <v>247</v>
      </c>
      <c r="L53" s="5">
        <v>11</v>
      </c>
      <c r="M53" s="5">
        <v>697941</v>
      </c>
      <c r="N53" s="5">
        <v>3270280</v>
      </c>
      <c r="O53" s="5">
        <v>254766</v>
      </c>
      <c r="P53" s="5">
        <v>4757443</v>
      </c>
      <c r="Q53" s="5">
        <v>5794436</v>
      </c>
      <c r="R53" s="5">
        <v>1715482</v>
      </c>
      <c r="S53" s="5">
        <v>123141</v>
      </c>
      <c r="T53" s="5">
        <v>3422163</v>
      </c>
      <c r="U53" s="5">
        <v>4847869</v>
      </c>
      <c r="V53" s="5">
        <v>1425706</v>
      </c>
      <c r="W53" s="5">
        <v>1504</v>
      </c>
      <c r="X53" s="5">
        <v>95178</v>
      </c>
      <c r="Y53" s="5">
        <v>21303</v>
      </c>
      <c r="Z53" s="5">
        <v>301855</v>
      </c>
      <c r="AA53" s="5">
        <v>206040</v>
      </c>
    </row>
    <row r="54" spans="1:27">
      <c r="A54" s="5">
        <v>1387</v>
      </c>
      <c r="B54" s="5">
        <v>3</v>
      </c>
      <c r="C54" s="5" t="s">
        <v>250</v>
      </c>
      <c r="D54" s="5" t="s">
        <v>251</v>
      </c>
      <c r="E54" s="5">
        <v>195</v>
      </c>
      <c r="F54" s="5">
        <v>5770</v>
      </c>
      <c r="G54" s="5">
        <v>5226</v>
      </c>
      <c r="H54" s="5">
        <v>544</v>
      </c>
      <c r="I54" s="5">
        <v>5119</v>
      </c>
      <c r="J54" s="5">
        <v>540</v>
      </c>
      <c r="K54" s="5">
        <v>107</v>
      </c>
      <c r="L54" s="5">
        <v>4</v>
      </c>
      <c r="M54" s="5">
        <v>389731</v>
      </c>
      <c r="N54" s="5">
        <v>2109171</v>
      </c>
      <c r="O54" s="5">
        <v>133558</v>
      </c>
      <c r="P54" s="5">
        <v>2872065</v>
      </c>
      <c r="Q54" s="5">
        <v>3852122</v>
      </c>
      <c r="R54" s="5">
        <v>1465989</v>
      </c>
      <c r="S54" s="5">
        <v>97746</v>
      </c>
      <c r="T54" s="5">
        <v>2202652</v>
      </c>
      <c r="U54" s="5">
        <v>2944960</v>
      </c>
      <c r="V54" s="5">
        <v>742309</v>
      </c>
      <c r="W54" s="5">
        <v>337</v>
      </c>
      <c r="X54" s="5">
        <v>57142</v>
      </c>
      <c r="Y54" s="5">
        <v>18766</v>
      </c>
      <c r="Z54" s="5">
        <v>225480</v>
      </c>
      <c r="AA54" s="5">
        <v>104058</v>
      </c>
    </row>
    <row r="55" spans="1:27">
      <c r="A55" s="5">
        <v>1387</v>
      </c>
      <c r="B55" s="5">
        <v>4</v>
      </c>
      <c r="C55" s="5" t="s">
        <v>252</v>
      </c>
      <c r="D55" s="5" t="s">
        <v>253</v>
      </c>
      <c r="E55" s="5">
        <v>146</v>
      </c>
      <c r="F55" s="5">
        <v>4765</v>
      </c>
      <c r="G55" s="5">
        <v>4365</v>
      </c>
      <c r="H55" s="5">
        <v>400</v>
      </c>
      <c r="I55" s="5">
        <v>4270</v>
      </c>
      <c r="J55" s="5">
        <v>400</v>
      </c>
      <c r="K55" s="5">
        <v>95</v>
      </c>
      <c r="L55" s="5">
        <v>0</v>
      </c>
      <c r="M55" s="5">
        <v>292041</v>
      </c>
      <c r="N55" s="5">
        <v>1903150</v>
      </c>
      <c r="O55" s="5">
        <v>120946</v>
      </c>
      <c r="P55" s="5">
        <v>2504935</v>
      </c>
      <c r="Q55" s="5">
        <v>3239333</v>
      </c>
      <c r="R55" s="5">
        <v>1406228</v>
      </c>
      <c r="S55" s="5">
        <v>95555</v>
      </c>
      <c r="T55" s="5">
        <v>1963487</v>
      </c>
      <c r="U55" s="5">
        <v>2563762</v>
      </c>
      <c r="V55" s="5">
        <v>600275</v>
      </c>
      <c r="W55" s="5">
        <v>337</v>
      </c>
      <c r="X55" s="5">
        <v>42137</v>
      </c>
      <c r="Y55" s="5">
        <v>15731</v>
      </c>
      <c r="Z55" s="5">
        <v>226116</v>
      </c>
      <c r="AA55" s="5">
        <v>51002</v>
      </c>
    </row>
    <row r="56" spans="1:27">
      <c r="A56" s="5">
        <v>1387</v>
      </c>
      <c r="B56" s="5">
        <v>4</v>
      </c>
      <c r="C56" s="5" t="s">
        <v>254</v>
      </c>
      <c r="D56" s="5" t="s">
        <v>255</v>
      </c>
      <c r="E56" s="5">
        <v>49</v>
      </c>
      <c r="F56" s="5">
        <v>1005</v>
      </c>
      <c r="G56" s="5">
        <v>861</v>
      </c>
      <c r="H56" s="5">
        <v>144</v>
      </c>
      <c r="I56" s="5">
        <v>849</v>
      </c>
      <c r="J56" s="5">
        <v>140</v>
      </c>
      <c r="K56" s="5">
        <v>12</v>
      </c>
      <c r="L56" s="5">
        <v>4</v>
      </c>
      <c r="M56" s="5">
        <v>97690</v>
      </c>
      <c r="N56" s="5">
        <v>206021</v>
      </c>
      <c r="O56" s="5">
        <v>12612</v>
      </c>
      <c r="P56" s="5">
        <v>367130</v>
      </c>
      <c r="Q56" s="5">
        <v>612789</v>
      </c>
      <c r="R56" s="5">
        <v>59762</v>
      </c>
      <c r="S56" s="5">
        <v>2191</v>
      </c>
      <c r="T56" s="5">
        <v>239165</v>
      </c>
      <c r="U56" s="5">
        <v>381198</v>
      </c>
      <c r="V56" s="5">
        <v>142034</v>
      </c>
      <c r="W56" s="5">
        <v>0</v>
      </c>
      <c r="X56" s="5">
        <v>15006</v>
      </c>
      <c r="Y56" s="5">
        <v>3035</v>
      </c>
      <c r="Z56" s="5">
        <v>-635</v>
      </c>
      <c r="AA56" s="5">
        <v>53056</v>
      </c>
    </row>
    <row r="57" spans="1:27">
      <c r="A57" s="5">
        <v>1387</v>
      </c>
      <c r="B57" s="5">
        <v>3</v>
      </c>
      <c r="C57" s="5" t="s">
        <v>256</v>
      </c>
      <c r="D57" s="5" t="s">
        <v>257</v>
      </c>
      <c r="E57" s="5">
        <v>193</v>
      </c>
      <c r="F57" s="5">
        <v>6899</v>
      </c>
      <c r="G57" s="5">
        <v>5976</v>
      </c>
      <c r="H57" s="5">
        <v>923</v>
      </c>
      <c r="I57" s="5">
        <v>5836</v>
      </c>
      <c r="J57" s="5">
        <v>916</v>
      </c>
      <c r="K57" s="5">
        <v>140</v>
      </c>
      <c r="L57" s="5">
        <v>7</v>
      </c>
      <c r="M57" s="5">
        <v>308210</v>
      </c>
      <c r="N57" s="5">
        <v>1161110</v>
      </c>
      <c r="O57" s="5">
        <v>121208</v>
      </c>
      <c r="P57" s="5">
        <v>1885378</v>
      </c>
      <c r="Q57" s="5">
        <v>1942314</v>
      </c>
      <c r="R57" s="5">
        <v>249492</v>
      </c>
      <c r="S57" s="5">
        <v>25394</v>
      </c>
      <c r="T57" s="5">
        <v>1219512</v>
      </c>
      <c r="U57" s="5">
        <v>1902909</v>
      </c>
      <c r="V57" s="5">
        <v>683397</v>
      </c>
      <c r="W57" s="5">
        <v>1167</v>
      </c>
      <c r="X57" s="5">
        <v>38035</v>
      </c>
      <c r="Y57" s="5">
        <v>2537</v>
      </c>
      <c r="Z57" s="5">
        <v>76374</v>
      </c>
      <c r="AA57" s="5">
        <v>101982</v>
      </c>
    </row>
    <row r="58" spans="1:27">
      <c r="A58" s="5">
        <v>1387</v>
      </c>
      <c r="B58" s="5">
        <v>4</v>
      </c>
      <c r="C58" s="5" t="s">
        <v>258</v>
      </c>
      <c r="D58" s="5" t="s">
        <v>257</v>
      </c>
      <c r="E58" s="5">
        <v>193</v>
      </c>
      <c r="F58" s="5">
        <v>6899</v>
      </c>
      <c r="G58" s="5">
        <v>5976</v>
      </c>
      <c r="H58" s="5">
        <v>923</v>
      </c>
      <c r="I58" s="5">
        <v>5836</v>
      </c>
      <c r="J58" s="5">
        <v>916</v>
      </c>
      <c r="K58" s="5">
        <v>140</v>
      </c>
      <c r="L58" s="5">
        <v>7</v>
      </c>
      <c r="M58" s="5">
        <v>308210</v>
      </c>
      <c r="N58" s="5">
        <v>1161110</v>
      </c>
      <c r="O58" s="5">
        <v>121208</v>
      </c>
      <c r="P58" s="5">
        <v>1885378</v>
      </c>
      <c r="Q58" s="5">
        <v>1942314</v>
      </c>
      <c r="R58" s="5">
        <v>249492</v>
      </c>
      <c r="S58" s="5">
        <v>25394</v>
      </c>
      <c r="T58" s="5">
        <v>1219512</v>
      </c>
      <c r="U58" s="5">
        <v>1902909</v>
      </c>
      <c r="V58" s="5">
        <v>683397</v>
      </c>
      <c r="W58" s="5">
        <v>1167</v>
      </c>
      <c r="X58" s="5">
        <v>38035</v>
      </c>
      <c r="Y58" s="5">
        <v>2537</v>
      </c>
      <c r="Z58" s="5">
        <v>76374</v>
      </c>
      <c r="AA58" s="5">
        <v>101982</v>
      </c>
    </row>
    <row r="59" spans="1:27">
      <c r="A59" s="5">
        <v>1387</v>
      </c>
      <c r="B59" s="5">
        <v>2</v>
      </c>
      <c r="C59" s="5" t="s">
        <v>259</v>
      </c>
      <c r="D59" s="5" t="s">
        <v>260</v>
      </c>
      <c r="E59" s="5">
        <v>350</v>
      </c>
      <c r="F59" s="5">
        <v>13279</v>
      </c>
      <c r="G59" s="5">
        <v>12881</v>
      </c>
      <c r="H59" s="5">
        <v>398</v>
      </c>
      <c r="I59" s="5">
        <v>12804</v>
      </c>
      <c r="J59" s="5">
        <v>397</v>
      </c>
      <c r="K59" s="5">
        <v>77</v>
      </c>
      <c r="L59" s="5">
        <v>1</v>
      </c>
      <c r="M59" s="5">
        <v>1024426</v>
      </c>
      <c r="N59" s="5">
        <v>3585408</v>
      </c>
      <c r="O59" s="5">
        <v>552031</v>
      </c>
      <c r="P59" s="5">
        <v>6118111</v>
      </c>
      <c r="Q59" s="5">
        <v>6801121</v>
      </c>
      <c r="R59" s="5">
        <v>43247</v>
      </c>
      <c r="S59" s="5">
        <v>4658</v>
      </c>
      <c r="T59" s="5">
        <v>3844534</v>
      </c>
      <c r="U59" s="5">
        <v>6411490</v>
      </c>
      <c r="V59" s="5">
        <v>2566955</v>
      </c>
      <c r="W59" s="5">
        <v>9558</v>
      </c>
      <c r="X59" s="5">
        <v>180195</v>
      </c>
      <c r="Y59" s="5">
        <v>40683</v>
      </c>
      <c r="Z59" s="5">
        <v>765483</v>
      </c>
      <c r="AA59" s="5">
        <v>372263</v>
      </c>
    </row>
    <row r="60" spans="1:27">
      <c r="A60" s="5">
        <v>1387</v>
      </c>
      <c r="B60" s="5">
        <v>3</v>
      </c>
      <c r="C60" s="5" t="s">
        <v>261</v>
      </c>
      <c r="D60" s="5" t="s">
        <v>262</v>
      </c>
      <c r="E60" s="5">
        <v>73</v>
      </c>
      <c r="F60" s="5">
        <v>2052</v>
      </c>
      <c r="G60" s="5">
        <v>2021</v>
      </c>
      <c r="H60" s="5">
        <v>31</v>
      </c>
      <c r="I60" s="5">
        <v>2015</v>
      </c>
      <c r="J60" s="5">
        <v>31</v>
      </c>
      <c r="K60" s="5">
        <v>6</v>
      </c>
      <c r="L60" s="5">
        <v>0</v>
      </c>
      <c r="M60" s="5">
        <v>128803</v>
      </c>
      <c r="N60" s="5">
        <v>292443</v>
      </c>
      <c r="O60" s="5">
        <v>51387</v>
      </c>
      <c r="P60" s="5">
        <v>557560</v>
      </c>
      <c r="Q60" s="5">
        <v>633683</v>
      </c>
      <c r="R60" s="5">
        <v>20124</v>
      </c>
      <c r="S60" s="5">
        <v>2187</v>
      </c>
      <c r="T60" s="5">
        <v>310971</v>
      </c>
      <c r="U60" s="5">
        <v>598170</v>
      </c>
      <c r="V60" s="5">
        <v>287198</v>
      </c>
      <c r="W60" s="5">
        <v>1563</v>
      </c>
      <c r="X60" s="5">
        <v>14574</v>
      </c>
      <c r="Y60" s="5">
        <v>1967</v>
      </c>
      <c r="Z60" s="5">
        <v>507593</v>
      </c>
      <c r="AA60" s="5">
        <v>29191</v>
      </c>
    </row>
    <row r="61" spans="1:27">
      <c r="A61" s="5">
        <v>1387</v>
      </c>
      <c r="B61" s="5">
        <v>4</v>
      </c>
      <c r="C61" s="5" t="s">
        <v>263</v>
      </c>
      <c r="D61" s="5" t="s">
        <v>262</v>
      </c>
      <c r="E61" s="5">
        <v>73</v>
      </c>
      <c r="F61" s="5">
        <v>2052</v>
      </c>
      <c r="G61" s="5">
        <v>2021</v>
      </c>
      <c r="H61" s="5">
        <v>31</v>
      </c>
      <c r="I61" s="5">
        <v>2015</v>
      </c>
      <c r="J61" s="5">
        <v>31</v>
      </c>
      <c r="K61" s="5">
        <v>6</v>
      </c>
      <c r="L61" s="5">
        <v>0</v>
      </c>
      <c r="M61" s="5">
        <v>128803</v>
      </c>
      <c r="N61" s="5">
        <v>292443</v>
      </c>
      <c r="O61" s="5">
        <v>51387</v>
      </c>
      <c r="P61" s="5">
        <v>557560</v>
      </c>
      <c r="Q61" s="5">
        <v>633683</v>
      </c>
      <c r="R61" s="5">
        <v>20124</v>
      </c>
      <c r="S61" s="5">
        <v>2187</v>
      </c>
      <c r="T61" s="5">
        <v>310971</v>
      </c>
      <c r="U61" s="5">
        <v>598170</v>
      </c>
      <c r="V61" s="5">
        <v>287198</v>
      </c>
      <c r="W61" s="5">
        <v>1563</v>
      </c>
      <c r="X61" s="5">
        <v>14574</v>
      </c>
      <c r="Y61" s="5">
        <v>1967</v>
      </c>
      <c r="Z61" s="5">
        <v>507593</v>
      </c>
      <c r="AA61" s="5">
        <v>29191</v>
      </c>
    </row>
    <row r="62" spans="1:27">
      <c r="A62" s="5">
        <v>1387</v>
      </c>
      <c r="B62" s="5">
        <v>3</v>
      </c>
      <c r="C62" s="5" t="s">
        <v>264</v>
      </c>
      <c r="D62" s="5" t="s">
        <v>265</v>
      </c>
      <c r="E62" s="5">
        <v>278</v>
      </c>
      <c r="F62" s="5">
        <v>11227</v>
      </c>
      <c r="G62" s="5">
        <v>10860</v>
      </c>
      <c r="H62" s="5">
        <v>367</v>
      </c>
      <c r="I62" s="5">
        <v>10789</v>
      </c>
      <c r="J62" s="5">
        <v>366</v>
      </c>
      <c r="K62" s="5">
        <v>71</v>
      </c>
      <c r="L62" s="5">
        <v>1</v>
      </c>
      <c r="M62" s="5">
        <v>895622</v>
      </c>
      <c r="N62" s="5">
        <v>3292965</v>
      </c>
      <c r="O62" s="5">
        <v>500644</v>
      </c>
      <c r="P62" s="5">
        <v>5560552</v>
      </c>
      <c r="Q62" s="5">
        <v>6167438</v>
      </c>
      <c r="R62" s="5">
        <v>23123</v>
      </c>
      <c r="S62" s="5">
        <v>2471</v>
      </c>
      <c r="T62" s="5">
        <v>3533563</v>
      </c>
      <c r="U62" s="5">
        <v>5813320</v>
      </c>
      <c r="V62" s="5">
        <v>2279757</v>
      </c>
      <c r="W62" s="5">
        <v>7995</v>
      </c>
      <c r="X62" s="5">
        <v>165621</v>
      </c>
      <c r="Y62" s="5">
        <v>38717</v>
      </c>
      <c r="Z62" s="5">
        <v>257890</v>
      </c>
      <c r="AA62" s="5">
        <v>343071</v>
      </c>
    </row>
    <row r="63" spans="1:27">
      <c r="A63" s="5">
        <v>1387</v>
      </c>
      <c r="B63" s="5">
        <v>4</v>
      </c>
      <c r="C63" s="5" t="s">
        <v>266</v>
      </c>
      <c r="D63" s="5" t="s">
        <v>267</v>
      </c>
      <c r="E63" s="5">
        <v>98</v>
      </c>
      <c r="F63" s="5">
        <v>7038</v>
      </c>
      <c r="G63" s="5">
        <v>6813</v>
      </c>
      <c r="H63" s="5">
        <v>225</v>
      </c>
      <c r="I63" s="5">
        <v>6783</v>
      </c>
      <c r="J63" s="5">
        <v>225</v>
      </c>
      <c r="K63" s="5">
        <v>31</v>
      </c>
      <c r="L63" s="5">
        <v>0</v>
      </c>
      <c r="M63" s="5">
        <v>575544</v>
      </c>
      <c r="N63" s="5">
        <v>2343511</v>
      </c>
      <c r="O63" s="5">
        <v>351568</v>
      </c>
      <c r="P63" s="5">
        <v>3798203</v>
      </c>
      <c r="Q63" s="5">
        <v>3883000</v>
      </c>
      <c r="R63" s="5">
        <v>22826</v>
      </c>
      <c r="S63" s="5">
        <v>2440</v>
      </c>
      <c r="T63" s="5">
        <v>2486170</v>
      </c>
      <c r="U63" s="5">
        <v>3972686</v>
      </c>
      <c r="V63" s="5">
        <v>1486516</v>
      </c>
      <c r="W63" s="5">
        <v>4533</v>
      </c>
      <c r="X63" s="5">
        <v>107274</v>
      </c>
      <c r="Y63" s="5">
        <v>9146</v>
      </c>
      <c r="Z63" s="5">
        <v>218239</v>
      </c>
      <c r="AA63" s="5">
        <v>143182</v>
      </c>
    </row>
    <row r="64" spans="1:27">
      <c r="A64" s="5">
        <v>1387</v>
      </c>
      <c r="B64" s="5">
        <v>4</v>
      </c>
      <c r="C64" s="5" t="s">
        <v>268</v>
      </c>
      <c r="D64" s="5" t="s">
        <v>269</v>
      </c>
      <c r="E64" s="5">
        <v>99</v>
      </c>
      <c r="F64" s="5">
        <v>2459</v>
      </c>
      <c r="G64" s="5">
        <v>2387</v>
      </c>
      <c r="H64" s="5">
        <v>72</v>
      </c>
      <c r="I64" s="5">
        <v>2360</v>
      </c>
      <c r="J64" s="5">
        <v>71</v>
      </c>
      <c r="K64" s="5">
        <v>27</v>
      </c>
      <c r="L64" s="5">
        <v>1</v>
      </c>
      <c r="M64" s="5">
        <v>183395</v>
      </c>
      <c r="N64" s="5">
        <v>478428</v>
      </c>
      <c r="O64" s="5">
        <v>86624</v>
      </c>
      <c r="P64" s="5">
        <v>971907</v>
      </c>
      <c r="Q64" s="5">
        <v>1147782</v>
      </c>
      <c r="R64" s="5">
        <v>0</v>
      </c>
      <c r="S64" s="5">
        <v>0</v>
      </c>
      <c r="T64" s="5">
        <v>513430</v>
      </c>
      <c r="U64" s="5">
        <v>992973</v>
      </c>
      <c r="V64" s="5">
        <v>479543</v>
      </c>
      <c r="W64" s="5">
        <v>2750</v>
      </c>
      <c r="X64" s="5">
        <v>25414</v>
      </c>
      <c r="Y64" s="5">
        <v>19834</v>
      </c>
      <c r="Z64" s="5">
        <v>4667</v>
      </c>
      <c r="AA64" s="5">
        <v>86048</v>
      </c>
    </row>
    <row r="65" spans="1:27">
      <c r="A65" s="5">
        <v>1387</v>
      </c>
      <c r="B65" s="5">
        <v>4</v>
      </c>
      <c r="C65" s="5" t="s">
        <v>270</v>
      </c>
      <c r="D65" s="5" t="s">
        <v>271</v>
      </c>
      <c r="E65" s="5">
        <v>65</v>
      </c>
      <c r="F65" s="5">
        <v>1373</v>
      </c>
      <c r="G65" s="5">
        <v>1321</v>
      </c>
      <c r="H65" s="5">
        <v>52</v>
      </c>
      <c r="I65" s="5">
        <v>1312</v>
      </c>
      <c r="J65" s="5">
        <v>52</v>
      </c>
      <c r="K65" s="5">
        <v>9</v>
      </c>
      <c r="L65" s="5">
        <v>0</v>
      </c>
      <c r="M65" s="5">
        <v>114043</v>
      </c>
      <c r="N65" s="5">
        <v>305226</v>
      </c>
      <c r="O65" s="5">
        <v>62452</v>
      </c>
      <c r="P65" s="5">
        <v>568026</v>
      </c>
      <c r="Q65" s="5">
        <v>775448</v>
      </c>
      <c r="R65" s="5">
        <v>297</v>
      </c>
      <c r="S65" s="5">
        <v>31</v>
      </c>
      <c r="T65" s="5">
        <v>364516</v>
      </c>
      <c r="U65" s="5">
        <v>622652</v>
      </c>
      <c r="V65" s="5">
        <v>258135</v>
      </c>
      <c r="W65" s="5">
        <v>712</v>
      </c>
      <c r="X65" s="5">
        <v>28007</v>
      </c>
      <c r="Y65" s="5">
        <v>9414</v>
      </c>
      <c r="Z65" s="5">
        <v>34026</v>
      </c>
      <c r="AA65" s="5">
        <v>102640</v>
      </c>
    </row>
    <row r="66" spans="1:27">
      <c r="A66" s="5">
        <v>1387</v>
      </c>
      <c r="B66" s="5">
        <v>4</v>
      </c>
      <c r="C66" s="5" t="s">
        <v>272</v>
      </c>
      <c r="D66" s="5" t="s">
        <v>273</v>
      </c>
      <c r="E66" s="5">
        <v>16</v>
      </c>
      <c r="F66" s="5">
        <v>357</v>
      </c>
      <c r="G66" s="5">
        <v>339</v>
      </c>
      <c r="H66" s="5">
        <v>18</v>
      </c>
      <c r="I66" s="5">
        <v>335</v>
      </c>
      <c r="J66" s="5">
        <v>18</v>
      </c>
      <c r="K66" s="5">
        <v>4</v>
      </c>
      <c r="L66" s="5">
        <v>0</v>
      </c>
      <c r="M66" s="5">
        <v>22640</v>
      </c>
      <c r="N66" s="5">
        <v>165799</v>
      </c>
      <c r="O66" s="5">
        <v>1</v>
      </c>
      <c r="P66" s="5">
        <v>222415</v>
      </c>
      <c r="Q66" s="5">
        <v>361209</v>
      </c>
      <c r="R66" s="5">
        <v>0</v>
      </c>
      <c r="S66" s="5">
        <v>0</v>
      </c>
      <c r="T66" s="5">
        <v>169447</v>
      </c>
      <c r="U66" s="5">
        <v>225009</v>
      </c>
      <c r="V66" s="5">
        <v>55562</v>
      </c>
      <c r="W66" s="5">
        <v>0</v>
      </c>
      <c r="X66" s="5">
        <v>4926</v>
      </c>
      <c r="Y66" s="5">
        <v>323</v>
      </c>
      <c r="Z66" s="5">
        <v>957</v>
      </c>
      <c r="AA66" s="5">
        <v>11201</v>
      </c>
    </row>
    <row r="67" spans="1:27">
      <c r="A67" s="5">
        <v>1387</v>
      </c>
      <c r="B67" s="5">
        <v>2</v>
      </c>
      <c r="C67" s="5" t="s">
        <v>274</v>
      </c>
      <c r="D67" s="5" t="s">
        <v>275</v>
      </c>
      <c r="E67" s="5">
        <v>579</v>
      </c>
      <c r="F67" s="5">
        <v>28115</v>
      </c>
      <c r="G67" s="5">
        <v>24014</v>
      </c>
      <c r="H67" s="5">
        <v>4101</v>
      </c>
      <c r="I67" s="5">
        <v>23847</v>
      </c>
      <c r="J67" s="5">
        <v>4099</v>
      </c>
      <c r="K67" s="5">
        <v>167</v>
      </c>
      <c r="L67" s="5">
        <v>2</v>
      </c>
      <c r="M67" s="5">
        <v>1802334</v>
      </c>
      <c r="N67" s="5">
        <v>9988595</v>
      </c>
      <c r="O67" s="5">
        <v>2160421</v>
      </c>
      <c r="P67" s="5">
        <v>15183603</v>
      </c>
      <c r="Q67" s="5">
        <v>16459847</v>
      </c>
      <c r="R67" s="5">
        <v>137308</v>
      </c>
      <c r="S67" s="5">
        <v>13493</v>
      </c>
      <c r="T67" s="5">
        <v>10644232</v>
      </c>
      <c r="U67" s="5">
        <v>15681466</v>
      </c>
      <c r="V67" s="5">
        <v>5037234</v>
      </c>
      <c r="W67" s="5">
        <v>19351</v>
      </c>
      <c r="X67" s="5">
        <v>440866</v>
      </c>
      <c r="Y67" s="5">
        <v>30708</v>
      </c>
      <c r="Z67" s="5">
        <v>1291263</v>
      </c>
      <c r="AA67" s="5">
        <v>1230992</v>
      </c>
    </row>
    <row r="68" spans="1:27">
      <c r="A68" s="5">
        <v>1387</v>
      </c>
      <c r="B68" s="5">
        <v>3</v>
      </c>
      <c r="C68" s="5" t="s">
        <v>276</v>
      </c>
      <c r="D68" s="5" t="s">
        <v>275</v>
      </c>
      <c r="E68" s="5">
        <v>579</v>
      </c>
      <c r="F68" s="5">
        <v>28115</v>
      </c>
      <c r="G68" s="5">
        <v>24014</v>
      </c>
      <c r="H68" s="5">
        <v>4101</v>
      </c>
      <c r="I68" s="5">
        <v>23847</v>
      </c>
      <c r="J68" s="5">
        <v>4099</v>
      </c>
      <c r="K68" s="5">
        <v>167</v>
      </c>
      <c r="L68" s="5">
        <v>2</v>
      </c>
      <c r="M68" s="5">
        <v>1802334</v>
      </c>
      <c r="N68" s="5">
        <v>9988595</v>
      </c>
      <c r="O68" s="5">
        <v>2160421</v>
      </c>
      <c r="P68" s="5">
        <v>15183603</v>
      </c>
      <c r="Q68" s="5">
        <v>16459847</v>
      </c>
      <c r="R68" s="5">
        <v>137308</v>
      </c>
      <c r="S68" s="5">
        <v>13493</v>
      </c>
      <c r="T68" s="5">
        <v>10644232</v>
      </c>
      <c r="U68" s="5">
        <v>15681466</v>
      </c>
      <c r="V68" s="5">
        <v>5037234</v>
      </c>
      <c r="W68" s="5">
        <v>19351</v>
      </c>
      <c r="X68" s="5">
        <v>440866</v>
      </c>
      <c r="Y68" s="5">
        <v>30708</v>
      </c>
      <c r="Z68" s="5">
        <v>1291263</v>
      </c>
      <c r="AA68" s="5">
        <v>1230992</v>
      </c>
    </row>
    <row r="69" spans="1:27">
      <c r="A69" s="5">
        <v>1387</v>
      </c>
      <c r="B69" s="5">
        <v>4</v>
      </c>
      <c r="C69" s="5" t="s">
        <v>277</v>
      </c>
      <c r="D69" s="5" t="s">
        <v>278</v>
      </c>
      <c r="E69" s="5">
        <v>198</v>
      </c>
      <c r="F69" s="5">
        <v>12022</v>
      </c>
      <c r="G69" s="5">
        <v>11187</v>
      </c>
      <c r="H69" s="5">
        <v>835</v>
      </c>
      <c r="I69" s="5">
        <v>11132</v>
      </c>
      <c r="J69" s="5">
        <v>834</v>
      </c>
      <c r="K69" s="5">
        <v>55</v>
      </c>
      <c r="L69" s="5">
        <v>1</v>
      </c>
      <c r="M69" s="5">
        <v>904873</v>
      </c>
      <c r="N69" s="5">
        <v>4183809</v>
      </c>
      <c r="O69" s="5">
        <v>707473</v>
      </c>
      <c r="P69" s="5">
        <v>6942499</v>
      </c>
      <c r="Q69" s="5">
        <v>7157886</v>
      </c>
      <c r="R69" s="5">
        <v>31591</v>
      </c>
      <c r="S69" s="5">
        <v>3210</v>
      </c>
      <c r="T69" s="5">
        <v>4576647</v>
      </c>
      <c r="U69" s="5">
        <v>7143671</v>
      </c>
      <c r="V69" s="5">
        <v>2567024</v>
      </c>
      <c r="W69" s="5">
        <v>1166</v>
      </c>
      <c r="X69" s="5">
        <v>215577</v>
      </c>
      <c r="Y69" s="5">
        <v>9252</v>
      </c>
      <c r="Z69" s="5">
        <v>831385</v>
      </c>
      <c r="AA69" s="5">
        <v>440968</v>
      </c>
    </row>
    <row r="70" spans="1:27">
      <c r="A70" s="5">
        <v>1387</v>
      </c>
      <c r="B70" s="5">
        <v>4</v>
      </c>
      <c r="C70" s="5" t="s">
        <v>279</v>
      </c>
      <c r="D70" s="5" t="s">
        <v>280</v>
      </c>
      <c r="E70" s="5">
        <v>198</v>
      </c>
      <c r="F70" s="5">
        <v>7608</v>
      </c>
      <c r="G70" s="5">
        <v>6699</v>
      </c>
      <c r="H70" s="5">
        <v>909</v>
      </c>
      <c r="I70" s="5">
        <v>6617</v>
      </c>
      <c r="J70" s="5">
        <v>909</v>
      </c>
      <c r="K70" s="5">
        <v>82</v>
      </c>
      <c r="L70" s="5">
        <v>0</v>
      </c>
      <c r="M70" s="5">
        <v>448759</v>
      </c>
      <c r="N70" s="5">
        <v>3243777</v>
      </c>
      <c r="O70" s="5">
        <v>590799</v>
      </c>
      <c r="P70" s="5">
        <v>4643500</v>
      </c>
      <c r="Q70" s="5">
        <v>4881055</v>
      </c>
      <c r="R70" s="5">
        <v>65222</v>
      </c>
      <c r="S70" s="5">
        <v>6644</v>
      </c>
      <c r="T70" s="5">
        <v>3419285</v>
      </c>
      <c r="U70" s="5">
        <v>4873660</v>
      </c>
      <c r="V70" s="5">
        <v>1454375</v>
      </c>
      <c r="W70" s="5">
        <v>3726</v>
      </c>
      <c r="X70" s="5">
        <v>115832</v>
      </c>
      <c r="Y70" s="5">
        <v>8642</v>
      </c>
      <c r="Z70" s="5">
        <v>95926</v>
      </c>
      <c r="AA70" s="5">
        <v>504764</v>
      </c>
    </row>
    <row r="71" spans="1:27">
      <c r="A71" s="5">
        <v>1387</v>
      </c>
      <c r="B71" s="5">
        <v>4</v>
      </c>
      <c r="C71" s="5" t="s">
        <v>281</v>
      </c>
      <c r="D71" s="5" t="s">
        <v>282</v>
      </c>
      <c r="E71" s="5">
        <v>183</v>
      </c>
      <c r="F71" s="5">
        <v>8485</v>
      </c>
      <c r="G71" s="5">
        <v>6128</v>
      </c>
      <c r="H71" s="5">
        <v>2357</v>
      </c>
      <c r="I71" s="5">
        <v>6098</v>
      </c>
      <c r="J71" s="5">
        <v>2356</v>
      </c>
      <c r="K71" s="5">
        <v>30</v>
      </c>
      <c r="L71" s="5">
        <v>1</v>
      </c>
      <c r="M71" s="5">
        <v>448702</v>
      </c>
      <c r="N71" s="5">
        <v>2561009</v>
      </c>
      <c r="O71" s="5">
        <v>862149</v>
      </c>
      <c r="P71" s="5">
        <v>3597604</v>
      </c>
      <c r="Q71" s="5">
        <v>4420906</v>
      </c>
      <c r="R71" s="5">
        <v>40495</v>
      </c>
      <c r="S71" s="5">
        <v>3639</v>
      </c>
      <c r="T71" s="5">
        <v>2648301</v>
      </c>
      <c r="U71" s="5">
        <v>3664135</v>
      </c>
      <c r="V71" s="5">
        <v>1015835</v>
      </c>
      <c r="W71" s="5">
        <v>14459</v>
      </c>
      <c r="X71" s="5">
        <v>109457</v>
      </c>
      <c r="Y71" s="5">
        <v>12814</v>
      </c>
      <c r="Z71" s="5">
        <v>363952</v>
      </c>
      <c r="AA71" s="5">
        <v>285260</v>
      </c>
    </row>
    <row r="72" spans="1:27">
      <c r="A72" s="5">
        <v>1387</v>
      </c>
      <c r="B72" s="5">
        <v>2</v>
      </c>
      <c r="C72" s="5" t="s">
        <v>283</v>
      </c>
      <c r="D72" s="5" t="s">
        <v>284</v>
      </c>
      <c r="E72" s="5">
        <v>475</v>
      </c>
      <c r="F72" s="5">
        <v>14394</v>
      </c>
      <c r="G72" s="5">
        <v>12986</v>
      </c>
      <c r="H72" s="5">
        <v>1408</v>
      </c>
      <c r="I72" s="5">
        <v>12791</v>
      </c>
      <c r="J72" s="5">
        <v>1397</v>
      </c>
      <c r="K72" s="5">
        <v>195</v>
      </c>
      <c r="L72" s="5">
        <v>12</v>
      </c>
      <c r="M72" s="5">
        <v>1255176</v>
      </c>
      <c r="N72" s="5">
        <v>2498428</v>
      </c>
      <c r="O72" s="5">
        <v>611099</v>
      </c>
      <c r="P72" s="5">
        <v>4433912</v>
      </c>
      <c r="Q72" s="5">
        <v>5559142</v>
      </c>
      <c r="R72" s="5">
        <v>228285</v>
      </c>
      <c r="S72" s="5">
        <v>10213</v>
      </c>
      <c r="T72" s="5">
        <v>2829430</v>
      </c>
      <c r="U72" s="5">
        <v>5292405</v>
      </c>
      <c r="V72" s="5">
        <v>2462975</v>
      </c>
      <c r="W72" s="5">
        <v>6519</v>
      </c>
      <c r="X72" s="5">
        <v>206145</v>
      </c>
      <c r="Y72" s="5">
        <v>19266</v>
      </c>
      <c r="Z72" s="5">
        <v>232023</v>
      </c>
      <c r="AA72" s="5">
        <v>297316</v>
      </c>
    </row>
    <row r="73" spans="1:27">
      <c r="A73" s="5">
        <v>1387</v>
      </c>
      <c r="B73" s="5">
        <v>3</v>
      </c>
      <c r="C73" s="5" t="s">
        <v>285</v>
      </c>
      <c r="D73" s="5" t="s">
        <v>286</v>
      </c>
      <c r="E73" s="5">
        <v>475</v>
      </c>
      <c r="F73" s="5">
        <v>14394</v>
      </c>
      <c r="G73" s="5">
        <v>12986</v>
      </c>
      <c r="H73" s="5">
        <v>1408</v>
      </c>
      <c r="I73" s="5">
        <v>12791</v>
      </c>
      <c r="J73" s="5">
        <v>1397</v>
      </c>
      <c r="K73" s="5">
        <v>195</v>
      </c>
      <c r="L73" s="5">
        <v>12</v>
      </c>
      <c r="M73" s="5">
        <v>1255176</v>
      </c>
      <c r="N73" s="5">
        <v>2498428</v>
      </c>
      <c r="O73" s="5">
        <v>611099</v>
      </c>
      <c r="P73" s="5">
        <v>4433912</v>
      </c>
      <c r="Q73" s="5">
        <v>5559142</v>
      </c>
      <c r="R73" s="5">
        <v>228285</v>
      </c>
      <c r="S73" s="5">
        <v>10213</v>
      </c>
      <c r="T73" s="5">
        <v>2829430</v>
      </c>
      <c r="U73" s="5">
        <v>5292405</v>
      </c>
      <c r="V73" s="5">
        <v>2462975</v>
      </c>
      <c r="W73" s="5">
        <v>6519</v>
      </c>
      <c r="X73" s="5">
        <v>206145</v>
      </c>
      <c r="Y73" s="5">
        <v>19266</v>
      </c>
      <c r="Z73" s="5">
        <v>232023</v>
      </c>
      <c r="AA73" s="5">
        <v>297316</v>
      </c>
    </row>
    <row r="74" spans="1:27">
      <c r="A74" s="5">
        <v>1387</v>
      </c>
      <c r="B74" s="5">
        <v>4</v>
      </c>
      <c r="C74" s="5" t="s">
        <v>287</v>
      </c>
      <c r="D74" s="5" t="s">
        <v>288</v>
      </c>
      <c r="E74" s="5">
        <v>345</v>
      </c>
      <c r="F74" s="5">
        <v>11845</v>
      </c>
      <c r="G74" s="5">
        <v>10796</v>
      </c>
      <c r="H74" s="5">
        <v>1049</v>
      </c>
      <c r="I74" s="5">
        <v>10665</v>
      </c>
      <c r="J74" s="5">
        <v>1047</v>
      </c>
      <c r="K74" s="5">
        <v>131</v>
      </c>
      <c r="L74" s="5">
        <v>2</v>
      </c>
      <c r="M74" s="5">
        <v>958713</v>
      </c>
      <c r="N74" s="5">
        <v>2041361</v>
      </c>
      <c r="O74" s="5">
        <v>481196</v>
      </c>
      <c r="P74" s="5">
        <v>3330675</v>
      </c>
      <c r="Q74" s="5">
        <v>4213552</v>
      </c>
      <c r="R74" s="5">
        <v>228285</v>
      </c>
      <c r="S74" s="5">
        <v>10213</v>
      </c>
      <c r="T74" s="5">
        <v>2245261</v>
      </c>
      <c r="U74" s="5">
        <v>4111922</v>
      </c>
      <c r="V74" s="5">
        <v>1866661</v>
      </c>
      <c r="W74" s="5">
        <v>3442</v>
      </c>
      <c r="X74" s="5">
        <v>168669</v>
      </c>
      <c r="Y74" s="5">
        <v>11232</v>
      </c>
      <c r="Z74" s="5">
        <v>144616</v>
      </c>
      <c r="AA74" s="5">
        <v>226723</v>
      </c>
    </row>
    <row r="75" spans="1:27">
      <c r="A75" s="5">
        <v>1387</v>
      </c>
      <c r="B75" s="5">
        <v>4</v>
      </c>
      <c r="C75" s="5" t="s">
        <v>289</v>
      </c>
      <c r="D75" s="5" t="s">
        <v>290</v>
      </c>
      <c r="E75" s="5">
        <v>130</v>
      </c>
      <c r="F75" s="5">
        <v>2549</v>
      </c>
      <c r="G75" s="5">
        <v>2190</v>
      </c>
      <c r="H75" s="5">
        <v>359</v>
      </c>
      <c r="I75" s="5">
        <v>2126</v>
      </c>
      <c r="J75" s="5">
        <v>349</v>
      </c>
      <c r="K75" s="5">
        <v>64</v>
      </c>
      <c r="L75" s="5">
        <v>10</v>
      </c>
      <c r="M75" s="5">
        <v>296463</v>
      </c>
      <c r="N75" s="5">
        <v>457067</v>
      </c>
      <c r="O75" s="5">
        <v>129904</v>
      </c>
      <c r="P75" s="5">
        <v>1103237</v>
      </c>
      <c r="Q75" s="5">
        <v>1345590</v>
      </c>
      <c r="R75" s="5">
        <v>0</v>
      </c>
      <c r="S75" s="5">
        <v>0</v>
      </c>
      <c r="T75" s="5">
        <v>584169</v>
      </c>
      <c r="U75" s="5">
        <v>1180483</v>
      </c>
      <c r="V75" s="5">
        <v>596314</v>
      </c>
      <c r="W75" s="5">
        <v>3077</v>
      </c>
      <c r="X75" s="5">
        <v>37476</v>
      </c>
      <c r="Y75" s="5">
        <v>8034</v>
      </c>
      <c r="Z75" s="5">
        <v>87407</v>
      </c>
      <c r="AA75" s="5">
        <v>70594</v>
      </c>
    </row>
    <row r="76" spans="1:27">
      <c r="A76" s="5">
        <v>1387</v>
      </c>
      <c r="B76" s="5">
        <v>2</v>
      </c>
      <c r="C76" s="5" t="s">
        <v>291</v>
      </c>
      <c r="D76" s="5" t="s">
        <v>292</v>
      </c>
      <c r="E76" s="5">
        <v>214</v>
      </c>
      <c r="F76" s="5">
        <v>28701</v>
      </c>
      <c r="G76" s="5">
        <v>27414</v>
      </c>
      <c r="H76" s="5">
        <v>1287</v>
      </c>
      <c r="I76" s="5">
        <v>27370</v>
      </c>
      <c r="J76" s="5">
        <v>1286</v>
      </c>
      <c r="K76" s="5">
        <v>44</v>
      </c>
      <c r="L76" s="5">
        <v>1</v>
      </c>
      <c r="M76" s="5">
        <v>4005432</v>
      </c>
      <c r="N76" s="5">
        <v>61018851</v>
      </c>
      <c r="O76" s="5">
        <v>2469826</v>
      </c>
      <c r="P76" s="5">
        <v>113766513</v>
      </c>
      <c r="Q76" s="5">
        <v>113545586</v>
      </c>
      <c r="R76" s="5">
        <v>11595406</v>
      </c>
      <c r="S76" s="5">
        <v>1078134</v>
      </c>
      <c r="T76" s="5">
        <v>63948716</v>
      </c>
      <c r="U76" s="5">
        <v>114903091</v>
      </c>
      <c r="V76" s="5">
        <v>50954375</v>
      </c>
      <c r="W76" s="5">
        <v>396830</v>
      </c>
      <c r="X76" s="5">
        <v>2839783</v>
      </c>
      <c r="Y76" s="5">
        <v>62276</v>
      </c>
      <c r="Z76" s="5">
        <v>5414549</v>
      </c>
      <c r="AA76" s="5">
        <v>6973612</v>
      </c>
    </row>
    <row r="77" spans="1:27">
      <c r="A77" s="5">
        <v>1387</v>
      </c>
      <c r="B77" s="5">
        <v>3</v>
      </c>
      <c r="C77" s="5" t="s">
        <v>293</v>
      </c>
      <c r="D77" s="5" t="s">
        <v>294</v>
      </c>
      <c r="E77" s="5">
        <v>24</v>
      </c>
      <c r="F77" s="5">
        <v>1897</v>
      </c>
      <c r="G77" s="5">
        <v>1805</v>
      </c>
      <c r="H77" s="5">
        <v>92</v>
      </c>
      <c r="I77" s="5">
        <v>1804</v>
      </c>
      <c r="J77" s="5">
        <v>92</v>
      </c>
      <c r="K77" s="5">
        <v>1</v>
      </c>
      <c r="L77" s="5">
        <v>0</v>
      </c>
      <c r="M77" s="5">
        <v>121604</v>
      </c>
      <c r="N77" s="5">
        <v>2471452</v>
      </c>
      <c r="O77" s="5">
        <v>28057</v>
      </c>
      <c r="P77" s="5">
        <v>3593666</v>
      </c>
      <c r="Q77" s="5">
        <v>3561461</v>
      </c>
      <c r="R77" s="5">
        <v>698481</v>
      </c>
      <c r="S77" s="5">
        <v>71244</v>
      </c>
      <c r="T77" s="5">
        <v>2519088</v>
      </c>
      <c r="U77" s="5">
        <v>3837155</v>
      </c>
      <c r="V77" s="5">
        <v>1318068</v>
      </c>
      <c r="W77" s="5">
        <v>0</v>
      </c>
      <c r="X77" s="5">
        <v>198470</v>
      </c>
      <c r="Y77" s="5">
        <v>1516</v>
      </c>
      <c r="Z77" s="5">
        <v>570400</v>
      </c>
      <c r="AA77" s="5">
        <v>30418</v>
      </c>
    </row>
    <row r="78" spans="1:27">
      <c r="A78" s="5">
        <v>1387</v>
      </c>
      <c r="B78" s="5">
        <v>4</v>
      </c>
      <c r="C78" s="5" t="s">
        <v>295</v>
      </c>
      <c r="D78" s="5" t="s">
        <v>296</v>
      </c>
      <c r="E78" s="5">
        <v>24</v>
      </c>
      <c r="F78" s="5">
        <v>1897</v>
      </c>
      <c r="G78" s="5">
        <v>1805</v>
      </c>
      <c r="H78" s="5">
        <v>92</v>
      </c>
      <c r="I78" s="5">
        <v>1804</v>
      </c>
      <c r="J78" s="5">
        <v>92</v>
      </c>
      <c r="K78" s="5">
        <v>1</v>
      </c>
      <c r="L78" s="5">
        <v>0</v>
      </c>
      <c r="M78" s="5">
        <v>121604</v>
      </c>
      <c r="N78" s="5">
        <v>2471452</v>
      </c>
      <c r="O78" s="5">
        <v>28057</v>
      </c>
      <c r="P78" s="5">
        <v>3593666</v>
      </c>
      <c r="Q78" s="5">
        <v>3561461</v>
      </c>
      <c r="R78" s="5">
        <v>698481</v>
      </c>
      <c r="S78" s="5">
        <v>71244</v>
      </c>
      <c r="T78" s="5">
        <v>2519088</v>
      </c>
      <c r="U78" s="5">
        <v>3837155</v>
      </c>
      <c r="V78" s="5">
        <v>1318068</v>
      </c>
      <c r="W78" s="5">
        <v>0</v>
      </c>
      <c r="X78" s="5">
        <v>198470</v>
      </c>
      <c r="Y78" s="5">
        <v>1516</v>
      </c>
      <c r="Z78" s="5">
        <v>570400</v>
      </c>
      <c r="AA78" s="5">
        <v>30418</v>
      </c>
    </row>
    <row r="79" spans="1:27">
      <c r="A79" s="5">
        <v>1387</v>
      </c>
      <c r="B79" s="5">
        <v>3</v>
      </c>
      <c r="C79" s="5" t="s">
        <v>297</v>
      </c>
      <c r="D79" s="5" t="s">
        <v>298</v>
      </c>
      <c r="E79" s="5">
        <v>190</v>
      </c>
      <c r="F79" s="5">
        <v>26804</v>
      </c>
      <c r="G79" s="5">
        <v>25609</v>
      </c>
      <c r="H79" s="5">
        <v>1195</v>
      </c>
      <c r="I79" s="5">
        <v>25566</v>
      </c>
      <c r="J79" s="5">
        <v>1194</v>
      </c>
      <c r="K79" s="5">
        <v>43</v>
      </c>
      <c r="L79" s="5">
        <v>1</v>
      </c>
      <c r="M79" s="5">
        <v>3883828</v>
      </c>
      <c r="N79" s="5">
        <v>58547399</v>
      </c>
      <c r="O79" s="5">
        <v>2441768</v>
      </c>
      <c r="P79" s="5">
        <v>110172847</v>
      </c>
      <c r="Q79" s="5">
        <v>109984125</v>
      </c>
      <c r="R79" s="5">
        <v>10896925</v>
      </c>
      <c r="S79" s="5">
        <v>1006890</v>
      </c>
      <c r="T79" s="5">
        <v>61429628</v>
      </c>
      <c r="U79" s="5">
        <v>111065936</v>
      </c>
      <c r="V79" s="5">
        <v>49636308</v>
      </c>
      <c r="W79" s="5">
        <v>396830</v>
      </c>
      <c r="X79" s="5">
        <v>2641312</v>
      </c>
      <c r="Y79" s="5">
        <v>60760</v>
      </c>
      <c r="Z79" s="5">
        <v>4844149</v>
      </c>
      <c r="AA79" s="5">
        <v>6943194</v>
      </c>
    </row>
    <row r="80" spans="1:27">
      <c r="A80" s="5">
        <v>1387</v>
      </c>
      <c r="B80" s="5">
        <v>4</v>
      </c>
      <c r="C80" s="5" t="s">
        <v>299</v>
      </c>
      <c r="D80" s="5" t="s">
        <v>298</v>
      </c>
      <c r="E80" s="5">
        <v>190</v>
      </c>
      <c r="F80" s="5">
        <v>26804</v>
      </c>
      <c r="G80" s="5">
        <v>25609</v>
      </c>
      <c r="H80" s="5">
        <v>1195</v>
      </c>
      <c r="I80" s="5">
        <v>25566</v>
      </c>
      <c r="J80" s="5">
        <v>1194</v>
      </c>
      <c r="K80" s="5">
        <v>43</v>
      </c>
      <c r="L80" s="5">
        <v>1</v>
      </c>
      <c r="M80" s="5">
        <v>3883828</v>
      </c>
      <c r="N80" s="5">
        <v>58547399</v>
      </c>
      <c r="O80" s="5">
        <v>2441768</v>
      </c>
      <c r="P80" s="5">
        <v>110172847</v>
      </c>
      <c r="Q80" s="5">
        <v>109984125</v>
      </c>
      <c r="R80" s="5">
        <v>10896925</v>
      </c>
      <c r="S80" s="5">
        <v>1006890</v>
      </c>
      <c r="T80" s="5">
        <v>61429628</v>
      </c>
      <c r="U80" s="5">
        <v>111065936</v>
      </c>
      <c r="V80" s="5">
        <v>49636308</v>
      </c>
      <c r="W80" s="5">
        <v>396830</v>
      </c>
      <c r="X80" s="5">
        <v>2641312</v>
      </c>
      <c r="Y80" s="5">
        <v>60760</v>
      </c>
      <c r="Z80" s="5">
        <v>4844149</v>
      </c>
      <c r="AA80" s="5">
        <v>6943194</v>
      </c>
    </row>
    <row r="81" spans="1:27">
      <c r="A81" s="5">
        <v>1387</v>
      </c>
      <c r="B81" s="5">
        <v>2</v>
      </c>
      <c r="C81" s="5" t="s">
        <v>300</v>
      </c>
      <c r="D81" s="5" t="s">
        <v>301</v>
      </c>
      <c r="E81" s="5">
        <v>1375</v>
      </c>
      <c r="F81" s="5">
        <v>95121</v>
      </c>
      <c r="G81" s="5">
        <v>86602</v>
      </c>
      <c r="H81" s="5">
        <v>8519</v>
      </c>
      <c r="I81" s="5">
        <v>86366</v>
      </c>
      <c r="J81" s="5">
        <v>8501</v>
      </c>
      <c r="K81" s="5">
        <v>236</v>
      </c>
      <c r="L81" s="5">
        <v>18</v>
      </c>
      <c r="M81" s="5">
        <v>8975941</v>
      </c>
      <c r="N81" s="5">
        <v>155174306</v>
      </c>
      <c r="O81" s="5">
        <v>13184389</v>
      </c>
      <c r="P81" s="5">
        <v>228063253</v>
      </c>
      <c r="Q81" s="5">
        <v>275829173</v>
      </c>
      <c r="R81" s="5">
        <v>88588107</v>
      </c>
      <c r="S81" s="5">
        <v>8410008</v>
      </c>
      <c r="T81" s="5">
        <v>162792620</v>
      </c>
      <c r="U81" s="5">
        <v>232190499</v>
      </c>
      <c r="V81" s="5">
        <v>69397879</v>
      </c>
      <c r="W81" s="5">
        <v>643994</v>
      </c>
      <c r="X81" s="5">
        <v>8417214</v>
      </c>
      <c r="Y81" s="5">
        <v>411940</v>
      </c>
      <c r="Z81" s="5">
        <v>9105444</v>
      </c>
      <c r="AA81" s="5">
        <v>29796195</v>
      </c>
    </row>
    <row r="82" spans="1:27">
      <c r="A82" s="5">
        <v>1387</v>
      </c>
      <c r="B82" s="5">
        <v>3</v>
      </c>
      <c r="C82" s="5" t="s">
        <v>302</v>
      </c>
      <c r="D82" s="5" t="s">
        <v>303</v>
      </c>
      <c r="E82" s="5">
        <v>702</v>
      </c>
      <c r="F82" s="5">
        <v>53495</v>
      </c>
      <c r="G82" s="5">
        <v>50494</v>
      </c>
      <c r="H82" s="5">
        <v>3000</v>
      </c>
      <c r="I82" s="5">
        <v>50388</v>
      </c>
      <c r="J82" s="5">
        <v>2995</v>
      </c>
      <c r="K82" s="5">
        <v>106</v>
      </c>
      <c r="L82" s="5">
        <v>5</v>
      </c>
      <c r="M82" s="5">
        <v>6190473</v>
      </c>
      <c r="N82" s="5">
        <v>132893243</v>
      </c>
      <c r="O82" s="5">
        <v>7468904</v>
      </c>
      <c r="P82" s="5">
        <v>195197589</v>
      </c>
      <c r="Q82" s="5">
        <v>238368635</v>
      </c>
      <c r="R82" s="5">
        <v>85769885</v>
      </c>
      <c r="S82" s="5">
        <v>8174420</v>
      </c>
      <c r="T82" s="5">
        <v>139351109</v>
      </c>
      <c r="U82" s="5">
        <v>197864025</v>
      </c>
      <c r="V82" s="5">
        <v>58512916</v>
      </c>
      <c r="W82" s="5">
        <v>597760</v>
      </c>
      <c r="X82" s="5">
        <v>7039018</v>
      </c>
      <c r="Y82" s="5">
        <v>280277</v>
      </c>
      <c r="Z82" s="5">
        <v>7472435</v>
      </c>
      <c r="AA82" s="5">
        <v>27236239</v>
      </c>
    </row>
    <row r="83" spans="1:27">
      <c r="A83" s="5">
        <v>1387</v>
      </c>
      <c r="B83" s="5">
        <v>4</v>
      </c>
      <c r="C83" s="5" t="s">
        <v>304</v>
      </c>
      <c r="D83" s="5" t="s">
        <v>305</v>
      </c>
      <c r="E83" s="5">
        <v>368</v>
      </c>
      <c r="F83" s="5">
        <v>19596</v>
      </c>
      <c r="G83" s="5">
        <v>18378</v>
      </c>
      <c r="H83" s="5">
        <v>1218</v>
      </c>
      <c r="I83" s="5">
        <v>18294</v>
      </c>
      <c r="J83" s="5">
        <v>1216</v>
      </c>
      <c r="K83" s="5">
        <v>84</v>
      </c>
      <c r="L83" s="5">
        <v>2</v>
      </c>
      <c r="M83" s="5">
        <v>1968104</v>
      </c>
      <c r="N83" s="5">
        <v>36541597</v>
      </c>
      <c r="O83" s="5">
        <v>142380</v>
      </c>
      <c r="P83" s="5">
        <v>56313606</v>
      </c>
      <c r="Q83" s="5">
        <v>63445605</v>
      </c>
      <c r="R83" s="5">
        <v>32079004</v>
      </c>
      <c r="S83" s="5">
        <v>2843926</v>
      </c>
      <c r="T83" s="5">
        <v>38685269</v>
      </c>
      <c r="U83" s="5">
        <v>56942532</v>
      </c>
      <c r="V83" s="5">
        <v>18257263</v>
      </c>
      <c r="W83" s="5">
        <v>96728</v>
      </c>
      <c r="X83" s="5">
        <v>1731368</v>
      </c>
      <c r="Y83" s="5">
        <v>166289</v>
      </c>
      <c r="Z83" s="5">
        <v>993150</v>
      </c>
      <c r="AA83" s="5">
        <v>3462981</v>
      </c>
    </row>
    <row r="84" spans="1:27">
      <c r="A84" s="5">
        <v>1387</v>
      </c>
      <c r="B84" s="5">
        <v>4</v>
      </c>
      <c r="C84" s="5" t="s">
        <v>306</v>
      </c>
      <c r="D84" s="5" t="s">
        <v>307</v>
      </c>
      <c r="E84" s="5">
        <v>175</v>
      </c>
      <c r="F84" s="5">
        <v>11821</v>
      </c>
      <c r="G84" s="5">
        <v>11238</v>
      </c>
      <c r="H84" s="5">
        <v>583</v>
      </c>
      <c r="I84" s="5">
        <v>11223</v>
      </c>
      <c r="J84" s="5">
        <v>582</v>
      </c>
      <c r="K84" s="5">
        <v>15</v>
      </c>
      <c r="L84" s="5">
        <v>1</v>
      </c>
      <c r="M84" s="5">
        <v>1519460</v>
      </c>
      <c r="N84" s="5">
        <v>38378537</v>
      </c>
      <c r="O84" s="5">
        <v>3976088</v>
      </c>
      <c r="P84" s="5">
        <v>51401308</v>
      </c>
      <c r="Q84" s="5">
        <v>85815505</v>
      </c>
      <c r="R84" s="5">
        <v>12138736</v>
      </c>
      <c r="S84" s="5">
        <v>989724</v>
      </c>
      <c r="T84" s="5">
        <v>39994220</v>
      </c>
      <c r="U84" s="5">
        <v>52715779</v>
      </c>
      <c r="V84" s="5">
        <v>12721559</v>
      </c>
      <c r="W84" s="5">
        <v>26813</v>
      </c>
      <c r="X84" s="5">
        <v>864827</v>
      </c>
      <c r="Y84" s="5">
        <v>37767</v>
      </c>
      <c r="Z84" s="5">
        <v>5103645</v>
      </c>
      <c r="AA84" s="5">
        <v>3614098</v>
      </c>
    </row>
    <row r="85" spans="1:27">
      <c r="A85" s="5">
        <v>1387</v>
      </c>
      <c r="B85" s="5">
        <v>4</v>
      </c>
      <c r="C85" s="5" t="s">
        <v>308</v>
      </c>
      <c r="D85" s="5" t="s">
        <v>309</v>
      </c>
      <c r="E85" s="5">
        <v>158</v>
      </c>
      <c r="F85" s="5">
        <v>22077</v>
      </c>
      <c r="G85" s="5">
        <v>20878</v>
      </c>
      <c r="H85" s="5">
        <v>1199</v>
      </c>
      <c r="I85" s="5">
        <v>20871</v>
      </c>
      <c r="J85" s="5">
        <v>1197</v>
      </c>
      <c r="K85" s="5">
        <v>7</v>
      </c>
      <c r="L85" s="5">
        <v>2</v>
      </c>
      <c r="M85" s="5">
        <v>2702908</v>
      </c>
      <c r="N85" s="5">
        <v>57973110</v>
      </c>
      <c r="O85" s="5">
        <v>3350437</v>
      </c>
      <c r="P85" s="5">
        <v>87482675</v>
      </c>
      <c r="Q85" s="5">
        <v>89107524</v>
      </c>
      <c r="R85" s="5">
        <v>41552146</v>
      </c>
      <c r="S85" s="5">
        <v>4340770</v>
      </c>
      <c r="T85" s="5">
        <v>60671621</v>
      </c>
      <c r="U85" s="5">
        <v>88205714</v>
      </c>
      <c r="V85" s="5">
        <v>27534093</v>
      </c>
      <c r="W85" s="5">
        <v>474219</v>
      </c>
      <c r="X85" s="5">
        <v>4442823</v>
      </c>
      <c r="Y85" s="5">
        <v>76221</v>
      </c>
      <c r="Z85" s="5">
        <v>1375639</v>
      </c>
      <c r="AA85" s="5">
        <v>20159160</v>
      </c>
    </row>
    <row r="86" spans="1:27">
      <c r="A86" s="5">
        <v>1387</v>
      </c>
      <c r="B86" s="5">
        <v>3</v>
      </c>
      <c r="C86" s="5" t="s">
        <v>310</v>
      </c>
      <c r="D86" s="5" t="s">
        <v>311</v>
      </c>
      <c r="E86" s="5">
        <v>643</v>
      </c>
      <c r="F86" s="5">
        <v>36575</v>
      </c>
      <c r="G86" s="5">
        <v>31376</v>
      </c>
      <c r="H86" s="5">
        <v>5199</v>
      </c>
      <c r="I86" s="5">
        <v>31249</v>
      </c>
      <c r="J86" s="5">
        <v>5187</v>
      </c>
      <c r="K86" s="5">
        <v>127</v>
      </c>
      <c r="L86" s="5">
        <v>13</v>
      </c>
      <c r="M86" s="5">
        <v>2438413</v>
      </c>
      <c r="N86" s="5">
        <v>18789828</v>
      </c>
      <c r="O86" s="5">
        <v>4249089</v>
      </c>
      <c r="P86" s="5">
        <v>28523666</v>
      </c>
      <c r="Q86" s="5">
        <v>33167412</v>
      </c>
      <c r="R86" s="5">
        <v>2626372</v>
      </c>
      <c r="S86" s="5">
        <v>215215</v>
      </c>
      <c r="T86" s="5">
        <v>19805698</v>
      </c>
      <c r="U86" s="5">
        <v>29792769</v>
      </c>
      <c r="V86" s="5">
        <v>9987071</v>
      </c>
      <c r="W86" s="5">
        <v>44662</v>
      </c>
      <c r="X86" s="5">
        <v>1219742</v>
      </c>
      <c r="Y86" s="5">
        <v>125198</v>
      </c>
      <c r="Z86" s="5">
        <v>1335722</v>
      </c>
      <c r="AA86" s="5">
        <v>2428123</v>
      </c>
    </row>
    <row r="87" spans="1:27">
      <c r="A87" s="5">
        <v>1387</v>
      </c>
      <c r="B87" s="5">
        <v>4</v>
      </c>
      <c r="C87" s="5" t="s">
        <v>312</v>
      </c>
      <c r="D87" s="5" t="s">
        <v>313</v>
      </c>
      <c r="E87" s="5">
        <v>43</v>
      </c>
      <c r="F87" s="5">
        <v>2354</v>
      </c>
      <c r="G87" s="5">
        <v>2087</v>
      </c>
      <c r="H87" s="5">
        <v>267</v>
      </c>
      <c r="I87" s="5">
        <v>2082</v>
      </c>
      <c r="J87" s="5">
        <v>267</v>
      </c>
      <c r="K87" s="5">
        <v>5</v>
      </c>
      <c r="L87" s="5">
        <v>0</v>
      </c>
      <c r="M87" s="5">
        <v>102098</v>
      </c>
      <c r="N87" s="5">
        <v>1526353</v>
      </c>
      <c r="O87" s="5">
        <v>244664</v>
      </c>
      <c r="P87" s="5">
        <v>2142287</v>
      </c>
      <c r="Q87" s="5">
        <v>2713441</v>
      </c>
      <c r="R87" s="5">
        <v>6734</v>
      </c>
      <c r="S87" s="5">
        <v>380</v>
      </c>
      <c r="T87" s="5">
        <v>1548857</v>
      </c>
      <c r="U87" s="5">
        <v>2149965</v>
      </c>
      <c r="V87" s="5">
        <v>601108</v>
      </c>
      <c r="W87" s="5">
        <v>231</v>
      </c>
      <c r="X87" s="5">
        <v>70706</v>
      </c>
      <c r="Y87" s="5">
        <v>3531</v>
      </c>
      <c r="Z87" s="5">
        <v>224874</v>
      </c>
      <c r="AA87" s="5">
        <v>40088</v>
      </c>
    </row>
    <row r="88" spans="1:27">
      <c r="A88" s="5">
        <v>1387</v>
      </c>
      <c r="B88" s="5">
        <v>4</v>
      </c>
      <c r="C88" s="5" t="s">
        <v>314</v>
      </c>
      <c r="D88" s="5" t="s">
        <v>315</v>
      </c>
      <c r="E88" s="5">
        <v>295</v>
      </c>
      <c r="F88" s="5">
        <v>10362</v>
      </c>
      <c r="G88" s="5">
        <v>9195</v>
      </c>
      <c r="H88" s="5">
        <v>1167</v>
      </c>
      <c r="I88" s="5">
        <v>9153</v>
      </c>
      <c r="J88" s="5">
        <v>1165</v>
      </c>
      <c r="K88" s="5">
        <v>42</v>
      </c>
      <c r="L88" s="5">
        <v>2</v>
      </c>
      <c r="M88" s="5">
        <v>652392</v>
      </c>
      <c r="N88" s="5">
        <v>5439370</v>
      </c>
      <c r="O88" s="5">
        <v>1236050</v>
      </c>
      <c r="P88" s="5">
        <v>7867013</v>
      </c>
      <c r="Q88" s="5">
        <v>8975001</v>
      </c>
      <c r="R88" s="5">
        <v>1034778</v>
      </c>
      <c r="S88" s="5">
        <v>65259</v>
      </c>
      <c r="T88" s="5">
        <v>5688087</v>
      </c>
      <c r="U88" s="5">
        <v>7972019</v>
      </c>
      <c r="V88" s="5">
        <v>2283932</v>
      </c>
      <c r="W88" s="5">
        <v>14780</v>
      </c>
      <c r="X88" s="5">
        <v>167137</v>
      </c>
      <c r="Y88" s="5">
        <v>38667</v>
      </c>
      <c r="Z88" s="5">
        <v>70466</v>
      </c>
      <c r="AA88" s="5">
        <v>231689</v>
      </c>
    </row>
    <row r="89" spans="1:27">
      <c r="A89" s="5">
        <v>1387</v>
      </c>
      <c r="B89" s="5">
        <v>4</v>
      </c>
      <c r="C89" s="5" t="s">
        <v>316</v>
      </c>
      <c r="D89" s="5" t="s">
        <v>317</v>
      </c>
      <c r="E89" s="5">
        <v>189</v>
      </c>
      <c r="F89" s="5">
        <v>17284</v>
      </c>
      <c r="G89" s="5">
        <v>14492</v>
      </c>
      <c r="H89" s="5">
        <v>2792</v>
      </c>
      <c r="I89" s="5">
        <v>14440</v>
      </c>
      <c r="J89" s="5">
        <v>2784</v>
      </c>
      <c r="K89" s="5">
        <v>52</v>
      </c>
      <c r="L89" s="5">
        <v>8</v>
      </c>
      <c r="M89" s="5">
        <v>1263196</v>
      </c>
      <c r="N89" s="5">
        <v>9658296</v>
      </c>
      <c r="O89" s="5">
        <v>2067099</v>
      </c>
      <c r="P89" s="5">
        <v>14724718</v>
      </c>
      <c r="Q89" s="5">
        <v>17318940</v>
      </c>
      <c r="R89" s="5">
        <v>1468752</v>
      </c>
      <c r="S89" s="5">
        <v>137476</v>
      </c>
      <c r="T89" s="5">
        <v>9936700</v>
      </c>
      <c r="U89" s="5">
        <v>14912350</v>
      </c>
      <c r="V89" s="5">
        <v>4975650</v>
      </c>
      <c r="W89" s="5">
        <v>3693</v>
      </c>
      <c r="X89" s="5">
        <v>760360</v>
      </c>
      <c r="Y89" s="5">
        <v>76366</v>
      </c>
      <c r="Z89" s="5">
        <v>782696</v>
      </c>
      <c r="AA89" s="5">
        <v>408065</v>
      </c>
    </row>
    <row r="90" spans="1:27">
      <c r="A90" s="5">
        <v>1387</v>
      </c>
      <c r="B90" s="5">
        <v>4</v>
      </c>
      <c r="C90" s="5" t="s">
        <v>318</v>
      </c>
      <c r="D90" s="5" t="s">
        <v>319</v>
      </c>
      <c r="E90" s="5">
        <v>117</v>
      </c>
      <c r="F90" s="5">
        <v>6575</v>
      </c>
      <c r="G90" s="5">
        <v>5602</v>
      </c>
      <c r="H90" s="5">
        <v>973</v>
      </c>
      <c r="I90" s="5">
        <v>5574</v>
      </c>
      <c r="J90" s="5">
        <v>971</v>
      </c>
      <c r="K90" s="5">
        <v>28</v>
      </c>
      <c r="L90" s="5">
        <v>3</v>
      </c>
      <c r="M90" s="5">
        <v>420727</v>
      </c>
      <c r="N90" s="5">
        <v>2165809</v>
      </c>
      <c r="O90" s="5">
        <v>701276</v>
      </c>
      <c r="P90" s="5">
        <v>3789647</v>
      </c>
      <c r="Q90" s="5">
        <v>4160030</v>
      </c>
      <c r="R90" s="5">
        <v>116108</v>
      </c>
      <c r="S90" s="5">
        <v>12101</v>
      </c>
      <c r="T90" s="5">
        <v>2632054</v>
      </c>
      <c r="U90" s="5">
        <v>4758434</v>
      </c>
      <c r="V90" s="5">
        <v>2126380</v>
      </c>
      <c r="W90" s="5">
        <v>25957</v>
      </c>
      <c r="X90" s="5">
        <v>221539</v>
      </c>
      <c r="Y90" s="5">
        <v>6634</v>
      </c>
      <c r="Z90" s="5">
        <v>257687</v>
      </c>
      <c r="AA90" s="5">
        <v>1748281</v>
      </c>
    </row>
    <row r="91" spans="1:27">
      <c r="A91" s="5">
        <v>1387</v>
      </c>
      <c r="B91" s="5">
        <v>3</v>
      </c>
      <c r="C91" s="5" t="s">
        <v>320</v>
      </c>
      <c r="D91" s="5" t="s">
        <v>321</v>
      </c>
      <c r="E91" s="5">
        <v>31</v>
      </c>
      <c r="F91" s="5">
        <v>5051</v>
      </c>
      <c r="G91" s="5">
        <v>4732</v>
      </c>
      <c r="H91" s="5">
        <v>319</v>
      </c>
      <c r="I91" s="5">
        <v>4729</v>
      </c>
      <c r="J91" s="5">
        <v>319</v>
      </c>
      <c r="K91" s="5">
        <v>3</v>
      </c>
      <c r="L91" s="5">
        <v>0</v>
      </c>
      <c r="M91" s="5">
        <v>347055</v>
      </c>
      <c r="N91" s="5">
        <v>3491235</v>
      </c>
      <c r="O91" s="5">
        <v>1466395</v>
      </c>
      <c r="P91" s="5">
        <v>4341998</v>
      </c>
      <c r="Q91" s="5">
        <v>4293126</v>
      </c>
      <c r="R91" s="5">
        <v>191850</v>
      </c>
      <c r="S91" s="5">
        <v>20373</v>
      </c>
      <c r="T91" s="5">
        <v>3635813</v>
      </c>
      <c r="U91" s="5">
        <v>4533705</v>
      </c>
      <c r="V91" s="5">
        <v>897893</v>
      </c>
      <c r="W91" s="5">
        <v>1572</v>
      </c>
      <c r="X91" s="5">
        <v>158454</v>
      </c>
      <c r="Y91" s="5">
        <v>6466</v>
      </c>
      <c r="Z91" s="5">
        <v>297287</v>
      </c>
      <c r="AA91" s="5">
        <v>131834</v>
      </c>
    </row>
    <row r="92" spans="1:27">
      <c r="A92" s="5">
        <v>1387</v>
      </c>
      <c r="B92" s="5">
        <v>4</v>
      </c>
      <c r="C92" s="5" t="s">
        <v>322</v>
      </c>
      <c r="D92" s="5" t="s">
        <v>321</v>
      </c>
      <c r="E92" s="5">
        <v>31</v>
      </c>
      <c r="F92" s="5">
        <v>5051</v>
      </c>
      <c r="G92" s="5">
        <v>4732</v>
      </c>
      <c r="H92" s="5">
        <v>319</v>
      </c>
      <c r="I92" s="5">
        <v>4729</v>
      </c>
      <c r="J92" s="5">
        <v>319</v>
      </c>
      <c r="K92" s="5">
        <v>3</v>
      </c>
      <c r="L92" s="5">
        <v>0</v>
      </c>
      <c r="M92" s="5">
        <v>347055</v>
      </c>
      <c r="N92" s="5">
        <v>3491235</v>
      </c>
      <c r="O92" s="5">
        <v>1466395</v>
      </c>
      <c r="P92" s="5">
        <v>4341998</v>
      </c>
      <c r="Q92" s="5">
        <v>4293126</v>
      </c>
      <c r="R92" s="5">
        <v>191850</v>
      </c>
      <c r="S92" s="5">
        <v>20373</v>
      </c>
      <c r="T92" s="5">
        <v>3635813</v>
      </c>
      <c r="U92" s="5">
        <v>4533705</v>
      </c>
      <c r="V92" s="5">
        <v>897893</v>
      </c>
      <c r="W92" s="5">
        <v>1572</v>
      </c>
      <c r="X92" s="5">
        <v>158454</v>
      </c>
      <c r="Y92" s="5">
        <v>6466</v>
      </c>
      <c r="Z92" s="5">
        <v>297287</v>
      </c>
      <c r="AA92" s="5">
        <v>131834</v>
      </c>
    </row>
    <row r="93" spans="1:27">
      <c r="A93" s="5">
        <v>1387</v>
      </c>
      <c r="B93" s="5">
        <v>2</v>
      </c>
      <c r="C93" s="5" t="s">
        <v>323</v>
      </c>
      <c r="D93" s="5" t="s">
        <v>324</v>
      </c>
      <c r="E93" s="5">
        <v>215</v>
      </c>
      <c r="F93" s="5">
        <v>23833</v>
      </c>
      <c r="G93" s="5">
        <v>18443</v>
      </c>
      <c r="H93" s="5">
        <v>5390</v>
      </c>
      <c r="I93" s="5">
        <v>18367</v>
      </c>
      <c r="J93" s="5">
        <v>5388</v>
      </c>
      <c r="K93" s="5">
        <v>76</v>
      </c>
      <c r="L93" s="5">
        <v>2</v>
      </c>
      <c r="M93" s="5">
        <v>2107778</v>
      </c>
      <c r="N93" s="5">
        <v>11677587</v>
      </c>
      <c r="O93" s="5">
        <v>3419439</v>
      </c>
      <c r="P93" s="5">
        <v>20788972</v>
      </c>
      <c r="Q93" s="5">
        <v>21632997</v>
      </c>
      <c r="R93" s="5">
        <v>768633</v>
      </c>
      <c r="S93" s="5">
        <v>75446</v>
      </c>
      <c r="T93" s="5">
        <v>12015400</v>
      </c>
      <c r="U93" s="5">
        <v>21166324</v>
      </c>
      <c r="V93" s="5">
        <v>9150924</v>
      </c>
      <c r="W93" s="5">
        <v>9917</v>
      </c>
      <c r="X93" s="5">
        <v>738342</v>
      </c>
      <c r="Y93" s="5">
        <v>31324</v>
      </c>
      <c r="Z93" s="5">
        <v>762419</v>
      </c>
      <c r="AA93" s="5">
        <v>913730</v>
      </c>
    </row>
    <row r="94" spans="1:27">
      <c r="A94" s="5">
        <v>1387</v>
      </c>
      <c r="B94" s="5">
        <v>3</v>
      </c>
      <c r="C94" s="5" t="s">
        <v>325</v>
      </c>
      <c r="D94" s="5" t="s">
        <v>324</v>
      </c>
      <c r="E94" s="5">
        <v>215</v>
      </c>
      <c r="F94" s="5">
        <v>23833</v>
      </c>
      <c r="G94" s="5">
        <v>18443</v>
      </c>
      <c r="H94" s="5">
        <v>5390</v>
      </c>
      <c r="I94" s="5">
        <v>18367</v>
      </c>
      <c r="J94" s="5">
        <v>5388</v>
      </c>
      <c r="K94" s="5">
        <v>76</v>
      </c>
      <c r="L94" s="5">
        <v>2</v>
      </c>
      <c r="M94" s="5">
        <v>2107778</v>
      </c>
      <c r="N94" s="5">
        <v>11677587</v>
      </c>
      <c r="O94" s="5">
        <v>3419439</v>
      </c>
      <c r="P94" s="5">
        <v>20788972</v>
      </c>
      <c r="Q94" s="5">
        <v>21632997</v>
      </c>
      <c r="R94" s="5">
        <v>768633</v>
      </c>
      <c r="S94" s="5">
        <v>75446</v>
      </c>
      <c r="T94" s="5">
        <v>12015400</v>
      </c>
      <c r="U94" s="5">
        <v>21166324</v>
      </c>
      <c r="V94" s="5">
        <v>9150924</v>
      </c>
      <c r="W94" s="5">
        <v>9917</v>
      </c>
      <c r="X94" s="5">
        <v>738342</v>
      </c>
      <c r="Y94" s="5">
        <v>31324</v>
      </c>
      <c r="Z94" s="5">
        <v>762419</v>
      </c>
      <c r="AA94" s="5">
        <v>913730</v>
      </c>
    </row>
    <row r="95" spans="1:27">
      <c r="A95" s="5">
        <v>1387</v>
      </c>
      <c r="B95" s="5">
        <v>4</v>
      </c>
      <c r="C95" s="5" t="s">
        <v>326</v>
      </c>
      <c r="D95" s="5" t="s">
        <v>324</v>
      </c>
      <c r="E95" s="5">
        <v>215</v>
      </c>
      <c r="F95" s="5">
        <v>23833</v>
      </c>
      <c r="G95" s="5">
        <v>18443</v>
      </c>
      <c r="H95" s="5">
        <v>5390</v>
      </c>
      <c r="I95" s="5">
        <v>18367</v>
      </c>
      <c r="J95" s="5">
        <v>5388</v>
      </c>
      <c r="K95" s="5">
        <v>76</v>
      </c>
      <c r="L95" s="5">
        <v>2</v>
      </c>
      <c r="M95" s="5">
        <v>2107778</v>
      </c>
      <c r="N95" s="5">
        <v>11677587</v>
      </c>
      <c r="O95" s="5">
        <v>3419439</v>
      </c>
      <c r="P95" s="5">
        <v>20788972</v>
      </c>
      <c r="Q95" s="5">
        <v>21632997</v>
      </c>
      <c r="R95" s="5">
        <v>768633</v>
      </c>
      <c r="S95" s="5">
        <v>75446</v>
      </c>
      <c r="T95" s="5">
        <v>12015400</v>
      </c>
      <c r="U95" s="5">
        <v>21166324</v>
      </c>
      <c r="V95" s="5">
        <v>9150924</v>
      </c>
      <c r="W95" s="5">
        <v>9917</v>
      </c>
      <c r="X95" s="5">
        <v>738342</v>
      </c>
      <c r="Y95" s="5">
        <v>31324</v>
      </c>
      <c r="Z95" s="5">
        <v>762419</v>
      </c>
      <c r="AA95" s="5">
        <v>913730</v>
      </c>
    </row>
    <row r="96" spans="1:27">
      <c r="A96" s="5">
        <v>1387</v>
      </c>
      <c r="B96" s="5">
        <v>2</v>
      </c>
      <c r="C96" s="5" t="s">
        <v>327</v>
      </c>
      <c r="D96" s="5" t="s">
        <v>328</v>
      </c>
      <c r="E96" s="5">
        <v>1771</v>
      </c>
      <c r="F96" s="5">
        <v>84821</v>
      </c>
      <c r="G96" s="5">
        <v>75103</v>
      </c>
      <c r="H96" s="5">
        <v>9718</v>
      </c>
      <c r="I96" s="5">
        <v>74474</v>
      </c>
      <c r="J96" s="5">
        <v>9686</v>
      </c>
      <c r="K96" s="5">
        <v>629</v>
      </c>
      <c r="L96" s="5">
        <v>32</v>
      </c>
      <c r="M96" s="5">
        <v>5036821</v>
      </c>
      <c r="N96" s="5">
        <v>28758506</v>
      </c>
      <c r="O96" s="5">
        <v>5450396</v>
      </c>
      <c r="P96" s="5">
        <v>42792986</v>
      </c>
      <c r="Q96" s="5">
        <v>52657782</v>
      </c>
      <c r="R96" s="5">
        <v>3791199</v>
      </c>
      <c r="S96" s="5">
        <v>179300</v>
      </c>
      <c r="T96" s="5">
        <v>30091647</v>
      </c>
      <c r="U96" s="5">
        <v>43852701</v>
      </c>
      <c r="V96" s="5">
        <v>13761054</v>
      </c>
      <c r="W96" s="5">
        <v>79761</v>
      </c>
      <c r="X96" s="5">
        <v>1290577</v>
      </c>
      <c r="Y96" s="5">
        <v>301342</v>
      </c>
      <c r="Z96" s="5">
        <v>1236055</v>
      </c>
      <c r="AA96" s="5">
        <v>3750804</v>
      </c>
    </row>
    <row r="97" spans="1:27">
      <c r="A97" s="5">
        <v>1387</v>
      </c>
      <c r="B97" s="5">
        <v>3</v>
      </c>
      <c r="C97" s="5" t="s">
        <v>329</v>
      </c>
      <c r="D97" s="5" t="s">
        <v>330</v>
      </c>
      <c r="E97" s="5">
        <v>205</v>
      </c>
      <c r="F97" s="5">
        <v>23176</v>
      </c>
      <c r="G97" s="5">
        <v>21079</v>
      </c>
      <c r="H97" s="5">
        <v>2097</v>
      </c>
      <c r="I97" s="5">
        <v>21027</v>
      </c>
      <c r="J97" s="5">
        <v>2094</v>
      </c>
      <c r="K97" s="5">
        <v>52</v>
      </c>
      <c r="L97" s="5">
        <v>3</v>
      </c>
      <c r="M97" s="5">
        <v>1799417</v>
      </c>
      <c r="N97" s="5">
        <v>8138876</v>
      </c>
      <c r="O97" s="5">
        <v>2508490</v>
      </c>
      <c r="P97" s="5">
        <v>12548256</v>
      </c>
      <c r="Q97" s="5">
        <v>13576669</v>
      </c>
      <c r="R97" s="5">
        <v>435310</v>
      </c>
      <c r="S97" s="5">
        <v>29363</v>
      </c>
      <c r="T97" s="5">
        <v>8627001</v>
      </c>
      <c r="U97" s="5">
        <v>12846979</v>
      </c>
      <c r="V97" s="5">
        <v>4219979</v>
      </c>
      <c r="W97" s="5">
        <v>2316</v>
      </c>
      <c r="X97" s="5">
        <v>437597</v>
      </c>
      <c r="Y97" s="5">
        <v>57357</v>
      </c>
      <c r="Z97" s="5">
        <v>241222</v>
      </c>
      <c r="AA97" s="5">
        <v>530623</v>
      </c>
    </row>
    <row r="98" spans="1:27">
      <c r="A98" s="5">
        <v>1387</v>
      </c>
      <c r="B98" s="5">
        <v>4</v>
      </c>
      <c r="C98" s="5" t="s">
        <v>331</v>
      </c>
      <c r="D98" s="5" t="s">
        <v>332</v>
      </c>
      <c r="E98" s="5">
        <v>60</v>
      </c>
      <c r="F98" s="5">
        <v>13953</v>
      </c>
      <c r="G98" s="5">
        <v>13569</v>
      </c>
      <c r="H98" s="5">
        <v>383</v>
      </c>
      <c r="I98" s="5">
        <v>13560</v>
      </c>
      <c r="J98" s="5">
        <v>383</v>
      </c>
      <c r="K98" s="5">
        <v>9</v>
      </c>
      <c r="L98" s="5">
        <v>0</v>
      </c>
      <c r="M98" s="5">
        <v>1217574</v>
      </c>
      <c r="N98" s="5">
        <v>5897237</v>
      </c>
      <c r="O98" s="5">
        <v>1958061</v>
      </c>
      <c r="P98" s="5">
        <v>9031921</v>
      </c>
      <c r="Q98" s="5">
        <v>9271720</v>
      </c>
      <c r="R98" s="5">
        <v>174960</v>
      </c>
      <c r="S98" s="5">
        <v>17711</v>
      </c>
      <c r="T98" s="5">
        <v>6259847</v>
      </c>
      <c r="U98" s="5">
        <v>9231728</v>
      </c>
      <c r="V98" s="5">
        <v>2971881</v>
      </c>
      <c r="W98" s="5">
        <v>1183</v>
      </c>
      <c r="X98" s="5">
        <v>330900</v>
      </c>
      <c r="Y98" s="5">
        <v>47869</v>
      </c>
      <c r="Z98" s="5">
        <v>186026</v>
      </c>
      <c r="AA98" s="5">
        <v>356793</v>
      </c>
    </row>
    <row r="99" spans="1:27">
      <c r="A99" s="5">
        <v>1387</v>
      </c>
      <c r="B99" s="5">
        <v>4</v>
      </c>
      <c r="C99" s="5" t="s">
        <v>333</v>
      </c>
      <c r="D99" s="5" t="s">
        <v>334</v>
      </c>
      <c r="E99" s="5">
        <v>145</v>
      </c>
      <c r="F99" s="5">
        <v>9223</v>
      </c>
      <c r="G99" s="5">
        <v>7509</v>
      </c>
      <c r="H99" s="5">
        <v>1714</v>
      </c>
      <c r="I99" s="5">
        <v>7466</v>
      </c>
      <c r="J99" s="5">
        <v>1711</v>
      </c>
      <c r="K99" s="5">
        <v>43</v>
      </c>
      <c r="L99" s="5">
        <v>3</v>
      </c>
      <c r="M99" s="5">
        <v>581843</v>
      </c>
      <c r="N99" s="5">
        <v>2241639</v>
      </c>
      <c r="O99" s="5">
        <v>550428</v>
      </c>
      <c r="P99" s="5">
        <v>3516335</v>
      </c>
      <c r="Q99" s="5">
        <v>4304949</v>
      </c>
      <c r="R99" s="5">
        <v>260350</v>
      </c>
      <c r="S99" s="5">
        <v>11651</v>
      </c>
      <c r="T99" s="5">
        <v>2367154</v>
      </c>
      <c r="U99" s="5">
        <v>3615251</v>
      </c>
      <c r="V99" s="5">
        <v>1248097</v>
      </c>
      <c r="W99" s="5">
        <v>1133</v>
      </c>
      <c r="X99" s="5">
        <v>106697</v>
      </c>
      <c r="Y99" s="5">
        <v>9488</v>
      </c>
      <c r="Z99" s="5">
        <v>55196</v>
      </c>
      <c r="AA99" s="5">
        <v>173830</v>
      </c>
    </row>
    <row r="100" spans="1:27">
      <c r="A100" s="5">
        <v>1387</v>
      </c>
      <c r="B100" s="5">
        <v>3</v>
      </c>
      <c r="C100" s="5" t="s">
        <v>335</v>
      </c>
      <c r="D100" s="5" t="s">
        <v>336</v>
      </c>
      <c r="E100" s="5">
        <v>1566</v>
      </c>
      <c r="F100" s="5">
        <v>61645</v>
      </c>
      <c r="G100" s="5">
        <v>54025</v>
      </c>
      <c r="H100" s="5">
        <v>7621</v>
      </c>
      <c r="I100" s="5">
        <v>53448</v>
      </c>
      <c r="J100" s="5">
        <v>7592</v>
      </c>
      <c r="K100" s="5">
        <v>577</v>
      </c>
      <c r="L100" s="5">
        <v>29</v>
      </c>
      <c r="M100" s="5">
        <v>3237404</v>
      </c>
      <c r="N100" s="5">
        <v>20619629</v>
      </c>
      <c r="O100" s="5">
        <v>2941907</v>
      </c>
      <c r="P100" s="5">
        <v>30244730</v>
      </c>
      <c r="Q100" s="5">
        <v>39081113</v>
      </c>
      <c r="R100" s="5">
        <v>3355890</v>
      </c>
      <c r="S100" s="5">
        <v>149937</v>
      </c>
      <c r="T100" s="5">
        <v>21464646</v>
      </c>
      <c r="U100" s="5">
        <v>31005722</v>
      </c>
      <c r="V100" s="5">
        <v>9541076</v>
      </c>
      <c r="W100" s="5">
        <v>77445</v>
      </c>
      <c r="X100" s="5">
        <v>852980</v>
      </c>
      <c r="Y100" s="5">
        <v>243985</v>
      </c>
      <c r="Z100" s="5">
        <v>994832</v>
      </c>
      <c r="AA100" s="5">
        <v>3220181</v>
      </c>
    </row>
    <row r="101" spans="1:27">
      <c r="A101" s="5">
        <v>1387</v>
      </c>
      <c r="B101" s="5">
        <v>4</v>
      </c>
      <c r="C101" s="5" t="s">
        <v>337</v>
      </c>
      <c r="D101" s="5" t="s">
        <v>336</v>
      </c>
      <c r="E101" s="5">
        <v>1566</v>
      </c>
      <c r="F101" s="5">
        <v>61645</v>
      </c>
      <c r="G101" s="5">
        <v>54025</v>
      </c>
      <c r="H101" s="5">
        <v>7621</v>
      </c>
      <c r="I101" s="5">
        <v>53448</v>
      </c>
      <c r="J101" s="5">
        <v>7592</v>
      </c>
      <c r="K101" s="5">
        <v>577</v>
      </c>
      <c r="L101" s="5">
        <v>29</v>
      </c>
      <c r="M101" s="5">
        <v>3237404</v>
      </c>
      <c r="N101" s="5">
        <v>20619629</v>
      </c>
      <c r="O101" s="5">
        <v>2941907</v>
      </c>
      <c r="P101" s="5">
        <v>30244730</v>
      </c>
      <c r="Q101" s="5">
        <v>39081113</v>
      </c>
      <c r="R101" s="5">
        <v>3355890</v>
      </c>
      <c r="S101" s="5">
        <v>149937</v>
      </c>
      <c r="T101" s="5">
        <v>21464646</v>
      </c>
      <c r="U101" s="5">
        <v>31005722</v>
      </c>
      <c r="V101" s="5">
        <v>9541076</v>
      </c>
      <c r="W101" s="5">
        <v>77445</v>
      </c>
      <c r="X101" s="5">
        <v>852980</v>
      </c>
      <c r="Y101" s="5">
        <v>243985</v>
      </c>
      <c r="Z101" s="5">
        <v>994832</v>
      </c>
      <c r="AA101" s="5">
        <v>3220181</v>
      </c>
    </row>
    <row r="102" spans="1:27">
      <c r="A102" s="5">
        <v>1387</v>
      </c>
      <c r="B102" s="5">
        <v>2</v>
      </c>
      <c r="C102" s="5" t="s">
        <v>338</v>
      </c>
      <c r="D102" s="5" t="s">
        <v>339</v>
      </c>
      <c r="E102" s="5">
        <v>5262</v>
      </c>
      <c r="F102" s="5">
        <v>236633</v>
      </c>
      <c r="G102" s="5">
        <v>222902</v>
      </c>
      <c r="H102" s="5">
        <v>13731</v>
      </c>
      <c r="I102" s="5">
        <v>219301</v>
      </c>
      <c r="J102" s="5">
        <v>13648</v>
      </c>
      <c r="K102" s="5">
        <v>3601</v>
      </c>
      <c r="L102" s="5">
        <v>82</v>
      </c>
      <c r="M102" s="5">
        <v>15624507</v>
      </c>
      <c r="N102" s="5">
        <v>35514914</v>
      </c>
      <c r="O102" s="5">
        <v>2771703</v>
      </c>
      <c r="P102" s="5">
        <v>97921145</v>
      </c>
      <c r="Q102" s="5">
        <v>105775710</v>
      </c>
      <c r="R102" s="5">
        <v>4827149</v>
      </c>
      <c r="S102" s="5">
        <v>431786</v>
      </c>
      <c r="T102" s="5">
        <v>45252000</v>
      </c>
      <c r="U102" s="5">
        <v>101772972</v>
      </c>
      <c r="V102" s="5">
        <v>56520972</v>
      </c>
      <c r="W102" s="5">
        <v>264223</v>
      </c>
      <c r="X102" s="5">
        <v>3506621</v>
      </c>
      <c r="Y102" s="5">
        <v>870528</v>
      </c>
      <c r="Z102" s="5">
        <v>-33213447</v>
      </c>
      <c r="AA102" s="5">
        <v>16737652</v>
      </c>
    </row>
    <row r="103" spans="1:27">
      <c r="A103" s="5">
        <v>1387</v>
      </c>
      <c r="B103" s="5">
        <v>3</v>
      </c>
      <c r="C103" s="5" t="s">
        <v>340</v>
      </c>
      <c r="D103" s="5" t="s">
        <v>341</v>
      </c>
      <c r="E103" s="5">
        <v>282</v>
      </c>
      <c r="F103" s="5">
        <v>20913</v>
      </c>
      <c r="G103" s="5">
        <v>19764</v>
      </c>
      <c r="H103" s="5">
        <v>1149</v>
      </c>
      <c r="I103" s="5">
        <v>19663</v>
      </c>
      <c r="J103" s="5">
        <v>1148</v>
      </c>
      <c r="K103" s="5">
        <v>101</v>
      </c>
      <c r="L103" s="5">
        <v>2</v>
      </c>
      <c r="M103" s="5">
        <v>1341719</v>
      </c>
      <c r="N103" s="5">
        <v>5271288</v>
      </c>
      <c r="O103" s="5">
        <v>742653</v>
      </c>
      <c r="P103" s="5">
        <v>9720935</v>
      </c>
      <c r="Q103" s="5">
        <v>9943033</v>
      </c>
      <c r="R103" s="5">
        <v>912715</v>
      </c>
      <c r="S103" s="5">
        <v>82656</v>
      </c>
      <c r="T103" s="5">
        <v>6061161</v>
      </c>
      <c r="U103" s="5">
        <v>10394930</v>
      </c>
      <c r="V103" s="5">
        <v>4333768</v>
      </c>
      <c r="W103" s="5">
        <v>13698</v>
      </c>
      <c r="X103" s="5">
        <v>322255</v>
      </c>
      <c r="Y103" s="5">
        <v>39442</v>
      </c>
      <c r="Z103" s="5">
        <v>691378</v>
      </c>
      <c r="AA103" s="5">
        <v>2221990</v>
      </c>
    </row>
    <row r="104" spans="1:27">
      <c r="A104" s="5">
        <v>1387</v>
      </c>
      <c r="B104" s="5">
        <v>4</v>
      </c>
      <c r="C104" s="5" t="s">
        <v>342</v>
      </c>
      <c r="D104" s="5" t="s">
        <v>341</v>
      </c>
      <c r="E104" s="5">
        <v>282</v>
      </c>
      <c r="F104" s="5">
        <v>20913</v>
      </c>
      <c r="G104" s="5">
        <v>19764</v>
      </c>
      <c r="H104" s="5">
        <v>1149</v>
      </c>
      <c r="I104" s="5">
        <v>19663</v>
      </c>
      <c r="J104" s="5">
        <v>1148</v>
      </c>
      <c r="K104" s="5">
        <v>101</v>
      </c>
      <c r="L104" s="5">
        <v>2</v>
      </c>
      <c r="M104" s="5">
        <v>1341719</v>
      </c>
      <c r="N104" s="5">
        <v>5271288</v>
      </c>
      <c r="O104" s="5">
        <v>742653</v>
      </c>
      <c r="P104" s="5">
        <v>9720935</v>
      </c>
      <c r="Q104" s="5">
        <v>9943033</v>
      </c>
      <c r="R104" s="5">
        <v>912715</v>
      </c>
      <c r="S104" s="5">
        <v>82656</v>
      </c>
      <c r="T104" s="5">
        <v>6061161</v>
      </c>
      <c r="U104" s="5">
        <v>10394930</v>
      </c>
      <c r="V104" s="5">
        <v>4333768</v>
      </c>
      <c r="W104" s="5">
        <v>13698</v>
      </c>
      <c r="X104" s="5">
        <v>322255</v>
      </c>
      <c r="Y104" s="5">
        <v>39442</v>
      </c>
      <c r="Z104" s="5">
        <v>691378</v>
      </c>
      <c r="AA104" s="5">
        <v>2221990</v>
      </c>
    </row>
    <row r="105" spans="1:27">
      <c r="A105" s="5">
        <v>1387</v>
      </c>
      <c r="B105" s="5">
        <v>3</v>
      </c>
      <c r="C105" s="5" t="s">
        <v>343</v>
      </c>
      <c r="D105" s="5" t="s">
        <v>344</v>
      </c>
      <c r="E105" s="5">
        <v>4980</v>
      </c>
      <c r="F105" s="5">
        <v>215720</v>
      </c>
      <c r="G105" s="5">
        <v>203139</v>
      </c>
      <c r="H105" s="5">
        <v>12581</v>
      </c>
      <c r="I105" s="5">
        <v>199639</v>
      </c>
      <c r="J105" s="5">
        <v>12501</v>
      </c>
      <c r="K105" s="5">
        <v>3500</v>
      </c>
      <c r="L105" s="5">
        <v>81</v>
      </c>
      <c r="M105" s="5">
        <v>14282788</v>
      </c>
      <c r="N105" s="5">
        <v>30243627</v>
      </c>
      <c r="O105" s="5">
        <v>2029051</v>
      </c>
      <c r="P105" s="5">
        <v>88200210</v>
      </c>
      <c r="Q105" s="5">
        <v>95832677</v>
      </c>
      <c r="R105" s="5">
        <v>3914434</v>
      </c>
      <c r="S105" s="5">
        <v>349130</v>
      </c>
      <c r="T105" s="5">
        <v>39190839</v>
      </c>
      <c r="U105" s="5">
        <v>91378043</v>
      </c>
      <c r="V105" s="5">
        <v>52187203</v>
      </c>
      <c r="W105" s="5">
        <v>250525</v>
      </c>
      <c r="X105" s="5">
        <v>3184366</v>
      </c>
      <c r="Y105" s="5">
        <v>831086</v>
      </c>
      <c r="Z105" s="5">
        <v>-33904825</v>
      </c>
      <c r="AA105" s="5">
        <v>14515662</v>
      </c>
    </row>
    <row r="106" spans="1:27">
      <c r="A106" s="5">
        <v>1387</v>
      </c>
      <c r="B106" s="5">
        <v>4</v>
      </c>
      <c r="C106" s="5" t="s">
        <v>345</v>
      </c>
      <c r="D106" s="5" t="s">
        <v>346</v>
      </c>
      <c r="E106" s="5">
        <v>113</v>
      </c>
      <c r="F106" s="5">
        <v>4243</v>
      </c>
      <c r="G106" s="5">
        <v>4057</v>
      </c>
      <c r="H106" s="5">
        <v>187</v>
      </c>
      <c r="I106" s="5">
        <v>4022</v>
      </c>
      <c r="J106" s="5">
        <v>187</v>
      </c>
      <c r="K106" s="5">
        <v>35</v>
      </c>
      <c r="L106" s="5">
        <v>0</v>
      </c>
      <c r="M106" s="5">
        <v>333305</v>
      </c>
      <c r="N106" s="5">
        <v>905116</v>
      </c>
      <c r="O106" s="5">
        <v>197644</v>
      </c>
      <c r="P106" s="5">
        <v>1878987</v>
      </c>
      <c r="Q106" s="5">
        <v>2017363</v>
      </c>
      <c r="R106" s="5">
        <v>7460</v>
      </c>
      <c r="S106" s="5">
        <v>796</v>
      </c>
      <c r="T106" s="5">
        <v>1101183</v>
      </c>
      <c r="U106" s="5">
        <v>2018421</v>
      </c>
      <c r="V106" s="5">
        <v>917238</v>
      </c>
      <c r="W106" s="5">
        <v>8771</v>
      </c>
      <c r="X106" s="5">
        <v>94117</v>
      </c>
      <c r="Y106" s="5">
        <v>11908</v>
      </c>
      <c r="Z106" s="5">
        <v>128219</v>
      </c>
      <c r="AA106" s="5">
        <v>80668</v>
      </c>
    </row>
    <row r="107" spans="1:27">
      <c r="A107" s="5">
        <v>1387</v>
      </c>
      <c r="B107" s="5">
        <v>4</v>
      </c>
      <c r="C107" s="5" t="s">
        <v>347</v>
      </c>
      <c r="D107" s="5" t="s">
        <v>348</v>
      </c>
      <c r="E107" s="5">
        <v>2166</v>
      </c>
      <c r="F107" s="5">
        <v>104343</v>
      </c>
      <c r="G107" s="5">
        <v>96974</v>
      </c>
      <c r="H107" s="5">
        <v>7369</v>
      </c>
      <c r="I107" s="5">
        <v>95171</v>
      </c>
      <c r="J107" s="5">
        <v>7312</v>
      </c>
      <c r="K107" s="5">
        <v>1803</v>
      </c>
      <c r="L107" s="5">
        <v>57</v>
      </c>
      <c r="M107" s="5">
        <v>5971813</v>
      </c>
      <c r="N107" s="5">
        <v>8023287</v>
      </c>
      <c r="O107" s="5">
        <v>770742</v>
      </c>
      <c r="P107" s="5">
        <v>27202215</v>
      </c>
      <c r="Q107" s="5">
        <v>28939899</v>
      </c>
      <c r="R107" s="5">
        <v>1690889</v>
      </c>
      <c r="S107" s="5">
        <v>160323</v>
      </c>
      <c r="T107" s="5">
        <v>11207344</v>
      </c>
      <c r="U107" s="5">
        <v>27783801</v>
      </c>
      <c r="V107" s="5">
        <v>16576457</v>
      </c>
      <c r="W107" s="5">
        <v>87252</v>
      </c>
      <c r="X107" s="5">
        <v>824878</v>
      </c>
      <c r="Y107" s="5">
        <v>310442</v>
      </c>
      <c r="Z107" s="5">
        <v>-41037032</v>
      </c>
      <c r="AA107" s="5">
        <v>2777431</v>
      </c>
    </row>
    <row r="108" spans="1:27">
      <c r="A108" s="5">
        <v>1387</v>
      </c>
      <c r="B108" s="5">
        <v>4</v>
      </c>
      <c r="C108" s="5" t="s">
        <v>349</v>
      </c>
      <c r="D108" s="5" t="s">
        <v>350</v>
      </c>
      <c r="E108" s="5">
        <v>79</v>
      </c>
      <c r="F108" s="5">
        <v>9042</v>
      </c>
      <c r="G108" s="5">
        <v>6939</v>
      </c>
      <c r="H108" s="5">
        <v>2103</v>
      </c>
      <c r="I108" s="5">
        <v>6914</v>
      </c>
      <c r="J108" s="5">
        <v>2103</v>
      </c>
      <c r="K108" s="5">
        <v>25</v>
      </c>
      <c r="L108" s="5">
        <v>0</v>
      </c>
      <c r="M108" s="5">
        <v>485410</v>
      </c>
      <c r="N108" s="5">
        <v>923477</v>
      </c>
      <c r="O108" s="5">
        <v>244259</v>
      </c>
      <c r="P108" s="5">
        <v>1917146</v>
      </c>
      <c r="Q108" s="5">
        <v>2127790</v>
      </c>
      <c r="R108" s="5">
        <v>68859</v>
      </c>
      <c r="S108" s="5">
        <v>6909</v>
      </c>
      <c r="T108" s="5">
        <v>1025140</v>
      </c>
      <c r="U108" s="5">
        <v>1953781</v>
      </c>
      <c r="V108" s="5">
        <v>928640</v>
      </c>
      <c r="W108" s="5">
        <v>1461</v>
      </c>
      <c r="X108" s="5">
        <v>85260</v>
      </c>
      <c r="Y108" s="5">
        <v>6255</v>
      </c>
      <c r="Z108" s="5">
        <v>80726</v>
      </c>
      <c r="AA108" s="5">
        <v>154547</v>
      </c>
    </row>
    <row r="109" spans="1:27">
      <c r="A109" s="5">
        <v>1387</v>
      </c>
      <c r="B109" s="5">
        <v>4</v>
      </c>
      <c r="C109" s="5" t="s">
        <v>351</v>
      </c>
      <c r="D109" s="5" t="s">
        <v>352</v>
      </c>
      <c r="E109" s="5">
        <v>248</v>
      </c>
      <c r="F109" s="5">
        <v>32605</v>
      </c>
      <c r="G109" s="5">
        <v>31761</v>
      </c>
      <c r="H109" s="5">
        <v>845</v>
      </c>
      <c r="I109" s="5">
        <v>31655</v>
      </c>
      <c r="J109" s="5">
        <v>842</v>
      </c>
      <c r="K109" s="5">
        <v>105</v>
      </c>
      <c r="L109" s="5">
        <v>3</v>
      </c>
      <c r="M109" s="5">
        <v>3218652</v>
      </c>
      <c r="N109" s="5">
        <v>4324145</v>
      </c>
      <c r="O109" s="5">
        <v>100825</v>
      </c>
      <c r="P109" s="5">
        <v>27304440</v>
      </c>
      <c r="Q109" s="5">
        <v>29592795</v>
      </c>
      <c r="R109" s="5">
        <v>1308780</v>
      </c>
      <c r="S109" s="5">
        <v>115322</v>
      </c>
      <c r="T109" s="5">
        <v>8121125</v>
      </c>
      <c r="U109" s="5">
        <v>28493406</v>
      </c>
      <c r="V109" s="5">
        <v>20372281</v>
      </c>
      <c r="W109" s="5">
        <v>26713</v>
      </c>
      <c r="X109" s="5">
        <v>972016</v>
      </c>
      <c r="Y109" s="5">
        <v>244025</v>
      </c>
      <c r="Z109" s="5">
        <v>5580941</v>
      </c>
      <c r="AA109" s="5">
        <v>9121742</v>
      </c>
    </row>
    <row r="110" spans="1:27">
      <c r="A110" s="5">
        <v>1387</v>
      </c>
      <c r="B110" s="5">
        <v>4</v>
      </c>
      <c r="C110" s="5" t="s">
        <v>353</v>
      </c>
      <c r="D110" s="5" t="s">
        <v>354</v>
      </c>
      <c r="E110" s="5">
        <v>839</v>
      </c>
      <c r="F110" s="5">
        <v>28408</v>
      </c>
      <c r="G110" s="5">
        <v>27433</v>
      </c>
      <c r="H110" s="5">
        <v>975</v>
      </c>
      <c r="I110" s="5">
        <v>27074</v>
      </c>
      <c r="J110" s="5">
        <v>966</v>
      </c>
      <c r="K110" s="5">
        <v>359</v>
      </c>
      <c r="L110" s="5">
        <v>9</v>
      </c>
      <c r="M110" s="5">
        <v>1922563</v>
      </c>
      <c r="N110" s="5">
        <v>6562939</v>
      </c>
      <c r="O110" s="5">
        <v>599817</v>
      </c>
      <c r="P110" s="5">
        <v>12670109</v>
      </c>
      <c r="Q110" s="5">
        <v>13178143</v>
      </c>
      <c r="R110" s="5">
        <v>282970</v>
      </c>
      <c r="S110" s="5">
        <v>28672</v>
      </c>
      <c r="T110" s="5">
        <v>7149771</v>
      </c>
      <c r="U110" s="5">
        <v>13150348</v>
      </c>
      <c r="V110" s="5">
        <v>6000577</v>
      </c>
      <c r="W110" s="5">
        <v>58133</v>
      </c>
      <c r="X110" s="5">
        <v>553232</v>
      </c>
      <c r="Y110" s="5">
        <v>79065</v>
      </c>
      <c r="Z110" s="5">
        <v>511130</v>
      </c>
      <c r="AA110" s="5">
        <v>822100</v>
      </c>
    </row>
    <row r="111" spans="1:27">
      <c r="A111" s="5">
        <v>1387</v>
      </c>
      <c r="B111" s="5">
        <v>4</v>
      </c>
      <c r="C111" s="5" t="s">
        <v>355</v>
      </c>
      <c r="D111" s="5" t="s">
        <v>356</v>
      </c>
      <c r="E111" s="5">
        <v>841</v>
      </c>
      <c r="F111" s="5">
        <v>15769</v>
      </c>
      <c r="G111" s="5">
        <v>15402</v>
      </c>
      <c r="H111" s="5">
        <v>366</v>
      </c>
      <c r="I111" s="5">
        <v>14478</v>
      </c>
      <c r="J111" s="5">
        <v>355</v>
      </c>
      <c r="K111" s="5">
        <v>924</v>
      </c>
      <c r="L111" s="5">
        <v>11</v>
      </c>
      <c r="M111" s="5">
        <v>888510</v>
      </c>
      <c r="N111" s="5">
        <v>3113074</v>
      </c>
      <c r="O111" s="5">
        <v>67250</v>
      </c>
      <c r="P111" s="5">
        <v>5936233</v>
      </c>
      <c r="Q111" s="5">
        <v>5975557</v>
      </c>
      <c r="R111" s="5">
        <v>283734</v>
      </c>
      <c r="S111" s="5">
        <v>16141</v>
      </c>
      <c r="T111" s="5">
        <v>3471943</v>
      </c>
      <c r="U111" s="5">
        <v>6286421</v>
      </c>
      <c r="V111" s="5">
        <v>2814478</v>
      </c>
      <c r="W111" s="5">
        <v>6112</v>
      </c>
      <c r="X111" s="5">
        <v>158638</v>
      </c>
      <c r="Y111" s="5">
        <v>133181</v>
      </c>
      <c r="Z111" s="5">
        <v>515683</v>
      </c>
      <c r="AA111" s="5">
        <v>661251</v>
      </c>
    </row>
    <row r="112" spans="1:27">
      <c r="A112" s="5">
        <v>1387</v>
      </c>
      <c r="B112" s="5">
        <v>4</v>
      </c>
      <c r="C112" s="5" t="s">
        <v>357</v>
      </c>
      <c r="D112" s="5" t="s">
        <v>358</v>
      </c>
      <c r="E112" s="5">
        <v>694</v>
      </c>
      <c r="F112" s="5">
        <v>21310</v>
      </c>
      <c r="G112" s="5">
        <v>20573</v>
      </c>
      <c r="H112" s="5">
        <v>737</v>
      </c>
      <c r="I112" s="5">
        <v>20325</v>
      </c>
      <c r="J112" s="5">
        <v>736</v>
      </c>
      <c r="K112" s="5">
        <v>248</v>
      </c>
      <c r="L112" s="5">
        <v>1</v>
      </c>
      <c r="M112" s="5">
        <v>1462535</v>
      </c>
      <c r="N112" s="5">
        <v>6391589</v>
      </c>
      <c r="O112" s="5">
        <v>48512</v>
      </c>
      <c r="P112" s="5">
        <v>11291080</v>
      </c>
      <c r="Q112" s="5">
        <v>14001132</v>
      </c>
      <c r="R112" s="5">
        <v>271742</v>
      </c>
      <c r="S112" s="5">
        <v>20968</v>
      </c>
      <c r="T112" s="5">
        <v>7114333</v>
      </c>
      <c r="U112" s="5">
        <v>11691865</v>
      </c>
      <c r="V112" s="5">
        <v>4577532</v>
      </c>
      <c r="W112" s="5">
        <v>62083</v>
      </c>
      <c r="X112" s="5">
        <v>496225</v>
      </c>
      <c r="Y112" s="5">
        <v>46210</v>
      </c>
      <c r="Z112" s="5">
        <v>315507</v>
      </c>
      <c r="AA112" s="5">
        <v>897923</v>
      </c>
    </row>
    <row r="113" spans="1:27">
      <c r="A113" s="5">
        <v>1387</v>
      </c>
      <c r="B113" s="5">
        <v>2</v>
      </c>
      <c r="C113" s="5" t="s">
        <v>359</v>
      </c>
      <c r="D113" s="5" t="s">
        <v>360</v>
      </c>
      <c r="E113" s="5">
        <v>1104</v>
      </c>
      <c r="F113" s="5">
        <v>106910</v>
      </c>
      <c r="G113" s="5">
        <v>102806</v>
      </c>
      <c r="H113" s="5">
        <v>4104</v>
      </c>
      <c r="I113" s="5">
        <v>102557</v>
      </c>
      <c r="J113" s="5">
        <v>4101</v>
      </c>
      <c r="K113" s="5">
        <v>249</v>
      </c>
      <c r="L113" s="5">
        <v>3</v>
      </c>
      <c r="M113" s="5">
        <v>10811041</v>
      </c>
      <c r="N113" s="5">
        <v>148380658</v>
      </c>
      <c r="O113" s="5">
        <v>19616836</v>
      </c>
      <c r="P113" s="5">
        <v>229448589</v>
      </c>
      <c r="Q113" s="5">
        <v>236610215</v>
      </c>
      <c r="R113" s="5">
        <v>15710011</v>
      </c>
      <c r="S113" s="5">
        <v>1519596</v>
      </c>
      <c r="T113" s="5">
        <v>159531559</v>
      </c>
      <c r="U113" s="5">
        <v>236858916</v>
      </c>
      <c r="V113" s="5">
        <v>77327357</v>
      </c>
      <c r="W113" s="5">
        <v>220074</v>
      </c>
      <c r="X113" s="5">
        <v>6547243</v>
      </c>
      <c r="Y113" s="5">
        <v>581454</v>
      </c>
      <c r="Z113" s="5">
        <v>18721484</v>
      </c>
      <c r="AA113" s="5">
        <v>16358814</v>
      </c>
    </row>
    <row r="114" spans="1:27">
      <c r="A114" s="5">
        <v>1387</v>
      </c>
      <c r="B114" s="5">
        <v>3</v>
      </c>
      <c r="C114" s="5" t="s">
        <v>361</v>
      </c>
      <c r="D114" s="5" t="s">
        <v>362</v>
      </c>
      <c r="E114" s="5">
        <v>384</v>
      </c>
      <c r="F114" s="5">
        <v>62425</v>
      </c>
      <c r="G114" s="5">
        <v>60633</v>
      </c>
      <c r="H114" s="5">
        <v>1792</v>
      </c>
      <c r="I114" s="5">
        <v>60560</v>
      </c>
      <c r="J114" s="5">
        <v>1790</v>
      </c>
      <c r="K114" s="5">
        <v>74</v>
      </c>
      <c r="L114" s="5">
        <v>2</v>
      </c>
      <c r="M114" s="5">
        <v>7080368</v>
      </c>
      <c r="N114" s="5">
        <v>118180546</v>
      </c>
      <c r="O114" s="5">
        <v>17159475</v>
      </c>
      <c r="P114" s="5">
        <v>181578031</v>
      </c>
      <c r="Q114" s="5">
        <v>183864872</v>
      </c>
      <c r="R114" s="5">
        <v>6338881</v>
      </c>
      <c r="S114" s="5">
        <v>609934</v>
      </c>
      <c r="T114" s="5">
        <v>126428085</v>
      </c>
      <c r="U114" s="5">
        <v>188120210</v>
      </c>
      <c r="V114" s="5">
        <v>61692125</v>
      </c>
      <c r="W114" s="5">
        <v>146593</v>
      </c>
      <c r="X114" s="5">
        <v>5462449</v>
      </c>
      <c r="Y114" s="5">
        <v>491958</v>
      </c>
      <c r="Z114" s="5">
        <v>18005453</v>
      </c>
      <c r="AA114" s="5">
        <v>12578136</v>
      </c>
    </row>
    <row r="115" spans="1:27">
      <c r="A115" s="5">
        <v>1387</v>
      </c>
      <c r="B115" s="5">
        <v>4</v>
      </c>
      <c r="C115" s="5" t="s">
        <v>363</v>
      </c>
      <c r="D115" s="5" t="s">
        <v>362</v>
      </c>
      <c r="E115" s="5">
        <v>384</v>
      </c>
      <c r="F115" s="5">
        <v>62425</v>
      </c>
      <c r="G115" s="5">
        <v>60633</v>
      </c>
      <c r="H115" s="5">
        <v>1792</v>
      </c>
      <c r="I115" s="5">
        <v>60560</v>
      </c>
      <c r="J115" s="5">
        <v>1790</v>
      </c>
      <c r="K115" s="5">
        <v>74</v>
      </c>
      <c r="L115" s="5">
        <v>2</v>
      </c>
      <c r="M115" s="5">
        <v>7080368</v>
      </c>
      <c r="N115" s="5">
        <v>118180546</v>
      </c>
      <c r="O115" s="5">
        <v>17159475</v>
      </c>
      <c r="P115" s="5">
        <v>181578031</v>
      </c>
      <c r="Q115" s="5">
        <v>183864872</v>
      </c>
      <c r="R115" s="5">
        <v>6338881</v>
      </c>
      <c r="S115" s="5">
        <v>609934</v>
      </c>
      <c r="T115" s="5">
        <v>126428085</v>
      </c>
      <c r="U115" s="5">
        <v>188120210</v>
      </c>
      <c r="V115" s="5">
        <v>61692125</v>
      </c>
      <c r="W115" s="5">
        <v>146593</v>
      </c>
      <c r="X115" s="5">
        <v>5462449</v>
      </c>
      <c r="Y115" s="5">
        <v>491958</v>
      </c>
      <c r="Z115" s="5">
        <v>18005453</v>
      </c>
      <c r="AA115" s="5">
        <v>12578136</v>
      </c>
    </row>
    <row r="116" spans="1:27">
      <c r="A116" s="5">
        <v>1387</v>
      </c>
      <c r="B116" s="5">
        <v>3</v>
      </c>
      <c r="C116" s="5" t="s">
        <v>364</v>
      </c>
      <c r="D116" s="5" t="s">
        <v>365</v>
      </c>
      <c r="E116" s="5">
        <v>358</v>
      </c>
      <c r="F116" s="5">
        <v>24483</v>
      </c>
      <c r="G116" s="5">
        <v>22847</v>
      </c>
      <c r="H116" s="5">
        <v>1636</v>
      </c>
      <c r="I116" s="5">
        <v>22785</v>
      </c>
      <c r="J116" s="5">
        <v>1635</v>
      </c>
      <c r="K116" s="5">
        <v>62</v>
      </c>
      <c r="L116" s="5">
        <v>1</v>
      </c>
      <c r="M116" s="5">
        <v>2268414</v>
      </c>
      <c r="N116" s="5">
        <v>25403474</v>
      </c>
      <c r="O116" s="5">
        <v>2268654</v>
      </c>
      <c r="P116" s="5">
        <v>38584459</v>
      </c>
      <c r="Q116" s="5">
        <v>41339656</v>
      </c>
      <c r="R116" s="5">
        <v>8237067</v>
      </c>
      <c r="S116" s="5">
        <v>863480</v>
      </c>
      <c r="T116" s="5">
        <v>27255914</v>
      </c>
      <c r="U116" s="5">
        <v>39170768</v>
      </c>
      <c r="V116" s="5">
        <v>11914854</v>
      </c>
      <c r="W116" s="5">
        <v>66048</v>
      </c>
      <c r="X116" s="5">
        <v>722436</v>
      </c>
      <c r="Y116" s="5">
        <v>37170</v>
      </c>
      <c r="Z116" s="5">
        <v>614929</v>
      </c>
      <c r="AA116" s="5">
        <v>2229675</v>
      </c>
    </row>
    <row r="117" spans="1:27">
      <c r="A117" s="5">
        <v>1387</v>
      </c>
      <c r="B117" s="5">
        <v>4</v>
      </c>
      <c r="C117" s="5" t="s">
        <v>366</v>
      </c>
      <c r="D117" s="5" t="s">
        <v>365</v>
      </c>
      <c r="E117" s="5">
        <v>358</v>
      </c>
      <c r="F117" s="5">
        <v>24483</v>
      </c>
      <c r="G117" s="5">
        <v>22847</v>
      </c>
      <c r="H117" s="5">
        <v>1636</v>
      </c>
      <c r="I117" s="5">
        <v>22785</v>
      </c>
      <c r="J117" s="5">
        <v>1635</v>
      </c>
      <c r="K117" s="5">
        <v>62</v>
      </c>
      <c r="L117" s="5">
        <v>1</v>
      </c>
      <c r="M117" s="5">
        <v>2268414</v>
      </c>
      <c r="N117" s="5">
        <v>25403474</v>
      </c>
      <c r="O117" s="5">
        <v>2268654</v>
      </c>
      <c r="P117" s="5">
        <v>38584459</v>
      </c>
      <c r="Q117" s="5">
        <v>41339656</v>
      </c>
      <c r="R117" s="5">
        <v>8237067</v>
      </c>
      <c r="S117" s="5">
        <v>863480</v>
      </c>
      <c r="T117" s="5">
        <v>27255914</v>
      </c>
      <c r="U117" s="5">
        <v>39170768</v>
      </c>
      <c r="V117" s="5">
        <v>11914854</v>
      </c>
      <c r="W117" s="5">
        <v>66048</v>
      </c>
      <c r="X117" s="5">
        <v>722436</v>
      </c>
      <c r="Y117" s="5">
        <v>37170</v>
      </c>
      <c r="Z117" s="5">
        <v>614929</v>
      </c>
      <c r="AA117" s="5">
        <v>2229675</v>
      </c>
    </row>
    <row r="118" spans="1:27">
      <c r="A118" s="5">
        <v>1387</v>
      </c>
      <c r="B118" s="5">
        <v>3</v>
      </c>
      <c r="C118" s="5" t="s">
        <v>367</v>
      </c>
      <c r="D118" s="5" t="s">
        <v>368</v>
      </c>
      <c r="E118" s="5">
        <v>362</v>
      </c>
      <c r="F118" s="5">
        <v>20002</v>
      </c>
      <c r="G118" s="5">
        <v>19325</v>
      </c>
      <c r="H118" s="5">
        <v>676</v>
      </c>
      <c r="I118" s="5">
        <v>19213</v>
      </c>
      <c r="J118" s="5">
        <v>676</v>
      </c>
      <c r="K118" s="5">
        <v>113</v>
      </c>
      <c r="L118" s="5">
        <v>0</v>
      </c>
      <c r="M118" s="5">
        <v>1462259</v>
      </c>
      <c r="N118" s="5">
        <v>4796638</v>
      </c>
      <c r="O118" s="5">
        <v>188707</v>
      </c>
      <c r="P118" s="5">
        <v>9286098</v>
      </c>
      <c r="Q118" s="5">
        <v>11405686</v>
      </c>
      <c r="R118" s="5">
        <v>1134063</v>
      </c>
      <c r="S118" s="5">
        <v>46183</v>
      </c>
      <c r="T118" s="5">
        <v>5847560</v>
      </c>
      <c r="U118" s="5">
        <v>9567939</v>
      </c>
      <c r="V118" s="5">
        <v>3720379</v>
      </c>
      <c r="W118" s="5">
        <v>7434</v>
      </c>
      <c r="X118" s="5">
        <v>362358</v>
      </c>
      <c r="Y118" s="5">
        <v>52327</v>
      </c>
      <c r="Z118" s="5">
        <v>101101</v>
      </c>
      <c r="AA118" s="5">
        <v>1551003</v>
      </c>
    </row>
    <row r="119" spans="1:27">
      <c r="A119" s="5">
        <v>1387</v>
      </c>
      <c r="B119" s="5">
        <v>4</v>
      </c>
      <c r="C119" s="5" t="s">
        <v>369</v>
      </c>
      <c r="D119" s="5" t="s">
        <v>370</v>
      </c>
      <c r="E119" s="5">
        <v>300</v>
      </c>
      <c r="F119" s="5">
        <v>18223</v>
      </c>
      <c r="G119" s="5">
        <v>17625</v>
      </c>
      <c r="H119" s="5">
        <v>599</v>
      </c>
      <c r="I119" s="5">
        <v>17548</v>
      </c>
      <c r="J119" s="5">
        <v>599</v>
      </c>
      <c r="K119" s="5">
        <v>77</v>
      </c>
      <c r="L119" s="5">
        <v>0</v>
      </c>
      <c r="M119" s="5">
        <v>1341715</v>
      </c>
      <c r="N119" s="5">
        <v>4434160</v>
      </c>
      <c r="O119" s="5">
        <v>118914</v>
      </c>
      <c r="P119" s="5">
        <v>8561363</v>
      </c>
      <c r="Q119" s="5">
        <v>10338985</v>
      </c>
      <c r="R119" s="5">
        <v>1134063</v>
      </c>
      <c r="S119" s="5">
        <v>46183</v>
      </c>
      <c r="T119" s="5">
        <v>5448242</v>
      </c>
      <c r="U119" s="5">
        <v>8826184</v>
      </c>
      <c r="V119" s="5">
        <v>3377943</v>
      </c>
      <c r="W119" s="5">
        <v>7388</v>
      </c>
      <c r="X119" s="5">
        <v>345977</v>
      </c>
      <c r="Y119" s="5">
        <v>46490</v>
      </c>
      <c r="Z119" s="5">
        <v>91531</v>
      </c>
      <c r="AA119" s="5">
        <v>1458528</v>
      </c>
    </row>
    <row r="120" spans="1:27">
      <c r="A120" s="5">
        <v>1387</v>
      </c>
      <c r="B120" s="5">
        <v>4</v>
      </c>
      <c r="C120" s="5" t="s">
        <v>371</v>
      </c>
      <c r="D120" s="5" t="s">
        <v>372</v>
      </c>
      <c r="E120" s="5">
        <v>62</v>
      </c>
      <c r="F120" s="5">
        <v>1778</v>
      </c>
      <c r="G120" s="5">
        <v>1701</v>
      </c>
      <c r="H120" s="5">
        <v>78</v>
      </c>
      <c r="I120" s="5">
        <v>1665</v>
      </c>
      <c r="J120" s="5">
        <v>78</v>
      </c>
      <c r="K120" s="5">
        <v>36</v>
      </c>
      <c r="L120" s="5">
        <v>0</v>
      </c>
      <c r="M120" s="5">
        <v>120545</v>
      </c>
      <c r="N120" s="5">
        <v>362478</v>
      </c>
      <c r="O120" s="5">
        <v>69793</v>
      </c>
      <c r="P120" s="5">
        <v>724736</v>
      </c>
      <c r="Q120" s="5">
        <v>1066701</v>
      </c>
      <c r="R120" s="5">
        <v>0</v>
      </c>
      <c r="S120" s="5">
        <v>0</v>
      </c>
      <c r="T120" s="5">
        <v>399318</v>
      </c>
      <c r="U120" s="5">
        <v>741755</v>
      </c>
      <c r="V120" s="5">
        <v>342436</v>
      </c>
      <c r="W120" s="5">
        <v>46</v>
      </c>
      <c r="X120" s="5">
        <v>16381</v>
      </c>
      <c r="Y120" s="5">
        <v>5837</v>
      </c>
      <c r="Z120" s="5">
        <v>9570</v>
      </c>
      <c r="AA120" s="5">
        <v>92476</v>
      </c>
    </row>
    <row r="121" spans="1:27">
      <c r="A121" s="5">
        <v>1387</v>
      </c>
      <c r="B121" s="5">
        <v>2</v>
      </c>
      <c r="C121" s="5" t="s">
        <v>373</v>
      </c>
      <c r="D121" s="5" t="s">
        <v>374</v>
      </c>
      <c r="E121" s="5">
        <v>2523</v>
      </c>
      <c r="F121" s="5">
        <v>108900</v>
      </c>
      <c r="G121" s="5">
        <v>103318</v>
      </c>
      <c r="H121" s="5">
        <v>5582</v>
      </c>
      <c r="I121" s="5">
        <v>102676</v>
      </c>
      <c r="J121" s="5">
        <v>5562</v>
      </c>
      <c r="K121" s="5">
        <v>642</v>
      </c>
      <c r="L121" s="5">
        <v>20</v>
      </c>
      <c r="M121" s="5">
        <v>7646643</v>
      </c>
      <c r="N121" s="5">
        <v>43398255</v>
      </c>
      <c r="O121" s="5">
        <v>4898613</v>
      </c>
      <c r="P121" s="5">
        <v>61665575</v>
      </c>
      <c r="Q121" s="5">
        <v>71586904</v>
      </c>
      <c r="R121" s="5">
        <v>2094231</v>
      </c>
      <c r="S121" s="5">
        <v>103625</v>
      </c>
      <c r="T121" s="5">
        <v>45067632</v>
      </c>
      <c r="U121" s="5">
        <v>66307985</v>
      </c>
      <c r="V121" s="5">
        <v>21240353</v>
      </c>
      <c r="W121" s="5">
        <v>96794</v>
      </c>
      <c r="X121" s="5">
        <v>1580910</v>
      </c>
      <c r="Y121" s="5">
        <v>202926</v>
      </c>
      <c r="Z121" s="5">
        <v>3340237</v>
      </c>
      <c r="AA121" s="5">
        <v>4860729</v>
      </c>
    </row>
    <row r="122" spans="1:27">
      <c r="A122" s="5">
        <v>1387</v>
      </c>
      <c r="B122" s="5">
        <v>3</v>
      </c>
      <c r="C122" s="5" t="s">
        <v>375</v>
      </c>
      <c r="D122" s="5" t="s">
        <v>376</v>
      </c>
      <c r="E122" s="5">
        <v>952</v>
      </c>
      <c r="F122" s="5">
        <v>50893</v>
      </c>
      <c r="G122" s="5">
        <v>48705</v>
      </c>
      <c r="H122" s="5">
        <v>2188</v>
      </c>
      <c r="I122" s="5">
        <v>48476</v>
      </c>
      <c r="J122" s="5">
        <v>2185</v>
      </c>
      <c r="K122" s="5">
        <v>229</v>
      </c>
      <c r="L122" s="5">
        <v>3</v>
      </c>
      <c r="M122" s="5">
        <v>3561912</v>
      </c>
      <c r="N122" s="5">
        <v>18904832</v>
      </c>
      <c r="O122" s="5">
        <v>1569717</v>
      </c>
      <c r="P122" s="5">
        <v>27534874</v>
      </c>
      <c r="Q122" s="5">
        <v>32986315</v>
      </c>
      <c r="R122" s="5">
        <v>654519</v>
      </c>
      <c r="S122" s="5">
        <v>44166</v>
      </c>
      <c r="T122" s="5">
        <v>19581812</v>
      </c>
      <c r="U122" s="5">
        <v>29937366</v>
      </c>
      <c r="V122" s="5">
        <v>10355554</v>
      </c>
      <c r="W122" s="5">
        <v>18444</v>
      </c>
      <c r="X122" s="5">
        <v>773476</v>
      </c>
      <c r="Y122" s="5">
        <v>94134</v>
      </c>
      <c r="Z122" s="5">
        <v>1369297</v>
      </c>
      <c r="AA122" s="5">
        <v>2447317</v>
      </c>
    </row>
    <row r="123" spans="1:27">
      <c r="A123" s="5">
        <v>1387</v>
      </c>
      <c r="B123" s="5">
        <v>4</v>
      </c>
      <c r="C123" s="5" t="s">
        <v>377</v>
      </c>
      <c r="D123" s="5" t="s">
        <v>378</v>
      </c>
      <c r="E123" s="5">
        <v>597</v>
      </c>
      <c r="F123" s="5">
        <v>31523</v>
      </c>
      <c r="G123" s="5">
        <v>30229</v>
      </c>
      <c r="H123" s="5">
        <v>1295</v>
      </c>
      <c r="I123" s="5">
        <v>30064</v>
      </c>
      <c r="J123" s="5">
        <v>1292</v>
      </c>
      <c r="K123" s="5">
        <v>165</v>
      </c>
      <c r="L123" s="5">
        <v>3</v>
      </c>
      <c r="M123" s="5">
        <v>1948481</v>
      </c>
      <c r="N123" s="5">
        <v>13300042</v>
      </c>
      <c r="O123" s="5">
        <v>864499</v>
      </c>
      <c r="P123" s="5">
        <v>18975190</v>
      </c>
      <c r="Q123" s="5">
        <v>21196036</v>
      </c>
      <c r="R123" s="5">
        <v>421301</v>
      </c>
      <c r="S123" s="5">
        <v>29359</v>
      </c>
      <c r="T123" s="5">
        <v>13767171</v>
      </c>
      <c r="U123" s="5">
        <v>20215489</v>
      </c>
      <c r="V123" s="5">
        <v>6448319</v>
      </c>
      <c r="W123" s="5">
        <v>4789</v>
      </c>
      <c r="X123" s="5">
        <v>417132</v>
      </c>
      <c r="Y123" s="5">
        <v>64997</v>
      </c>
      <c r="Z123" s="5">
        <v>797981</v>
      </c>
      <c r="AA123" s="5">
        <v>1019197</v>
      </c>
    </row>
    <row r="124" spans="1:27">
      <c r="A124" s="5">
        <v>1387</v>
      </c>
      <c r="B124" s="5">
        <v>4</v>
      </c>
      <c r="C124" s="5" t="s">
        <v>379</v>
      </c>
      <c r="D124" s="5" t="s">
        <v>380</v>
      </c>
      <c r="E124" s="5">
        <v>348</v>
      </c>
      <c r="F124" s="5">
        <v>19152</v>
      </c>
      <c r="G124" s="5">
        <v>18274</v>
      </c>
      <c r="H124" s="5">
        <v>878</v>
      </c>
      <c r="I124" s="5">
        <v>18213</v>
      </c>
      <c r="J124" s="5">
        <v>878</v>
      </c>
      <c r="K124" s="5">
        <v>61</v>
      </c>
      <c r="L124" s="5">
        <v>0</v>
      </c>
      <c r="M124" s="5">
        <v>1605316</v>
      </c>
      <c r="N124" s="5">
        <v>5523134</v>
      </c>
      <c r="O124" s="5">
        <v>688859</v>
      </c>
      <c r="P124" s="5">
        <v>8459567</v>
      </c>
      <c r="Q124" s="5">
        <v>11697198</v>
      </c>
      <c r="R124" s="5">
        <v>233218</v>
      </c>
      <c r="S124" s="5">
        <v>14807</v>
      </c>
      <c r="T124" s="5">
        <v>5732101</v>
      </c>
      <c r="U124" s="5">
        <v>9619384</v>
      </c>
      <c r="V124" s="5">
        <v>3887283</v>
      </c>
      <c r="W124" s="5">
        <v>13655</v>
      </c>
      <c r="X124" s="5">
        <v>354329</v>
      </c>
      <c r="Y124" s="5">
        <v>28753</v>
      </c>
      <c r="Z124" s="5">
        <v>561839</v>
      </c>
      <c r="AA124" s="5">
        <v>1425551</v>
      </c>
    </row>
    <row r="125" spans="1:27">
      <c r="A125" s="5">
        <v>1387</v>
      </c>
      <c r="B125" s="5">
        <v>4</v>
      </c>
      <c r="C125" s="5" t="s">
        <v>381</v>
      </c>
      <c r="D125" s="5" t="s">
        <v>382</v>
      </c>
      <c r="E125" s="5">
        <v>7</v>
      </c>
      <c r="F125" s="5">
        <v>217</v>
      </c>
      <c r="G125" s="5">
        <v>202</v>
      </c>
      <c r="H125" s="5">
        <v>15</v>
      </c>
      <c r="I125" s="5">
        <v>199</v>
      </c>
      <c r="J125" s="5">
        <v>15</v>
      </c>
      <c r="K125" s="5">
        <v>3</v>
      </c>
      <c r="L125" s="5">
        <v>0</v>
      </c>
      <c r="M125" s="5">
        <v>8115</v>
      </c>
      <c r="N125" s="5">
        <v>81656</v>
      </c>
      <c r="O125" s="5">
        <v>16360</v>
      </c>
      <c r="P125" s="5">
        <v>100116</v>
      </c>
      <c r="Q125" s="5">
        <v>93081</v>
      </c>
      <c r="R125" s="5">
        <v>0</v>
      </c>
      <c r="S125" s="5">
        <v>0</v>
      </c>
      <c r="T125" s="5">
        <v>82540</v>
      </c>
      <c r="U125" s="5">
        <v>102492</v>
      </c>
      <c r="V125" s="5">
        <v>19952</v>
      </c>
      <c r="W125" s="5">
        <v>0</v>
      </c>
      <c r="X125" s="5">
        <v>2016</v>
      </c>
      <c r="Y125" s="5">
        <v>385</v>
      </c>
      <c r="Z125" s="5">
        <v>9477</v>
      </c>
      <c r="AA125" s="5">
        <v>2570</v>
      </c>
    </row>
    <row r="126" spans="1:27">
      <c r="A126" s="5">
        <v>1387</v>
      </c>
      <c r="B126" s="5">
        <v>3</v>
      </c>
      <c r="C126" s="5" t="s">
        <v>383</v>
      </c>
      <c r="D126" s="5" t="s">
        <v>384</v>
      </c>
      <c r="E126" s="5">
        <v>1570</v>
      </c>
      <c r="F126" s="5">
        <v>58007</v>
      </c>
      <c r="G126" s="5">
        <v>54613</v>
      </c>
      <c r="H126" s="5">
        <v>3394</v>
      </c>
      <c r="I126" s="5">
        <v>54200</v>
      </c>
      <c r="J126" s="5">
        <v>3377</v>
      </c>
      <c r="K126" s="5">
        <v>413</v>
      </c>
      <c r="L126" s="5">
        <v>17</v>
      </c>
      <c r="M126" s="5">
        <v>4084731</v>
      </c>
      <c r="N126" s="5">
        <v>24493423</v>
      </c>
      <c r="O126" s="5">
        <v>3328895</v>
      </c>
      <c r="P126" s="5">
        <v>34130701</v>
      </c>
      <c r="Q126" s="5">
        <v>38600589</v>
      </c>
      <c r="R126" s="5">
        <v>1439713</v>
      </c>
      <c r="S126" s="5">
        <v>59459</v>
      </c>
      <c r="T126" s="5">
        <v>25485820</v>
      </c>
      <c r="U126" s="5">
        <v>36370620</v>
      </c>
      <c r="V126" s="5">
        <v>10884799</v>
      </c>
      <c r="W126" s="5">
        <v>78350</v>
      </c>
      <c r="X126" s="5">
        <v>807434</v>
      </c>
      <c r="Y126" s="5">
        <v>108792</v>
      </c>
      <c r="Z126" s="5">
        <v>1970940</v>
      </c>
      <c r="AA126" s="5">
        <v>2413412</v>
      </c>
    </row>
    <row r="127" spans="1:27">
      <c r="A127" s="5">
        <v>1387</v>
      </c>
      <c r="B127" s="5">
        <v>4</v>
      </c>
      <c r="C127" s="5" t="s">
        <v>385</v>
      </c>
      <c r="D127" s="5" t="s">
        <v>386</v>
      </c>
      <c r="E127" s="5">
        <v>129</v>
      </c>
      <c r="F127" s="5">
        <v>2844</v>
      </c>
      <c r="G127" s="5">
        <v>2702</v>
      </c>
      <c r="H127" s="5">
        <v>142</v>
      </c>
      <c r="I127" s="5">
        <v>2676</v>
      </c>
      <c r="J127" s="5">
        <v>142</v>
      </c>
      <c r="K127" s="5">
        <v>26</v>
      </c>
      <c r="L127" s="5">
        <v>0</v>
      </c>
      <c r="M127" s="5">
        <v>172543</v>
      </c>
      <c r="N127" s="5">
        <v>2294063</v>
      </c>
      <c r="O127" s="5">
        <v>156596</v>
      </c>
      <c r="P127" s="5">
        <v>3037199</v>
      </c>
      <c r="Q127" s="5">
        <v>3393206</v>
      </c>
      <c r="R127" s="5">
        <v>67</v>
      </c>
      <c r="S127" s="5">
        <v>7</v>
      </c>
      <c r="T127" s="5">
        <v>2368425</v>
      </c>
      <c r="U127" s="5">
        <v>3184286</v>
      </c>
      <c r="V127" s="5">
        <v>815861</v>
      </c>
      <c r="W127" s="5">
        <v>245</v>
      </c>
      <c r="X127" s="5">
        <v>51005</v>
      </c>
      <c r="Y127" s="5">
        <v>12915</v>
      </c>
      <c r="Z127" s="5">
        <v>-48066</v>
      </c>
      <c r="AA127" s="5">
        <v>818238</v>
      </c>
    </row>
    <row r="128" spans="1:27">
      <c r="A128" s="5">
        <v>1387</v>
      </c>
      <c r="B128" s="5">
        <v>4</v>
      </c>
      <c r="C128" s="5" t="s">
        <v>387</v>
      </c>
      <c r="D128" s="5" t="s">
        <v>388</v>
      </c>
      <c r="E128" s="5">
        <v>494</v>
      </c>
      <c r="F128" s="5">
        <v>12201</v>
      </c>
      <c r="G128" s="5">
        <v>11686</v>
      </c>
      <c r="H128" s="5">
        <v>515</v>
      </c>
      <c r="I128" s="5">
        <v>11539</v>
      </c>
      <c r="J128" s="5">
        <v>509</v>
      </c>
      <c r="K128" s="5">
        <v>147</v>
      </c>
      <c r="L128" s="5">
        <v>6</v>
      </c>
      <c r="M128" s="5">
        <v>991298</v>
      </c>
      <c r="N128" s="5">
        <v>4555061</v>
      </c>
      <c r="O128" s="5">
        <v>242344</v>
      </c>
      <c r="P128" s="5">
        <v>6544193</v>
      </c>
      <c r="Q128" s="5">
        <v>7529478</v>
      </c>
      <c r="R128" s="5">
        <v>12230</v>
      </c>
      <c r="S128" s="5">
        <v>739</v>
      </c>
      <c r="T128" s="5">
        <v>4776314</v>
      </c>
      <c r="U128" s="5">
        <v>7320337</v>
      </c>
      <c r="V128" s="5">
        <v>2544023</v>
      </c>
      <c r="W128" s="5">
        <v>25762</v>
      </c>
      <c r="X128" s="5">
        <v>189966</v>
      </c>
      <c r="Y128" s="5">
        <v>35328</v>
      </c>
      <c r="Z128" s="5">
        <v>-99369</v>
      </c>
      <c r="AA128" s="5">
        <v>553563</v>
      </c>
    </row>
    <row r="129" spans="1:27">
      <c r="A129" s="5">
        <v>1387</v>
      </c>
      <c r="B129" s="5">
        <v>4</v>
      </c>
      <c r="C129" s="5" t="s">
        <v>389</v>
      </c>
      <c r="D129" s="5" t="s">
        <v>390</v>
      </c>
      <c r="E129" s="5">
        <v>139</v>
      </c>
      <c r="F129" s="5">
        <v>7146</v>
      </c>
      <c r="G129" s="5">
        <v>6630</v>
      </c>
      <c r="H129" s="5">
        <v>517</v>
      </c>
      <c r="I129" s="5">
        <v>6589</v>
      </c>
      <c r="J129" s="5">
        <v>517</v>
      </c>
      <c r="K129" s="5">
        <v>41</v>
      </c>
      <c r="L129" s="5">
        <v>0</v>
      </c>
      <c r="M129" s="5">
        <v>534808</v>
      </c>
      <c r="N129" s="5">
        <v>1514610</v>
      </c>
      <c r="O129" s="5">
        <v>34643</v>
      </c>
      <c r="P129" s="5">
        <v>2522757</v>
      </c>
      <c r="Q129" s="5">
        <v>2889398</v>
      </c>
      <c r="R129" s="5">
        <v>27075</v>
      </c>
      <c r="S129" s="5">
        <v>1926</v>
      </c>
      <c r="T129" s="5">
        <v>1581299</v>
      </c>
      <c r="U129" s="5">
        <v>2948976</v>
      </c>
      <c r="V129" s="5">
        <v>1367677</v>
      </c>
      <c r="W129" s="5">
        <v>41</v>
      </c>
      <c r="X129" s="5">
        <v>76737</v>
      </c>
      <c r="Y129" s="5">
        <v>16227</v>
      </c>
      <c r="Z129" s="5">
        <v>432948</v>
      </c>
      <c r="AA129" s="5">
        <v>132455</v>
      </c>
    </row>
    <row r="130" spans="1:27">
      <c r="A130" s="5">
        <v>1387</v>
      </c>
      <c r="B130" s="5">
        <v>4</v>
      </c>
      <c r="C130" s="5" t="s">
        <v>391</v>
      </c>
      <c r="D130" s="5" t="s">
        <v>392</v>
      </c>
      <c r="E130" s="5">
        <v>808</v>
      </c>
      <c r="F130" s="5">
        <v>35816</v>
      </c>
      <c r="G130" s="5">
        <v>33595</v>
      </c>
      <c r="H130" s="5">
        <v>2220</v>
      </c>
      <c r="I130" s="5">
        <v>33396</v>
      </c>
      <c r="J130" s="5">
        <v>2210</v>
      </c>
      <c r="K130" s="5">
        <v>199</v>
      </c>
      <c r="L130" s="5">
        <v>11</v>
      </c>
      <c r="M130" s="5">
        <v>2386082</v>
      </c>
      <c r="N130" s="5">
        <v>16129689</v>
      </c>
      <c r="O130" s="5">
        <v>2895311</v>
      </c>
      <c r="P130" s="5">
        <v>22026553</v>
      </c>
      <c r="Q130" s="5">
        <v>24788507</v>
      </c>
      <c r="R130" s="5">
        <v>1400341</v>
      </c>
      <c r="S130" s="5">
        <v>56786</v>
      </c>
      <c r="T130" s="5">
        <v>16759782</v>
      </c>
      <c r="U130" s="5">
        <v>22917021</v>
      </c>
      <c r="V130" s="5">
        <v>6157239</v>
      </c>
      <c r="W130" s="5">
        <v>52302</v>
      </c>
      <c r="X130" s="5">
        <v>489725</v>
      </c>
      <c r="Y130" s="5">
        <v>44322</v>
      </c>
      <c r="Z130" s="5">
        <v>1685427</v>
      </c>
      <c r="AA130" s="5">
        <v>909156</v>
      </c>
    </row>
    <row r="131" spans="1:27">
      <c r="A131" s="5">
        <v>1387</v>
      </c>
      <c r="B131" s="5">
        <v>2</v>
      </c>
      <c r="C131" s="5" t="s">
        <v>393</v>
      </c>
      <c r="D131" s="5" t="s">
        <v>394</v>
      </c>
      <c r="E131" s="5">
        <v>473</v>
      </c>
      <c r="F131" s="5">
        <v>31386</v>
      </c>
      <c r="G131" s="5">
        <v>25555</v>
      </c>
      <c r="H131" s="5">
        <v>5830</v>
      </c>
      <c r="I131" s="5">
        <v>25501</v>
      </c>
      <c r="J131" s="5">
        <v>5826</v>
      </c>
      <c r="K131" s="5">
        <v>54</v>
      </c>
      <c r="L131" s="5">
        <v>4</v>
      </c>
      <c r="M131" s="5">
        <v>2624044</v>
      </c>
      <c r="N131" s="5">
        <v>21300256</v>
      </c>
      <c r="O131" s="5">
        <v>3001232</v>
      </c>
      <c r="P131" s="5">
        <v>26860910</v>
      </c>
      <c r="Q131" s="5">
        <v>30840559</v>
      </c>
      <c r="R131" s="5">
        <v>275214</v>
      </c>
      <c r="S131" s="5">
        <v>16628</v>
      </c>
      <c r="T131" s="5">
        <v>21714625</v>
      </c>
      <c r="U131" s="5">
        <v>29457842</v>
      </c>
      <c r="V131" s="5">
        <v>7743218</v>
      </c>
      <c r="W131" s="5">
        <v>216777</v>
      </c>
      <c r="X131" s="5">
        <v>854764</v>
      </c>
      <c r="Y131" s="5">
        <v>1266994</v>
      </c>
      <c r="Z131" s="5">
        <v>2318614</v>
      </c>
      <c r="AA131" s="5">
        <v>1254235</v>
      </c>
    </row>
    <row r="132" spans="1:27">
      <c r="A132" s="5">
        <v>1387</v>
      </c>
      <c r="B132" s="5">
        <v>3</v>
      </c>
      <c r="C132" s="5" t="s">
        <v>395</v>
      </c>
      <c r="D132" s="5" t="s">
        <v>396</v>
      </c>
      <c r="E132" s="5">
        <v>136</v>
      </c>
      <c r="F132" s="5">
        <v>7010</v>
      </c>
      <c r="G132" s="5">
        <v>5536</v>
      </c>
      <c r="H132" s="5">
        <v>1474</v>
      </c>
      <c r="I132" s="5">
        <v>5523</v>
      </c>
      <c r="J132" s="5">
        <v>1474</v>
      </c>
      <c r="K132" s="5">
        <v>13</v>
      </c>
      <c r="L132" s="5">
        <v>0</v>
      </c>
      <c r="M132" s="5">
        <v>729957</v>
      </c>
      <c r="N132" s="5">
        <v>14453589</v>
      </c>
      <c r="O132" s="5">
        <v>404550</v>
      </c>
      <c r="P132" s="5">
        <v>16302235</v>
      </c>
      <c r="Q132" s="5">
        <v>19228986</v>
      </c>
      <c r="R132" s="5">
        <v>181002</v>
      </c>
      <c r="S132" s="5">
        <v>7171</v>
      </c>
      <c r="T132" s="5">
        <v>14554224</v>
      </c>
      <c r="U132" s="5">
        <v>16764446</v>
      </c>
      <c r="V132" s="5">
        <v>2210222</v>
      </c>
      <c r="W132" s="5">
        <v>118279</v>
      </c>
      <c r="X132" s="5">
        <v>376667</v>
      </c>
      <c r="Y132" s="5">
        <v>1238637</v>
      </c>
      <c r="Z132" s="5">
        <v>2286245</v>
      </c>
      <c r="AA132" s="5">
        <v>218340</v>
      </c>
    </row>
    <row r="133" spans="1:27">
      <c r="A133" s="5">
        <v>1387</v>
      </c>
      <c r="B133" s="5">
        <v>4</v>
      </c>
      <c r="C133" s="5" t="s">
        <v>397</v>
      </c>
      <c r="D133" s="5" t="s">
        <v>396</v>
      </c>
      <c r="E133" s="5">
        <v>136</v>
      </c>
      <c r="F133" s="5">
        <v>7010</v>
      </c>
      <c r="G133" s="5">
        <v>5536</v>
      </c>
      <c r="H133" s="5">
        <v>1474</v>
      </c>
      <c r="I133" s="5">
        <v>5523</v>
      </c>
      <c r="J133" s="5">
        <v>1474</v>
      </c>
      <c r="K133" s="5">
        <v>13</v>
      </c>
      <c r="L133" s="5">
        <v>0</v>
      </c>
      <c r="M133" s="5">
        <v>729957</v>
      </c>
      <c r="N133" s="5">
        <v>14453589</v>
      </c>
      <c r="O133" s="5">
        <v>404550</v>
      </c>
      <c r="P133" s="5">
        <v>16302235</v>
      </c>
      <c r="Q133" s="5">
        <v>19228986</v>
      </c>
      <c r="R133" s="5">
        <v>181002</v>
      </c>
      <c r="S133" s="5">
        <v>7171</v>
      </c>
      <c r="T133" s="5">
        <v>14554224</v>
      </c>
      <c r="U133" s="5">
        <v>16764446</v>
      </c>
      <c r="V133" s="5">
        <v>2210222</v>
      </c>
      <c r="W133" s="5">
        <v>118279</v>
      </c>
      <c r="X133" s="5">
        <v>376667</v>
      </c>
      <c r="Y133" s="5">
        <v>1238637</v>
      </c>
      <c r="Z133" s="5">
        <v>2286245</v>
      </c>
      <c r="AA133" s="5">
        <v>218340</v>
      </c>
    </row>
    <row r="134" spans="1:27">
      <c r="A134" s="5">
        <v>1387</v>
      </c>
      <c r="B134" s="5">
        <v>3</v>
      </c>
      <c r="C134" s="5" t="s">
        <v>398</v>
      </c>
      <c r="D134" s="5" t="s">
        <v>399</v>
      </c>
      <c r="E134" s="5">
        <v>76</v>
      </c>
      <c r="F134" s="5">
        <v>5609</v>
      </c>
      <c r="G134" s="5">
        <v>4613</v>
      </c>
      <c r="H134" s="5">
        <v>996</v>
      </c>
      <c r="I134" s="5">
        <v>4609</v>
      </c>
      <c r="J134" s="5">
        <v>995</v>
      </c>
      <c r="K134" s="5">
        <v>4</v>
      </c>
      <c r="L134" s="5">
        <v>1</v>
      </c>
      <c r="M134" s="5">
        <v>460033</v>
      </c>
      <c r="N134" s="5">
        <v>861005</v>
      </c>
      <c r="O134" s="5">
        <v>636256</v>
      </c>
      <c r="P134" s="5">
        <v>1208869</v>
      </c>
      <c r="Q134" s="5">
        <v>1404389</v>
      </c>
      <c r="R134" s="5">
        <v>1748</v>
      </c>
      <c r="S134" s="5">
        <v>205</v>
      </c>
      <c r="T134" s="5">
        <v>883344</v>
      </c>
      <c r="U134" s="5">
        <v>2283156</v>
      </c>
      <c r="V134" s="5">
        <v>1399812</v>
      </c>
      <c r="W134" s="5">
        <v>47392</v>
      </c>
      <c r="X134" s="5">
        <v>95576</v>
      </c>
      <c r="Y134" s="5">
        <v>6282</v>
      </c>
      <c r="Z134" s="5">
        <v>111854</v>
      </c>
      <c r="AA134" s="5">
        <v>519494</v>
      </c>
    </row>
    <row r="135" spans="1:27">
      <c r="A135" s="5">
        <v>1387</v>
      </c>
      <c r="B135" s="5">
        <v>4</v>
      </c>
      <c r="C135" s="5" t="s">
        <v>400</v>
      </c>
      <c r="D135" s="5" t="s">
        <v>399</v>
      </c>
      <c r="E135" s="5">
        <v>76</v>
      </c>
      <c r="F135" s="5">
        <v>5609</v>
      </c>
      <c r="G135" s="5">
        <v>4613</v>
      </c>
      <c r="H135" s="5">
        <v>996</v>
      </c>
      <c r="I135" s="5">
        <v>4609</v>
      </c>
      <c r="J135" s="5">
        <v>995</v>
      </c>
      <c r="K135" s="5">
        <v>4</v>
      </c>
      <c r="L135" s="5">
        <v>1</v>
      </c>
      <c r="M135" s="5">
        <v>460033</v>
      </c>
      <c r="N135" s="5">
        <v>861005</v>
      </c>
      <c r="O135" s="5">
        <v>636256</v>
      </c>
      <c r="P135" s="5">
        <v>1208869</v>
      </c>
      <c r="Q135" s="5">
        <v>1404389</v>
      </c>
      <c r="R135" s="5">
        <v>1748</v>
      </c>
      <c r="S135" s="5">
        <v>205</v>
      </c>
      <c r="T135" s="5">
        <v>883344</v>
      </c>
      <c r="U135" s="5">
        <v>2283156</v>
      </c>
      <c r="V135" s="5">
        <v>1399812</v>
      </c>
      <c r="W135" s="5">
        <v>47392</v>
      </c>
      <c r="X135" s="5">
        <v>95576</v>
      </c>
      <c r="Y135" s="5">
        <v>6282</v>
      </c>
      <c r="Z135" s="5">
        <v>111854</v>
      </c>
      <c r="AA135" s="5">
        <v>519494</v>
      </c>
    </row>
    <row r="136" spans="1:27">
      <c r="A136" s="5">
        <v>1387</v>
      </c>
      <c r="B136" s="5">
        <v>3</v>
      </c>
      <c r="C136" s="5" t="s">
        <v>401</v>
      </c>
      <c r="D136" s="5" t="s">
        <v>402</v>
      </c>
      <c r="E136" s="5">
        <v>62</v>
      </c>
      <c r="F136" s="5">
        <v>6450</v>
      </c>
      <c r="G136" s="5">
        <v>5117</v>
      </c>
      <c r="H136" s="5">
        <v>1332</v>
      </c>
      <c r="I136" s="5">
        <v>5105</v>
      </c>
      <c r="J136" s="5">
        <v>1330</v>
      </c>
      <c r="K136" s="5">
        <v>12</v>
      </c>
      <c r="L136" s="5">
        <v>2</v>
      </c>
      <c r="M136" s="5">
        <v>459542</v>
      </c>
      <c r="N136" s="5">
        <v>1974879</v>
      </c>
      <c r="O136" s="5">
        <v>734384</v>
      </c>
      <c r="P136" s="5">
        <v>2882702</v>
      </c>
      <c r="Q136" s="5">
        <v>3004183</v>
      </c>
      <c r="R136" s="5">
        <v>26138</v>
      </c>
      <c r="S136" s="5">
        <v>2664</v>
      </c>
      <c r="T136" s="5">
        <v>2009886</v>
      </c>
      <c r="U136" s="5">
        <v>3238243</v>
      </c>
      <c r="V136" s="5">
        <v>1228357</v>
      </c>
      <c r="W136" s="5">
        <v>20305</v>
      </c>
      <c r="X136" s="5">
        <v>136069</v>
      </c>
      <c r="Y136" s="5">
        <v>2899</v>
      </c>
      <c r="Z136" s="5">
        <v>-23624</v>
      </c>
      <c r="AA136" s="5">
        <v>31214</v>
      </c>
    </row>
    <row r="137" spans="1:27">
      <c r="A137" s="5">
        <v>1387</v>
      </c>
      <c r="B137" s="5">
        <v>4</v>
      </c>
      <c r="C137" s="5" t="s">
        <v>403</v>
      </c>
      <c r="D137" s="5" t="s">
        <v>402</v>
      </c>
      <c r="E137" s="5">
        <v>62</v>
      </c>
      <c r="F137" s="5">
        <v>6450</v>
      </c>
      <c r="G137" s="5">
        <v>5117</v>
      </c>
      <c r="H137" s="5">
        <v>1332</v>
      </c>
      <c r="I137" s="5">
        <v>5105</v>
      </c>
      <c r="J137" s="5">
        <v>1330</v>
      </c>
      <c r="K137" s="5">
        <v>12</v>
      </c>
      <c r="L137" s="5">
        <v>2</v>
      </c>
      <c r="M137" s="5">
        <v>459542</v>
      </c>
      <c r="N137" s="5">
        <v>1974879</v>
      </c>
      <c r="O137" s="5">
        <v>734384</v>
      </c>
      <c r="P137" s="5">
        <v>2882702</v>
      </c>
      <c r="Q137" s="5">
        <v>3004183</v>
      </c>
      <c r="R137" s="5">
        <v>26138</v>
      </c>
      <c r="S137" s="5">
        <v>2664</v>
      </c>
      <c r="T137" s="5">
        <v>2009886</v>
      </c>
      <c r="U137" s="5">
        <v>3238243</v>
      </c>
      <c r="V137" s="5">
        <v>1228357</v>
      </c>
      <c r="W137" s="5">
        <v>20305</v>
      </c>
      <c r="X137" s="5">
        <v>136069</v>
      </c>
      <c r="Y137" s="5">
        <v>2899</v>
      </c>
      <c r="Z137" s="5">
        <v>-23624</v>
      </c>
      <c r="AA137" s="5">
        <v>31214</v>
      </c>
    </row>
    <row r="138" spans="1:27">
      <c r="A138" s="5">
        <v>1387</v>
      </c>
      <c r="B138" s="5">
        <v>3</v>
      </c>
      <c r="C138" s="5" t="s">
        <v>404</v>
      </c>
      <c r="D138" s="5" t="s">
        <v>405</v>
      </c>
      <c r="E138" s="5">
        <v>59</v>
      </c>
      <c r="F138" s="5">
        <v>4686</v>
      </c>
      <c r="G138" s="5">
        <v>3735</v>
      </c>
      <c r="H138" s="5">
        <v>951</v>
      </c>
      <c r="I138" s="5">
        <v>3730</v>
      </c>
      <c r="J138" s="5">
        <v>951</v>
      </c>
      <c r="K138" s="5">
        <v>5</v>
      </c>
      <c r="L138" s="5">
        <v>0</v>
      </c>
      <c r="M138" s="5">
        <v>378352</v>
      </c>
      <c r="N138" s="5">
        <v>1838462</v>
      </c>
      <c r="O138" s="5">
        <v>714182</v>
      </c>
      <c r="P138" s="5">
        <v>2693761</v>
      </c>
      <c r="Q138" s="5">
        <v>2793586</v>
      </c>
      <c r="R138" s="5">
        <v>19526</v>
      </c>
      <c r="S138" s="5">
        <v>1709</v>
      </c>
      <c r="T138" s="5">
        <v>1894052</v>
      </c>
      <c r="U138" s="5">
        <v>3083554</v>
      </c>
      <c r="V138" s="5">
        <v>1189502</v>
      </c>
      <c r="W138" s="5">
        <v>21891</v>
      </c>
      <c r="X138" s="5">
        <v>87716</v>
      </c>
      <c r="Y138" s="5">
        <v>8316</v>
      </c>
      <c r="Z138" s="5">
        <v>51080</v>
      </c>
      <c r="AA138" s="5">
        <v>285690</v>
      </c>
    </row>
    <row r="139" spans="1:27">
      <c r="A139" s="5">
        <v>1387</v>
      </c>
      <c r="B139" s="5">
        <v>4</v>
      </c>
      <c r="C139" s="5" t="s">
        <v>406</v>
      </c>
      <c r="D139" s="5" t="s">
        <v>405</v>
      </c>
      <c r="E139" s="5">
        <v>59</v>
      </c>
      <c r="F139" s="5">
        <v>4686</v>
      </c>
      <c r="G139" s="5">
        <v>3735</v>
      </c>
      <c r="H139" s="5">
        <v>951</v>
      </c>
      <c r="I139" s="5">
        <v>3730</v>
      </c>
      <c r="J139" s="5">
        <v>951</v>
      </c>
      <c r="K139" s="5">
        <v>5</v>
      </c>
      <c r="L139" s="5">
        <v>0</v>
      </c>
      <c r="M139" s="5">
        <v>378352</v>
      </c>
      <c r="N139" s="5">
        <v>1838462</v>
      </c>
      <c r="O139" s="5">
        <v>714182</v>
      </c>
      <c r="P139" s="5">
        <v>2693761</v>
      </c>
      <c r="Q139" s="5">
        <v>2793586</v>
      </c>
      <c r="R139" s="5">
        <v>19526</v>
      </c>
      <c r="S139" s="5">
        <v>1709</v>
      </c>
      <c r="T139" s="5">
        <v>1894052</v>
      </c>
      <c r="U139" s="5">
        <v>3083554</v>
      </c>
      <c r="V139" s="5">
        <v>1189502</v>
      </c>
      <c r="W139" s="5">
        <v>21891</v>
      </c>
      <c r="X139" s="5">
        <v>87716</v>
      </c>
      <c r="Y139" s="5">
        <v>8316</v>
      </c>
      <c r="Z139" s="5">
        <v>51080</v>
      </c>
      <c r="AA139" s="5">
        <v>285690</v>
      </c>
    </row>
    <row r="140" spans="1:27">
      <c r="A140" s="5">
        <v>1387</v>
      </c>
      <c r="B140" s="5">
        <v>3</v>
      </c>
      <c r="C140" s="5" t="s">
        <v>407</v>
      </c>
      <c r="D140" s="5" t="s">
        <v>408</v>
      </c>
      <c r="E140" s="5">
        <v>109</v>
      </c>
      <c r="F140" s="5">
        <v>6095</v>
      </c>
      <c r="G140" s="5">
        <v>5307</v>
      </c>
      <c r="H140" s="5">
        <v>788</v>
      </c>
      <c r="I140" s="5">
        <v>5294</v>
      </c>
      <c r="J140" s="5">
        <v>788</v>
      </c>
      <c r="K140" s="5">
        <v>13</v>
      </c>
      <c r="L140" s="5">
        <v>0</v>
      </c>
      <c r="M140" s="5">
        <v>464018</v>
      </c>
      <c r="N140" s="5">
        <v>1686051</v>
      </c>
      <c r="O140" s="5">
        <v>351064</v>
      </c>
      <c r="P140" s="5">
        <v>2873952</v>
      </c>
      <c r="Q140" s="5">
        <v>3436753</v>
      </c>
      <c r="R140" s="5">
        <v>26772</v>
      </c>
      <c r="S140" s="5">
        <v>2767</v>
      </c>
      <c r="T140" s="5">
        <v>1833490</v>
      </c>
      <c r="U140" s="5">
        <v>3004434</v>
      </c>
      <c r="V140" s="5">
        <v>1170943</v>
      </c>
      <c r="W140" s="5">
        <v>8862</v>
      </c>
      <c r="X140" s="5">
        <v>103200</v>
      </c>
      <c r="Y140" s="5">
        <v>9365</v>
      </c>
      <c r="Z140" s="5">
        <v>-210676</v>
      </c>
      <c r="AA140" s="5">
        <v>57846</v>
      </c>
    </row>
    <row r="141" spans="1:27">
      <c r="A141" s="5">
        <v>1387</v>
      </c>
      <c r="B141" s="5">
        <v>4</v>
      </c>
      <c r="C141" s="5" t="s">
        <v>409</v>
      </c>
      <c r="D141" s="5" t="s">
        <v>410</v>
      </c>
      <c r="E141" s="5">
        <v>90</v>
      </c>
      <c r="F141" s="5">
        <v>5446</v>
      </c>
      <c r="G141" s="5">
        <v>4828</v>
      </c>
      <c r="H141" s="5">
        <v>618</v>
      </c>
      <c r="I141" s="5">
        <v>4820</v>
      </c>
      <c r="J141" s="5">
        <v>618</v>
      </c>
      <c r="K141" s="5">
        <v>8</v>
      </c>
      <c r="L141" s="5">
        <v>0</v>
      </c>
      <c r="M141" s="5">
        <v>388847</v>
      </c>
      <c r="N141" s="5">
        <v>1456394</v>
      </c>
      <c r="O141" s="5">
        <v>292952</v>
      </c>
      <c r="P141" s="5">
        <v>2479162</v>
      </c>
      <c r="Q141" s="5">
        <v>3048002</v>
      </c>
      <c r="R141" s="5">
        <v>17362</v>
      </c>
      <c r="S141" s="5">
        <v>1776</v>
      </c>
      <c r="T141" s="5">
        <v>1593906</v>
      </c>
      <c r="U141" s="5">
        <v>2604402</v>
      </c>
      <c r="V141" s="5">
        <v>1010496</v>
      </c>
      <c r="W141" s="5">
        <v>8862</v>
      </c>
      <c r="X141" s="5">
        <v>91261</v>
      </c>
      <c r="Y141" s="5">
        <v>8681</v>
      </c>
      <c r="Z141" s="5">
        <v>-95877</v>
      </c>
      <c r="AA141" s="5">
        <v>55590</v>
      </c>
    </row>
    <row r="142" spans="1:27">
      <c r="A142" s="5">
        <v>1387</v>
      </c>
      <c r="B142" s="5">
        <v>4</v>
      </c>
      <c r="C142" s="5" t="s">
        <v>411</v>
      </c>
      <c r="D142" s="5" t="s">
        <v>412</v>
      </c>
      <c r="E142" s="5">
        <v>19</v>
      </c>
      <c r="F142" s="5">
        <v>649</v>
      </c>
      <c r="G142" s="5">
        <v>479</v>
      </c>
      <c r="H142" s="5">
        <v>170</v>
      </c>
      <c r="I142" s="5">
        <v>474</v>
      </c>
      <c r="J142" s="5">
        <v>170</v>
      </c>
      <c r="K142" s="5">
        <v>5</v>
      </c>
      <c r="L142" s="5">
        <v>0</v>
      </c>
      <c r="M142" s="5">
        <v>75171</v>
      </c>
      <c r="N142" s="5">
        <v>229656</v>
      </c>
      <c r="O142" s="5">
        <v>58113</v>
      </c>
      <c r="P142" s="5">
        <v>394790</v>
      </c>
      <c r="Q142" s="5">
        <v>388751</v>
      </c>
      <c r="R142" s="5">
        <v>9411</v>
      </c>
      <c r="S142" s="5">
        <v>991</v>
      </c>
      <c r="T142" s="5">
        <v>239584</v>
      </c>
      <c r="U142" s="5">
        <v>400032</v>
      </c>
      <c r="V142" s="5">
        <v>160448</v>
      </c>
      <c r="W142" s="5">
        <v>0</v>
      </c>
      <c r="X142" s="5">
        <v>11939</v>
      </c>
      <c r="Y142" s="5">
        <v>684</v>
      </c>
      <c r="Z142" s="5">
        <v>-114798</v>
      </c>
      <c r="AA142" s="5">
        <v>2256</v>
      </c>
    </row>
    <row r="143" spans="1:27">
      <c r="A143" s="5">
        <v>1387</v>
      </c>
      <c r="B143" s="5">
        <v>3</v>
      </c>
      <c r="C143" s="5" t="s">
        <v>413</v>
      </c>
      <c r="D143" s="5" t="s">
        <v>414</v>
      </c>
      <c r="E143" s="5">
        <v>16</v>
      </c>
      <c r="F143" s="5">
        <v>625</v>
      </c>
      <c r="G143" s="5">
        <v>441</v>
      </c>
      <c r="H143" s="5">
        <v>184</v>
      </c>
      <c r="I143" s="5">
        <v>435</v>
      </c>
      <c r="J143" s="5">
        <v>183</v>
      </c>
      <c r="K143" s="5">
        <v>6</v>
      </c>
      <c r="L143" s="5">
        <v>1</v>
      </c>
      <c r="M143" s="5">
        <v>35198</v>
      </c>
      <c r="N143" s="5">
        <v>129357</v>
      </c>
      <c r="O143" s="5">
        <v>21199</v>
      </c>
      <c r="P143" s="5">
        <v>279888</v>
      </c>
      <c r="Q143" s="5">
        <v>342703</v>
      </c>
      <c r="R143" s="5">
        <v>20027</v>
      </c>
      <c r="S143" s="5">
        <v>2113</v>
      </c>
      <c r="T143" s="5">
        <v>142118</v>
      </c>
      <c r="U143" s="5">
        <v>373567</v>
      </c>
      <c r="V143" s="5">
        <v>231449</v>
      </c>
      <c r="W143" s="5">
        <v>0</v>
      </c>
      <c r="X143" s="5">
        <v>8563</v>
      </c>
      <c r="Y143" s="5">
        <v>658</v>
      </c>
      <c r="Z143" s="5">
        <v>94211</v>
      </c>
      <c r="AA143" s="5">
        <v>22097</v>
      </c>
    </row>
    <row r="144" spans="1:27">
      <c r="A144" s="5">
        <v>1387</v>
      </c>
      <c r="B144" s="5">
        <v>4</v>
      </c>
      <c r="C144" s="5" t="s">
        <v>415</v>
      </c>
      <c r="D144" s="5" t="s">
        <v>414</v>
      </c>
      <c r="E144" s="5">
        <v>16</v>
      </c>
      <c r="F144" s="5">
        <v>625</v>
      </c>
      <c r="G144" s="5">
        <v>441</v>
      </c>
      <c r="H144" s="5">
        <v>184</v>
      </c>
      <c r="I144" s="5">
        <v>435</v>
      </c>
      <c r="J144" s="5">
        <v>183</v>
      </c>
      <c r="K144" s="5">
        <v>6</v>
      </c>
      <c r="L144" s="5">
        <v>1</v>
      </c>
      <c r="M144" s="5">
        <v>35198</v>
      </c>
      <c r="N144" s="5">
        <v>129357</v>
      </c>
      <c r="O144" s="5">
        <v>21199</v>
      </c>
      <c r="P144" s="5">
        <v>279888</v>
      </c>
      <c r="Q144" s="5">
        <v>342703</v>
      </c>
      <c r="R144" s="5">
        <v>20027</v>
      </c>
      <c r="S144" s="5">
        <v>2113</v>
      </c>
      <c r="T144" s="5">
        <v>142118</v>
      </c>
      <c r="U144" s="5">
        <v>373567</v>
      </c>
      <c r="V144" s="5">
        <v>231449</v>
      </c>
      <c r="W144" s="5">
        <v>0</v>
      </c>
      <c r="X144" s="5">
        <v>8563</v>
      </c>
      <c r="Y144" s="5">
        <v>658</v>
      </c>
      <c r="Z144" s="5">
        <v>94211</v>
      </c>
      <c r="AA144" s="5">
        <v>22097</v>
      </c>
    </row>
    <row r="145" spans="1:27">
      <c r="A145" s="5">
        <v>1387</v>
      </c>
      <c r="B145" s="5">
        <v>3</v>
      </c>
      <c r="C145" s="5" t="s">
        <v>416</v>
      </c>
      <c r="D145" s="5" t="s">
        <v>417</v>
      </c>
      <c r="E145" s="5">
        <v>16</v>
      </c>
      <c r="F145" s="5">
        <v>910</v>
      </c>
      <c r="G145" s="5">
        <v>805</v>
      </c>
      <c r="H145" s="5">
        <v>105</v>
      </c>
      <c r="I145" s="5">
        <v>804</v>
      </c>
      <c r="J145" s="5">
        <v>105</v>
      </c>
      <c r="K145" s="5">
        <v>1</v>
      </c>
      <c r="L145" s="5">
        <v>0</v>
      </c>
      <c r="M145" s="5">
        <v>96944</v>
      </c>
      <c r="N145" s="5">
        <v>356913</v>
      </c>
      <c r="O145" s="5">
        <v>139597</v>
      </c>
      <c r="P145" s="5">
        <v>619503</v>
      </c>
      <c r="Q145" s="5">
        <v>629960</v>
      </c>
      <c r="R145" s="5">
        <v>0</v>
      </c>
      <c r="S145" s="5">
        <v>0</v>
      </c>
      <c r="T145" s="5">
        <v>397510</v>
      </c>
      <c r="U145" s="5">
        <v>710443</v>
      </c>
      <c r="V145" s="5">
        <v>312933</v>
      </c>
      <c r="W145" s="5">
        <v>49</v>
      </c>
      <c r="X145" s="5">
        <v>46972</v>
      </c>
      <c r="Y145" s="5">
        <v>837</v>
      </c>
      <c r="Z145" s="5">
        <v>9523</v>
      </c>
      <c r="AA145" s="5">
        <v>119555</v>
      </c>
    </row>
    <row r="146" spans="1:27">
      <c r="A146" s="5">
        <v>1387</v>
      </c>
      <c r="B146" s="5">
        <v>4</v>
      </c>
      <c r="C146" s="5" t="s">
        <v>418</v>
      </c>
      <c r="D146" s="5" t="s">
        <v>417</v>
      </c>
      <c r="E146" s="5">
        <v>16</v>
      </c>
      <c r="F146" s="5">
        <v>910</v>
      </c>
      <c r="G146" s="5">
        <v>805</v>
      </c>
      <c r="H146" s="5">
        <v>105</v>
      </c>
      <c r="I146" s="5">
        <v>804</v>
      </c>
      <c r="J146" s="5">
        <v>105</v>
      </c>
      <c r="K146" s="5">
        <v>1</v>
      </c>
      <c r="L146" s="5">
        <v>0</v>
      </c>
      <c r="M146" s="5">
        <v>96944</v>
      </c>
      <c r="N146" s="5">
        <v>356913</v>
      </c>
      <c r="O146" s="5">
        <v>139597</v>
      </c>
      <c r="P146" s="5">
        <v>619503</v>
      </c>
      <c r="Q146" s="5">
        <v>629960</v>
      </c>
      <c r="R146" s="5">
        <v>0</v>
      </c>
      <c r="S146" s="5">
        <v>0</v>
      </c>
      <c r="T146" s="5">
        <v>397510</v>
      </c>
      <c r="U146" s="5">
        <v>710443</v>
      </c>
      <c r="V146" s="5">
        <v>312933</v>
      </c>
      <c r="W146" s="5">
        <v>49</v>
      </c>
      <c r="X146" s="5">
        <v>46972</v>
      </c>
      <c r="Y146" s="5">
        <v>837</v>
      </c>
      <c r="Z146" s="5">
        <v>9523</v>
      </c>
      <c r="AA146" s="5">
        <v>119555</v>
      </c>
    </row>
    <row r="147" spans="1:27">
      <c r="A147" s="5">
        <v>1387</v>
      </c>
      <c r="B147" s="5">
        <v>2</v>
      </c>
      <c r="C147" s="5" t="s">
        <v>419</v>
      </c>
      <c r="D147" s="5" t="s">
        <v>420</v>
      </c>
      <c r="E147" s="5">
        <v>1071</v>
      </c>
      <c r="F147" s="5">
        <v>83696</v>
      </c>
      <c r="G147" s="5">
        <v>73521</v>
      </c>
      <c r="H147" s="5">
        <v>10175</v>
      </c>
      <c r="I147" s="5">
        <v>73264</v>
      </c>
      <c r="J147" s="5">
        <v>10159</v>
      </c>
      <c r="K147" s="5">
        <v>257</v>
      </c>
      <c r="L147" s="5">
        <v>16</v>
      </c>
      <c r="M147" s="5">
        <v>6068926</v>
      </c>
      <c r="N147" s="5">
        <v>36527298</v>
      </c>
      <c r="O147" s="5">
        <v>6325118</v>
      </c>
      <c r="P147" s="5">
        <v>54472321</v>
      </c>
      <c r="Q147" s="5">
        <v>60215094</v>
      </c>
      <c r="R147" s="5">
        <v>4529463</v>
      </c>
      <c r="S147" s="5">
        <v>365405</v>
      </c>
      <c r="T147" s="5">
        <v>37548095</v>
      </c>
      <c r="U147" s="5">
        <v>56768317</v>
      </c>
      <c r="V147" s="5">
        <v>19220222</v>
      </c>
      <c r="W147" s="5">
        <v>76116</v>
      </c>
      <c r="X147" s="5">
        <v>2069023</v>
      </c>
      <c r="Y147" s="5">
        <v>305732</v>
      </c>
      <c r="Z147" s="5">
        <v>2531035</v>
      </c>
      <c r="AA147" s="5">
        <v>2099379</v>
      </c>
    </row>
    <row r="148" spans="1:27">
      <c r="A148" s="5">
        <v>1387</v>
      </c>
      <c r="B148" s="5">
        <v>3</v>
      </c>
      <c r="C148" s="5" t="s">
        <v>421</v>
      </c>
      <c r="D148" s="5" t="s">
        <v>422</v>
      </c>
      <c r="E148" s="5">
        <v>300</v>
      </c>
      <c r="F148" s="5">
        <v>24997</v>
      </c>
      <c r="G148" s="5">
        <v>20980</v>
      </c>
      <c r="H148" s="5">
        <v>4016</v>
      </c>
      <c r="I148" s="5">
        <v>20904</v>
      </c>
      <c r="J148" s="5">
        <v>4012</v>
      </c>
      <c r="K148" s="5">
        <v>76</v>
      </c>
      <c r="L148" s="5">
        <v>4</v>
      </c>
      <c r="M148" s="5">
        <v>1911045</v>
      </c>
      <c r="N148" s="5">
        <v>10420375</v>
      </c>
      <c r="O148" s="5">
        <v>2520165</v>
      </c>
      <c r="P148" s="5">
        <v>16341179</v>
      </c>
      <c r="Q148" s="5">
        <v>16516594</v>
      </c>
      <c r="R148" s="5">
        <v>2465669</v>
      </c>
      <c r="S148" s="5">
        <v>251400</v>
      </c>
      <c r="T148" s="5">
        <v>10844307</v>
      </c>
      <c r="U148" s="5">
        <v>17931279</v>
      </c>
      <c r="V148" s="5">
        <v>7086972</v>
      </c>
      <c r="W148" s="5">
        <v>61417</v>
      </c>
      <c r="X148" s="5">
        <v>596670</v>
      </c>
      <c r="Y148" s="5">
        <v>121680</v>
      </c>
      <c r="Z148" s="5">
        <v>1063661</v>
      </c>
      <c r="AA148" s="5">
        <v>567845</v>
      </c>
    </row>
    <row r="149" spans="1:27">
      <c r="A149" s="5">
        <v>1387</v>
      </c>
      <c r="B149" s="5">
        <v>4</v>
      </c>
      <c r="C149" s="5" t="s">
        <v>423</v>
      </c>
      <c r="D149" s="5" t="s">
        <v>422</v>
      </c>
      <c r="E149" s="5">
        <v>300</v>
      </c>
      <c r="F149" s="5">
        <v>24997</v>
      </c>
      <c r="G149" s="5">
        <v>20980</v>
      </c>
      <c r="H149" s="5">
        <v>4016</v>
      </c>
      <c r="I149" s="5">
        <v>20904</v>
      </c>
      <c r="J149" s="5">
        <v>4012</v>
      </c>
      <c r="K149" s="5">
        <v>76</v>
      </c>
      <c r="L149" s="5">
        <v>4</v>
      </c>
      <c r="M149" s="5">
        <v>1911045</v>
      </c>
      <c r="N149" s="5">
        <v>10420375</v>
      </c>
      <c r="O149" s="5">
        <v>2520165</v>
      </c>
      <c r="P149" s="5">
        <v>16341179</v>
      </c>
      <c r="Q149" s="5">
        <v>16516594</v>
      </c>
      <c r="R149" s="5">
        <v>2465669</v>
      </c>
      <c r="S149" s="5">
        <v>251400</v>
      </c>
      <c r="T149" s="5">
        <v>10844307</v>
      </c>
      <c r="U149" s="5">
        <v>17931279</v>
      </c>
      <c r="V149" s="5">
        <v>7086972</v>
      </c>
      <c r="W149" s="5">
        <v>61417</v>
      </c>
      <c r="X149" s="5">
        <v>596670</v>
      </c>
      <c r="Y149" s="5">
        <v>121680</v>
      </c>
      <c r="Z149" s="5">
        <v>1063661</v>
      </c>
      <c r="AA149" s="5">
        <v>567845</v>
      </c>
    </row>
    <row r="150" spans="1:27">
      <c r="A150" s="5">
        <v>1387</v>
      </c>
      <c r="B150" s="5">
        <v>3</v>
      </c>
      <c r="C150" s="5" t="s">
        <v>424</v>
      </c>
      <c r="D150" s="5" t="s">
        <v>425</v>
      </c>
      <c r="E150" s="5">
        <v>35</v>
      </c>
      <c r="F150" s="5">
        <v>4946</v>
      </c>
      <c r="G150" s="5">
        <v>4635</v>
      </c>
      <c r="H150" s="5">
        <v>311</v>
      </c>
      <c r="I150" s="5">
        <v>4629</v>
      </c>
      <c r="J150" s="5">
        <v>311</v>
      </c>
      <c r="K150" s="5">
        <v>6</v>
      </c>
      <c r="L150" s="5">
        <v>0</v>
      </c>
      <c r="M150" s="5">
        <v>487260</v>
      </c>
      <c r="N150" s="5">
        <v>1719753</v>
      </c>
      <c r="O150" s="5">
        <v>189146</v>
      </c>
      <c r="P150" s="5">
        <v>2716906</v>
      </c>
      <c r="Q150" s="5">
        <v>2694297</v>
      </c>
      <c r="R150" s="5">
        <v>33176</v>
      </c>
      <c r="S150" s="5">
        <v>2185</v>
      </c>
      <c r="T150" s="5">
        <v>1786497</v>
      </c>
      <c r="U150" s="5">
        <v>2822739</v>
      </c>
      <c r="V150" s="5">
        <v>1036242</v>
      </c>
      <c r="W150" s="5">
        <v>242</v>
      </c>
      <c r="X150" s="5">
        <v>94703</v>
      </c>
      <c r="Y150" s="5">
        <v>22434</v>
      </c>
      <c r="Z150" s="5">
        <v>219529</v>
      </c>
      <c r="AA150" s="5">
        <v>273128</v>
      </c>
    </row>
    <row r="151" spans="1:27">
      <c r="A151" s="5">
        <v>1387</v>
      </c>
      <c r="B151" s="5">
        <v>4</v>
      </c>
      <c r="C151" s="5" t="s">
        <v>426</v>
      </c>
      <c r="D151" s="5" t="s">
        <v>425</v>
      </c>
      <c r="E151" s="5">
        <v>35</v>
      </c>
      <c r="F151" s="5">
        <v>4946</v>
      </c>
      <c r="G151" s="5">
        <v>4635</v>
      </c>
      <c r="H151" s="5">
        <v>311</v>
      </c>
      <c r="I151" s="5">
        <v>4629</v>
      </c>
      <c r="J151" s="5">
        <v>311</v>
      </c>
      <c r="K151" s="5">
        <v>6</v>
      </c>
      <c r="L151" s="5">
        <v>0</v>
      </c>
      <c r="M151" s="5">
        <v>487260</v>
      </c>
      <c r="N151" s="5">
        <v>1719753</v>
      </c>
      <c r="O151" s="5">
        <v>189146</v>
      </c>
      <c r="P151" s="5">
        <v>2716906</v>
      </c>
      <c r="Q151" s="5">
        <v>2694297</v>
      </c>
      <c r="R151" s="5">
        <v>33176</v>
      </c>
      <c r="S151" s="5">
        <v>2185</v>
      </c>
      <c r="T151" s="5">
        <v>1786497</v>
      </c>
      <c r="U151" s="5">
        <v>2822739</v>
      </c>
      <c r="V151" s="5">
        <v>1036242</v>
      </c>
      <c r="W151" s="5">
        <v>242</v>
      </c>
      <c r="X151" s="5">
        <v>94703</v>
      </c>
      <c r="Y151" s="5">
        <v>22434</v>
      </c>
      <c r="Z151" s="5">
        <v>219529</v>
      </c>
      <c r="AA151" s="5">
        <v>273128</v>
      </c>
    </row>
    <row r="152" spans="1:27">
      <c r="A152" s="5">
        <v>1387</v>
      </c>
      <c r="B152" s="5">
        <v>3</v>
      </c>
      <c r="C152" s="5" t="s">
        <v>427</v>
      </c>
      <c r="D152" s="5" t="s">
        <v>428</v>
      </c>
      <c r="E152" s="5">
        <v>224</v>
      </c>
      <c r="F152" s="5">
        <v>13050</v>
      </c>
      <c r="G152" s="5">
        <v>12094</v>
      </c>
      <c r="H152" s="5">
        <v>956</v>
      </c>
      <c r="I152" s="5">
        <v>12054</v>
      </c>
      <c r="J152" s="5">
        <v>948</v>
      </c>
      <c r="K152" s="5">
        <v>40</v>
      </c>
      <c r="L152" s="5">
        <v>8</v>
      </c>
      <c r="M152" s="5">
        <v>911459</v>
      </c>
      <c r="N152" s="5">
        <v>9010721</v>
      </c>
      <c r="O152" s="5">
        <v>1252587</v>
      </c>
      <c r="P152" s="5">
        <v>12949963</v>
      </c>
      <c r="Q152" s="5">
        <v>14730570</v>
      </c>
      <c r="R152" s="5">
        <v>1246941</v>
      </c>
      <c r="S152" s="5">
        <v>72718</v>
      </c>
      <c r="T152" s="5">
        <v>9219092</v>
      </c>
      <c r="U152" s="5">
        <v>12947654</v>
      </c>
      <c r="V152" s="5">
        <v>3728563</v>
      </c>
      <c r="W152" s="5">
        <v>3822</v>
      </c>
      <c r="X152" s="5">
        <v>275086</v>
      </c>
      <c r="Y152" s="5">
        <v>76681</v>
      </c>
      <c r="Z152" s="5">
        <v>15735</v>
      </c>
      <c r="AA152" s="5">
        <v>323050</v>
      </c>
    </row>
    <row r="153" spans="1:27">
      <c r="A153" s="5">
        <v>1387</v>
      </c>
      <c r="B153" s="5">
        <v>4</v>
      </c>
      <c r="C153" s="5" t="s">
        <v>429</v>
      </c>
      <c r="D153" s="5" t="s">
        <v>430</v>
      </c>
      <c r="E153" s="5">
        <v>224</v>
      </c>
      <c r="F153" s="5">
        <v>13050</v>
      </c>
      <c r="G153" s="5">
        <v>12094</v>
      </c>
      <c r="H153" s="5">
        <v>956</v>
      </c>
      <c r="I153" s="5">
        <v>12054</v>
      </c>
      <c r="J153" s="5">
        <v>948</v>
      </c>
      <c r="K153" s="5">
        <v>40</v>
      </c>
      <c r="L153" s="5">
        <v>8</v>
      </c>
      <c r="M153" s="5">
        <v>911459</v>
      </c>
      <c r="N153" s="5">
        <v>9010721</v>
      </c>
      <c r="O153" s="5">
        <v>1252587</v>
      </c>
      <c r="P153" s="5">
        <v>12949963</v>
      </c>
      <c r="Q153" s="5">
        <v>14730570</v>
      </c>
      <c r="R153" s="5">
        <v>1246941</v>
      </c>
      <c r="S153" s="5">
        <v>72718</v>
      </c>
      <c r="T153" s="5">
        <v>9219092</v>
      </c>
      <c r="U153" s="5">
        <v>12947654</v>
      </c>
      <c r="V153" s="5">
        <v>3728563</v>
      </c>
      <c r="W153" s="5">
        <v>3822</v>
      </c>
      <c r="X153" s="5">
        <v>275086</v>
      </c>
      <c r="Y153" s="5">
        <v>76681</v>
      </c>
      <c r="Z153" s="5">
        <v>15735</v>
      </c>
      <c r="AA153" s="5">
        <v>323050</v>
      </c>
    </row>
    <row r="154" spans="1:27">
      <c r="A154" s="5">
        <v>1387</v>
      </c>
      <c r="B154" s="5">
        <v>3</v>
      </c>
      <c r="C154" s="5" t="s">
        <v>431</v>
      </c>
      <c r="D154" s="5" t="s">
        <v>432</v>
      </c>
      <c r="E154" s="5">
        <v>118</v>
      </c>
      <c r="F154" s="5">
        <v>8899</v>
      </c>
      <c r="G154" s="5">
        <v>7229</v>
      </c>
      <c r="H154" s="5">
        <v>1670</v>
      </c>
      <c r="I154" s="5">
        <v>7197</v>
      </c>
      <c r="J154" s="5">
        <v>1670</v>
      </c>
      <c r="K154" s="5">
        <v>33</v>
      </c>
      <c r="L154" s="5">
        <v>0</v>
      </c>
      <c r="M154" s="5">
        <v>510854</v>
      </c>
      <c r="N154" s="5">
        <v>2545757</v>
      </c>
      <c r="O154" s="5">
        <v>646161</v>
      </c>
      <c r="P154" s="5">
        <v>3990200</v>
      </c>
      <c r="Q154" s="5">
        <v>4157996</v>
      </c>
      <c r="R154" s="5">
        <v>52698</v>
      </c>
      <c r="S154" s="5">
        <v>4836</v>
      </c>
      <c r="T154" s="5">
        <v>2608128</v>
      </c>
      <c r="U154" s="5">
        <v>4025519</v>
      </c>
      <c r="V154" s="5">
        <v>1417391</v>
      </c>
      <c r="W154" s="5">
        <v>603</v>
      </c>
      <c r="X154" s="5">
        <v>104842</v>
      </c>
      <c r="Y154" s="5">
        <v>17263</v>
      </c>
      <c r="Z154" s="5">
        <v>291838</v>
      </c>
      <c r="AA154" s="5">
        <v>117381</v>
      </c>
    </row>
    <row r="155" spans="1:27">
      <c r="A155" s="5">
        <v>1387</v>
      </c>
      <c r="B155" s="5">
        <v>4</v>
      </c>
      <c r="C155" s="5" t="s">
        <v>433</v>
      </c>
      <c r="D155" s="5" t="s">
        <v>432</v>
      </c>
      <c r="E155" s="5">
        <v>118</v>
      </c>
      <c r="F155" s="5">
        <v>8899</v>
      </c>
      <c r="G155" s="5">
        <v>7229</v>
      </c>
      <c r="H155" s="5">
        <v>1670</v>
      </c>
      <c r="I155" s="5">
        <v>7197</v>
      </c>
      <c r="J155" s="5">
        <v>1670</v>
      </c>
      <c r="K155" s="5">
        <v>33</v>
      </c>
      <c r="L155" s="5">
        <v>0</v>
      </c>
      <c r="M155" s="5">
        <v>510854</v>
      </c>
      <c r="N155" s="5">
        <v>2545757</v>
      </c>
      <c r="O155" s="5">
        <v>646161</v>
      </c>
      <c r="P155" s="5">
        <v>3990200</v>
      </c>
      <c r="Q155" s="5">
        <v>4157996</v>
      </c>
      <c r="R155" s="5">
        <v>52698</v>
      </c>
      <c r="S155" s="5">
        <v>4836</v>
      </c>
      <c r="T155" s="5">
        <v>2608128</v>
      </c>
      <c r="U155" s="5">
        <v>4025519</v>
      </c>
      <c r="V155" s="5">
        <v>1417391</v>
      </c>
      <c r="W155" s="5">
        <v>603</v>
      </c>
      <c r="X155" s="5">
        <v>104842</v>
      </c>
      <c r="Y155" s="5">
        <v>17263</v>
      </c>
      <c r="Z155" s="5">
        <v>291838</v>
      </c>
      <c r="AA155" s="5">
        <v>117381</v>
      </c>
    </row>
    <row r="156" spans="1:27">
      <c r="A156" s="5">
        <v>1387</v>
      </c>
      <c r="B156" s="5">
        <v>3</v>
      </c>
      <c r="C156" s="5" t="s">
        <v>434</v>
      </c>
      <c r="D156" s="5" t="s">
        <v>435</v>
      </c>
      <c r="E156" s="5">
        <v>346</v>
      </c>
      <c r="F156" s="5">
        <v>27230</v>
      </c>
      <c r="G156" s="5">
        <v>25070</v>
      </c>
      <c r="H156" s="5">
        <v>2160</v>
      </c>
      <c r="I156" s="5">
        <v>24971</v>
      </c>
      <c r="J156" s="5">
        <v>2156</v>
      </c>
      <c r="K156" s="5">
        <v>99</v>
      </c>
      <c r="L156" s="5">
        <v>4</v>
      </c>
      <c r="M156" s="5">
        <v>1909512</v>
      </c>
      <c r="N156" s="5">
        <v>11214177</v>
      </c>
      <c r="O156" s="5">
        <v>843433</v>
      </c>
      <c r="P156" s="5">
        <v>15999993</v>
      </c>
      <c r="Q156" s="5">
        <v>19470515</v>
      </c>
      <c r="R156" s="5">
        <v>697073</v>
      </c>
      <c r="S156" s="5">
        <v>30691</v>
      </c>
      <c r="T156" s="5">
        <v>11440267</v>
      </c>
      <c r="U156" s="5">
        <v>16527349</v>
      </c>
      <c r="V156" s="5">
        <v>5087082</v>
      </c>
      <c r="W156" s="5">
        <v>9563</v>
      </c>
      <c r="X156" s="5">
        <v>939943</v>
      </c>
      <c r="Y156" s="5">
        <v>63674</v>
      </c>
      <c r="Z156" s="5">
        <v>957352</v>
      </c>
      <c r="AA156" s="5">
        <v>766288</v>
      </c>
    </row>
    <row r="157" spans="1:27">
      <c r="A157" s="5">
        <v>1387</v>
      </c>
      <c r="B157" s="5">
        <v>4</v>
      </c>
      <c r="C157" s="5" t="s">
        <v>436</v>
      </c>
      <c r="D157" s="5" t="s">
        <v>435</v>
      </c>
      <c r="E157" s="5">
        <v>346</v>
      </c>
      <c r="F157" s="5">
        <v>27230</v>
      </c>
      <c r="G157" s="5">
        <v>25070</v>
      </c>
      <c r="H157" s="5">
        <v>2160</v>
      </c>
      <c r="I157" s="5">
        <v>24971</v>
      </c>
      <c r="J157" s="5">
        <v>2156</v>
      </c>
      <c r="K157" s="5">
        <v>99</v>
      </c>
      <c r="L157" s="5">
        <v>4</v>
      </c>
      <c r="M157" s="5">
        <v>1909512</v>
      </c>
      <c r="N157" s="5">
        <v>11214177</v>
      </c>
      <c r="O157" s="5">
        <v>843433</v>
      </c>
      <c r="P157" s="5">
        <v>15999993</v>
      </c>
      <c r="Q157" s="5">
        <v>19470515</v>
      </c>
      <c r="R157" s="5">
        <v>697073</v>
      </c>
      <c r="S157" s="5">
        <v>30691</v>
      </c>
      <c r="T157" s="5">
        <v>11440267</v>
      </c>
      <c r="U157" s="5">
        <v>16527349</v>
      </c>
      <c r="V157" s="5">
        <v>5087082</v>
      </c>
      <c r="W157" s="5">
        <v>9563</v>
      </c>
      <c r="X157" s="5">
        <v>939943</v>
      </c>
      <c r="Y157" s="5">
        <v>63674</v>
      </c>
      <c r="Z157" s="5">
        <v>957352</v>
      </c>
      <c r="AA157" s="5">
        <v>766288</v>
      </c>
    </row>
    <row r="158" spans="1:27">
      <c r="A158" s="5">
        <v>1387</v>
      </c>
      <c r="B158" s="5">
        <v>3</v>
      </c>
      <c r="C158" s="5" t="s">
        <v>437</v>
      </c>
      <c r="D158" s="5" t="s">
        <v>438</v>
      </c>
      <c r="E158" s="5">
        <v>48</v>
      </c>
      <c r="F158" s="5">
        <v>4573</v>
      </c>
      <c r="G158" s="5">
        <v>3512</v>
      </c>
      <c r="H158" s="5">
        <v>1061</v>
      </c>
      <c r="I158" s="5">
        <v>3509</v>
      </c>
      <c r="J158" s="5">
        <v>1061</v>
      </c>
      <c r="K158" s="5">
        <v>3</v>
      </c>
      <c r="L158" s="5">
        <v>0</v>
      </c>
      <c r="M158" s="5">
        <v>338796</v>
      </c>
      <c r="N158" s="5">
        <v>1616515</v>
      </c>
      <c r="O158" s="5">
        <v>873626</v>
      </c>
      <c r="P158" s="5">
        <v>2474079</v>
      </c>
      <c r="Q158" s="5">
        <v>2645122</v>
      </c>
      <c r="R158" s="5">
        <v>33905</v>
      </c>
      <c r="S158" s="5">
        <v>3574</v>
      </c>
      <c r="T158" s="5">
        <v>1649804</v>
      </c>
      <c r="U158" s="5">
        <v>2513776</v>
      </c>
      <c r="V158" s="5">
        <v>863972</v>
      </c>
      <c r="W158" s="5">
        <v>468</v>
      </c>
      <c r="X158" s="5">
        <v>57779</v>
      </c>
      <c r="Y158" s="5">
        <v>4000</v>
      </c>
      <c r="Z158" s="5">
        <v>-17080</v>
      </c>
      <c r="AA158" s="5">
        <v>51687</v>
      </c>
    </row>
    <row r="159" spans="1:27">
      <c r="A159" s="5">
        <v>1387</v>
      </c>
      <c r="B159" s="5">
        <v>4</v>
      </c>
      <c r="C159" s="5" t="s">
        <v>439</v>
      </c>
      <c r="D159" s="5" t="s">
        <v>438</v>
      </c>
      <c r="E159" s="5">
        <v>48</v>
      </c>
      <c r="F159" s="5">
        <v>4573</v>
      </c>
      <c r="G159" s="5">
        <v>3512</v>
      </c>
      <c r="H159" s="5">
        <v>1061</v>
      </c>
      <c r="I159" s="5">
        <v>3509</v>
      </c>
      <c r="J159" s="5">
        <v>1061</v>
      </c>
      <c r="K159" s="5">
        <v>3</v>
      </c>
      <c r="L159" s="5">
        <v>0</v>
      </c>
      <c r="M159" s="5">
        <v>338796</v>
      </c>
      <c r="N159" s="5">
        <v>1616515</v>
      </c>
      <c r="O159" s="5">
        <v>873626</v>
      </c>
      <c r="P159" s="5">
        <v>2474079</v>
      </c>
      <c r="Q159" s="5">
        <v>2645122</v>
      </c>
      <c r="R159" s="5">
        <v>33905</v>
      </c>
      <c r="S159" s="5">
        <v>3574</v>
      </c>
      <c r="T159" s="5">
        <v>1649804</v>
      </c>
      <c r="U159" s="5">
        <v>2513776</v>
      </c>
      <c r="V159" s="5">
        <v>863972</v>
      </c>
      <c r="W159" s="5">
        <v>468</v>
      </c>
      <c r="X159" s="5">
        <v>57779</v>
      </c>
      <c r="Y159" s="5">
        <v>4000</v>
      </c>
      <c r="Z159" s="5">
        <v>-17080</v>
      </c>
      <c r="AA159" s="5">
        <v>51687</v>
      </c>
    </row>
    <row r="160" spans="1:27">
      <c r="A160" s="5">
        <v>1387</v>
      </c>
      <c r="B160" s="5">
        <v>2</v>
      </c>
      <c r="C160" s="5" t="s">
        <v>440</v>
      </c>
      <c r="D160" s="5" t="s">
        <v>441</v>
      </c>
      <c r="E160" s="5">
        <v>1739</v>
      </c>
      <c r="F160" s="5">
        <v>94657</v>
      </c>
      <c r="G160" s="5">
        <v>88435</v>
      </c>
      <c r="H160" s="5">
        <v>6222</v>
      </c>
      <c r="I160" s="5">
        <v>88080</v>
      </c>
      <c r="J160" s="5">
        <v>6209</v>
      </c>
      <c r="K160" s="5">
        <v>354</v>
      </c>
      <c r="L160" s="5">
        <v>14</v>
      </c>
      <c r="M160" s="5">
        <v>7172975</v>
      </c>
      <c r="N160" s="5">
        <v>36229576</v>
      </c>
      <c r="O160" s="5">
        <v>8081466</v>
      </c>
      <c r="P160" s="5">
        <v>57288204</v>
      </c>
      <c r="Q160" s="5">
        <v>58560811</v>
      </c>
      <c r="R160" s="5">
        <v>2524493</v>
      </c>
      <c r="S160" s="5">
        <v>226540</v>
      </c>
      <c r="T160" s="5">
        <v>37611162</v>
      </c>
      <c r="U160" s="5">
        <v>62459218</v>
      </c>
      <c r="V160" s="5">
        <v>24848055</v>
      </c>
      <c r="W160" s="5">
        <v>112530</v>
      </c>
      <c r="X160" s="5">
        <v>2277340</v>
      </c>
      <c r="Y160" s="5">
        <v>221114</v>
      </c>
      <c r="Z160" s="5">
        <v>8491428</v>
      </c>
      <c r="AA160" s="5">
        <v>4083116</v>
      </c>
    </row>
    <row r="161" spans="1:27">
      <c r="A161" s="5">
        <v>1387</v>
      </c>
      <c r="B161" s="5">
        <v>3</v>
      </c>
      <c r="C161" s="5" t="s">
        <v>442</v>
      </c>
      <c r="D161" s="5" t="s">
        <v>443</v>
      </c>
      <c r="E161" s="5">
        <v>918</v>
      </c>
      <c r="F161" s="5">
        <v>62831</v>
      </c>
      <c r="G161" s="5">
        <v>58643</v>
      </c>
      <c r="H161" s="5">
        <v>4187</v>
      </c>
      <c r="I161" s="5">
        <v>58456</v>
      </c>
      <c r="J161" s="5">
        <v>4183</v>
      </c>
      <c r="K161" s="5">
        <v>188</v>
      </c>
      <c r="L161" s="5">
        <v>4</v>
      </c>
      <c r="M161" s="5">
        <v>4895879</v>
      </c>
      <c r="N161" s="5">
        <v>27200198</v>
      </c>
      <c r="O161" s="5">
        <v>7456048</v>
      </c>
      <c r="P161" s="5">
        <v>43276980</v>
      </c>
      <c r="Q161" s="5">
        <v>43880843</v>
      </c>
      <c r="R161" s="5">
        <v>2095593</v>
      </c>
      <c r="S161" s="5">
        <v>184822</v>
      </c>
      <c r="T161" s="5">
        <v>28212948</v>
      </c>
      <c r="U161" s="5">
        <v>46936406</v>
      </c>
      <c r="V161" s="5">
        <v>18723458</v>
      </c>
      <c r="W161" s="5">
        <v>75985</v>
      </c>
      <c r="X161" s="5">
        <v>1772632</v>
      </c>
      <c r="Y161" s="5">
        <v>179675</v>
      </c>
      <c r="Z161" s="5">
        <v>6823667</v>
      </c>
      <c r="AA161" s="5">
        <v>3000386</v>
      </c>
    </row>
    <row r="162" spans="1:27">
      <c r="A162" s="5">
        <v>1387</v>
      </c>
      <c r="B162" s="5">
        <v>4</v>
      </c>
      <c r="C162" s="5" t="s">
        <v>444</v>
      </c>
      <c r="D162" s="5" t="s">
        <v>445</v>
      </c>
      <c r="E162" s="5">
        <v>49</v>
      </c>
      <c r="F162" s="5">
        <v>9242</v>
      </c>
      <c r="G162" s="5">
        <v>8754</v>
      </c>
      <c r="H162" s="5">
        <v>488</v>
      </c>
      <c r="I162" s="5">
        <v>8736</v>
      </c>
      <c r="J162" s="5">
        <v>488</v>
      </c>
      <c r="K162" s="5">
        <v>18</v>
      </c>
      <c r="L162" s="5">
        <v>0</v>
      </c>
      <c r="M162" s="5">
        <v>1253267</v>
      </c>
      <c r="N162" s="5">
        <v>8777793</v>
      </c>
      <c r="O162" s="5">
        <v>1455817</v>
      </c>
      <c r="P162" s="5">
        <v>14968377</v>
      </c>
      <c r="Q162" s="5">
        <v>13968886</v>
      </c>
      <c r="R162" s="5">
        <v>180824</v>
      </c>
      <c r="S162" s="5">
        <v>18609</v>
      </c>
      <c r="T162" s="5">
        <v>9186505</v>
      </c>
      <c r="U162" s="5">
        <v>17319276</v>
      </c>
      <c r="V162" s="5">
        <v>8132771</v>
      </c>
      <c r="W162" s="5">
        <v>58484</v>
      </c>
      <c r="X162" s="5">
        <v>734438</v>
      </c>
      <c r="Y162" s="5">
        <v>97654</v>
      </c>
      <c r="Z162" s="5">
        <v>4156821</v>
      </c>
      <c r="AA162" s="5">
        <v>1461332</v>
      </c>
    </row>
    <row r="163" spans="1:27">
      <c r="A163" s="5">
        <v>1387</v>
      </c>
      <c r="B163" s="5">
        <v>4</v>
      </c>
      <c r="C163" s="5" t="s">
        <v>446</v>
      </c>
      <c r="D163" s="5" t="s">
        <v>447</v>
      </c>
      <c r="E163" s="5">
        <v>8</v>
      </c>
      <c r="F163" s="5">
        <v>641</v>
      </c>
      <c r="G163" s="5">
        <v>565</v>
      </c>
      <c r="H163" s="5">
        <v>76</v>
      </c>
      <c r="I163" s="5">
        <v>563</v>
      </c>
      <c r="J163" s="5">
        <v>76</v>
      </c>
      <c r="K163" s="5">
        <v>2</v>
      </c>
      <c r="L163" s="5">
        <v>0</v>
      </c>
      <c r="M163" s="5">
        <v>49104</v>
      </c>
      <c r="N163" s="5">
        <v>175741</v>
      </c>
      <c r="O163" s="5">
        <v>132867</v>
      </c>
      <c r="P163" s="5">
        <v>285931</v>
      </c>
      <c r="Q163" s="5">
        <v>334865</v>
      </c>
      <c r="R163" s="5">
        <v>5472</v>
      </c>
      <c r="S163" s="5">
        <v>582</v>
      </c>
      <c r="T163" s="5">
        <v>178462</v>
      </c>
      <c r="U163" s="5">
        <v>301842</v>
      </c>
      <c r="V163" s="5">
        <v>123380</v>
      </c>
      <c r="W163" s="5">
        <v>36</v>
      </c>
      <c r="X163" s="5">
        <v>7961</v>
      </c>
      <c r="Y163" s="5">
        <v>90</v>
      </c>
      <c r="Z163" s="5">
        <v>-4080</v>
      </c>
      <c r="AA163" s="5">
        <v>22411</v>
      </c>
    </row>
    <row r="164" spans="1:27">
      <c r="A164" s="5">
        <v>1387</v>
      </c>
      <c r="B164" s="5">
        <v>4</v>
      </c>
      <c r="C164" s="5" t="s">
        <v>448</v>
      </c>
      <c r="D164" s="5" t="s">
        <v>449</v>
      </c>
      <c r="E164" s="5">
        <v>265</v>
      </c>
      <c r="F164" s="5">
        <v>14486</v>
      </c>
      <c r="G164" s="5">
        <v>13457</v>
      </c>
      <c r="H164" s="5">
        <v>1028</v>
      </c>
      <c r="I164" s="5">
        <v>13411</v>
      </c>
      <c r="J164" s="5">
        <v>1027</v>
      </c>
      <c r="K164" s="5">
        <v>47</v>
      </c>
      <c r="L164" s="5">
        <v>1</v>
      </c>
      <c r="M164" s="5">
        <v>1010301</v>
      </c>
      <c r="N164" s="5">
        <v>4585908</v>
      </c>
      <c r="O164" s="5">
        <v>1332959</v>
      </c>
      <c r="P164" s="5">
        <v>7459077</v>
      </c>
      <c r="Q164" s="5">
        <v>8090043</v>
      </c>
      <c r="R164" s="5">
        <v>231465</v>
      </c>
      <c r="S164" s="5">
        <v>18443</v>
      </c>
      <c r="T164" s="5">
        <v>4850383</v>
      </c>
      <c r="U164" s="5">
        <v>7872136</v>
      </c>
      <c r="V164" s="5">
        <v>3021753</v>
      </c>
      <c r="W164" s="5">
        <v>6113</v>
      </c>
      <c r="X164" s="5">
        <v>349502</v>
      </c>
      <c r="Y164" s="5">
        <v>34373</v>
      </c>
      <c r="Z164" s="5">
        <v>703632</v>
      </c>
      <c r="AA164" s="5">
        <v>803701</v>
      </c>
    </row>
    <row r="165" spans="1:27">
      <c r="A165" s="5">
        <v>1387</v>
      </c>
      <c r="B165" s="5">
        <v>4</v>
      </c>
      <c r="C165" s="5" t="s">
        <v>450</v>
      </c>
      <c r="D165" s="5" t="s">
        <v>451</v>
      </c>
      <c r="E165" s="5">
        <v>56</v>
      </c>
      <c r="F165" s="5">
        <v>3227</v>
      </c>
      <c r="G165" s="5">
        <v>3077</v>
      </c>
      <c r="H165" s="5">
        <v>150</v>
      </c>
      <c r="I165" s="5">
        <v>3058</v>
      </c>
      <c r="J165" s="5">
        <v>150</v>
      </c>
      <c r="K165" s="5">
        <v>19</v>
      </c>
      <c r="L165" s="5">
        <v>0</v>
      </c>
      <c r="M165" s="5">
        <v>200656</v>
      </c>
      <c r="N165" s="5">
        <v>608551</v>
      </c>
      <c r="O165" s="5">
        <v>49473</v>
      </c>
      <c r="P165" s="5">
        <v>1172853</v>
      </c>
      <c r="Q165" s="5">
        <v>1222982</v>
      </c>
      <c r="R165" s="5">
        <v>77</v>
      </c>
      <c r="S165" s="5">
        <v>8</v>
      </c>
      <c r="T165" s="5">
        <v>637115</v>
      </c>
      <c r="U165" s="5">
        <v>1244632</v>
      </c>
      <c r="V165" s="5">
        <v>607517</v>
      </c>
      <c r="W165" s="5">
        <v>325</v>
      </c>
      <c r="X165" s="5">
        <v>41569</v>
      </c>
      <c r="Y165" s="5">
        <v>3666</v>
      </c>
      <c r="Z165" s="5">
        <v>55763</v>
      </c>
      <c r="AA165" s="5">
        <v>36523</v>
      </c>
    </row>
    <row r="166" spans="1:27">
      <c r="A166" s="5">
        <v>1387</v>
      </c>
      <c r="B166" s="5">
        <v>4</v>
      </c>
      <c r="C166" s="5" t="s">
        <v>452</v>
      </c>
      <c r="D166" s="5" t="s">
        <v>453</v>
      </c>
      <c r="E166" s="5">
        <v>39</v>
      </c>
      <c r="F166" s="5">
        <v>2413</v>
      </c>
      <c r="G166" s="5">
        <v>2267</v>
      </c>
      <c r="H166" s="5">
        <v>146</v>
      </c>
      <c r="I166" s="5">
        <v>2257</v>
      </c>
      <c r="J166" s="5">
        <v>146</v>
      </c>
      <c r="K166" s="5">
        <v>10</v>
      </c>
      <c r="L166" s="5">
        <v>0</v>
      </c>
      <c r="M166" s="5">
        <v>152787</v>
      </c>
      <c r="N166" s="5">
        <v>478711</v>
      </c>
      <c r="O166" s="5">
        <v>5238</v>
      </c>
      <c r="P166" s="5">
        <v>822141</v>
      </c>
      <c r="Q166" s="5">
        <v>805673</v>
      </c>
      <c r="R166" s="5">
        <v>7777</v>
      </c>
      <c r="S166" s="5">
        <v>631</v>
      </c>
      <c r="T166" s="5">
        <v>512464</v>
      </c>
      <c r="U166" s="5">
        <v>840280</v>
      </c>
      <c r="V166" s="5">
        <v>327815</v>
      </c>
      <c r="W166" s="5">
        <v>916</v>
      </c>
      <c r="X166" s="5">
        <v>26048</v>
      </c>
      <c r="Y166" s="5">
        <v>1542</v>
      </c>
      <c r="Z166" s="5">
        <v>77689</v>
      </c>
      <c r="AA166" s="5">
        <v>3541</v>
      </c>
    </row>
    <row r="167" spans="1:27">
      <c r="A167" s="5">
        <v>1387</v>
      </c>
      <c r="B167" s="5">
        <v>4</v>
      </c>
      <c r="C167" s="5" t="s">
        <v>454</v>
      </c>
      <c r="D167" s="5" t="s">
        <v>455</v>
      </c>
      <c r="E167" s="5">
        <v>141</v>
      </c>
      <c r="F167" s="5">
        <v>8502</v>
      </c>
      <c r="G167" s="5">
        <v>8060</v>
      </c>
      <c r="H167" s="5">
        <v>443</v>
      </c>
      <c r="I167" s="5">
        <v>8036</v>
      </c>
      <c r="J167" s="5">
        <v>441</v>
      </c>
      <c r="K167" s="5">
        <v>24</v>
      </c>
      <c r="L167" s="5">
        <v>2</v>
      </c>
      <c r="M167" s="5">
        <v>714339</v>
      </c>
      <c r="N167" s="5">
        <v>2740906</v>
      </c>
      <c r="O167" s="5">
        <v>746887</v>
      </c>
      <c r="P167" s="5">
        <v>4673450</v>
      </c>
      <c r="Q167" s="5">
        <v>4506203</v>
      </c>
      <c r="R167" s="5">
        <v>590244</v>
      </c>
      <c r="S167" s="5">
        <v>59685</v>
      </c>
      <c r="T167" s="5">
        <v>2791653</v>
      </c>
      <c r="U167" s="5">
        <v>4760482</v>
      </c>
      <c r="V167" s="5">
        <v>1968829</v>
      </c>
      <c r="W167" s="5">
        <v>1227</v>
      </c>
      <c r="X167" s="5">
        <v>136940</v>
      </c>
      <c r="Y167" s="5">
        <v>6744</v>
      </c>
      <c r="Z167" s="5">
        <v>833232</v>
      </c>
      <c r="AA167" s="5">
        <v>128785</v>
      </c>
    </row>
    <row r="168" spans="1:27">
      <c r="A168" s="5">
        <v>1387</v>
      </c>
      <c r="B168" s="5">
        <v>4</v>
      </c>
      <c r="C168" s="5" t="s">
        <v>456</v>
      </c>
      <c r="D168" s="5" t="s">
        <v>457</v>
      </c>
      <c r="E168" s="5">
        <v>4</v>
      </c>
      <c r="F168" s="5">
        <v>344</v>
      </c>
      <c r="G168" s="5">
        <v>247</v>
      </c>
      <c r="H168" s="5">
        <v>97</v>
      </c>
      <c r="I168" s="5">
        <v>247</v>
      </c>
      <c r="J168" s="5">
        <v>97</v>
      </c>
      <c r="K168" s="5">
        <v>0</v>
      </c>
      <c r="L168" s="5">
        <v>0</v>
      </c>
      <c r="M168" s="5">
        <v>20506</v>
      </c>
      <c r="N168" s="5">
        <v>139771</v>
      </c>
      <c r="O168" s="5">
        <v>84693</v>
      </c>
      <c r="P168" s="5">
        <v>190821</v>
      </c>
      <c r="Q168" s="5">
        <v>188168</v>
      </c>
      <c r="R168" s="5">
        <v>56</v>
      </c>
      <c r="S168" s="5">
        <v>6</v>
      </c>
      <c r="T168" s="5">
        <v>141281</v>
      </c>
      <c r="U168" s="5">
        <v>197459</v>
      </c>
      <c r="V168" s="5">
        <v>56178</v>
      </c>
      <c r="W168" s="5">
        <v>6</v>
      </c>
      <c r="X168" s="5">
        <v>8184</v>
      </c>
      <c r="Y168" s="5">
        <v>154</v>
      </c>
      <c r="Z168" s="5">
        <v>26929</v>
      </c>
      <c r="AA168" s="5">
        <v>586</v>
      </c>
    </row>
    <row r="169" spans="1:27">
      <c r="A169" s="5">
        <v>1387</v>
      </c>
      <c r="B169" s="5">
        <v>4</v>
      </c>
      <c r="C169" s="5" t="s">
        <v>458</v>
      </c>
      <c r="D169" s="5" t="s">
        <v>459</v>
      </c>
      <c r="E169" s="5">
        <v>356</v>
      </c>
      <c r="F169" s="5">
        <v>23976</v>
      </c>
      <c r="G169" s="5">
        <v>22216</v>
      </c>
      <c r="H169" s="5">
        <v>1760</v>
      </c>
      <c r="I169" s="5">
        <v>22148</v>
      </c>
      <c r="J169" s="5">
        <v>1759</v>
      </c>
      <c r="K169" s="5">
        <v>67</v>
      </c>
      <c r="L169" s="5">
        <v>1</v>
      </c>
      <c r="M169" s="5">
        <v>1494919</v>
      </c>
      <c r="N169" s="5">
        <v>9692816</v>
      </c>
      <c r="O169" s="5">
        <v>3648115</v>
      </c>
      <c r="P169" s="5">
        <v>13704329</v>
      </c>
      <c r="Q169" s="5">
        <v>14764023</v>
      </c>
      <c r="R169" s="5">
        <v>1079678</v>
      </c>
      <c r="S169" s="5">
        <v>86857</v>
      </c>
      <c r="T169" s="5">
        <v>9915084</v>
      </c>
      <c r="U169" s="5">
        <v>14400300</v>
      </c>
      <c r="V169" s="5">
        <v>4485216</v>
      </c>
      <c r="W169" s="5">
        <v>8878</v>
      </c>
      <c r="X169" s="5">
        <v>467991</v>
      </c>
      <c r="Y169" s="5">
        <v>35452</v>
      </c>
      <c r="Z169" s="5">
        <v>973680</v>
      </c>
      <c r="AA169" s="5">
        <v>543506</v>
      </c>
    </row>
    <row r="170" spans="1:27">
      <c r="A170" s="5">
        <v>1387</v>
      </c>
      <c r="B170" s="5">
        <v>3</v>
      </c>
      <c r="C170" s="5" t="s">
        <v>460</v>
      </c>
      <c r="D170" s="5" t="s">
        <v>461</v>
      </c>
      <c r="E170" s="5">
        <v>821</v>
      </c>
      <c r="F170" s="5">
        <v>31826</v>
      </c>
      <c r="G170" s="5">
        <v>29791</v>
      </c>
      <c r="H170" s="5">
        <v>2035</v>
      </c>
      <c r="I170" s="5">
        <v>29624</v>
      </c>
      <c r="J170" s="5">
        <v>2025</v>
      </c>
      <c r="K170" s="5">
        <v>167</v>
      </c>
      <c r="L170" s="5">
        <v>10</v>
      </c>
      <c r="M170" s="5">
        <v>2277096</v>
      </c>
      <c r="N170" s="5">
        <v>9029378</v>
      </c>
      <c r="O170" s="5">
        <v>625418</v>
      </c>
      <c r="P170" s="5">
        <v>14011224</v>
      </c>
      <c r="Q170" s="5">
        <v>14679968</v>
      </c>
      <c r="R170" s="5">
        <v>428900</v>
      </c>
      <c r="S170" s="5">
        <v>41718</v>
      </c>
      <c r="T170" s="5">
        <v>9398214</v>
      </c>
      <c r="U170" s="5">
        <v>15522811</v>
      </c>
      <c r="V170" s="5">
        <v>6124597</v>
      </c>
      <c r="W170" s="5">
        <v>36544</v>
      </c>
      <c r="X170" s="5">
        <v>504708</v>
      </c>
      <c r="Y170" s="5">
        <v>41438</v>
      </c>
      <c r="Z170" s="5">
        <v>1667762</v>
      </c>
      <c r="AA170" s="5">
        <v>1082730</v>
      </c>
    </row>
    <row r="171" spans="1:27">
      <c r="A171" s="5">
        <v>1387</v>
      </c>
      <c r="B171" s="5">
        <v>4</v>
      </c>
      <c r="C171" s="5" t="s">
        <v>462</v>
      </c>
      <c r="D171" s="5" t="s">
        <v>463</v>
      </c>
      <c r="E171" s="5">
        <v>200</v>
      </c>
      <c r="F171" s="5">
        <v>7153</v>
      </c>
      <c r="G171" s="5">
        <v>6725</v>
      </c>
      <c r="H171" s="5">
        <v>428</v>
      </c>
      <c r="I171" s="5">
        <v>6683</v>
      </c>
      <c r="J171" s="5">
        <v>427</v>
      </c>
      <c r="K171" s="5">
        <v>42</v>
      </c>
      <c r="L171" s="5">
        <v>1</v>
      </c>
      <c r="M171" s="5">
        <v>491581</v>
      </c>
      <c r="N171" s="5">
        <v>1696298</v>
      </c>
      <c r="O171" s="5">
        <v>111127</v>
      </c>
      <c r="P171" s="5">
        <v>2733595</v>
      </c>
      <c r="Q171" s="5">
        <v>2997875</v>
      </c>
      <c r="R171" s="5">
        <v>173620</v>
      </c>
      <c r="S171" s="5">
        <v>18405</v>
      </c>
      <c r="T171" s="5">
        <v>1767859</v>
      </c>
      <c r="U171" s="5">
        <v>2982356</v>
      </c>
      <c r="V171" s="5">
        <v>1214497</v>
      </c>
      <c r="W171" s="5">
        <v>6076</v>
      </c>
      <c r="X171" s="5">
        <v>108268</v>
      </c>
      <c r="Y171" s="5">
        <v>7092</v>
      </c>
      <c r="Z171" s="5">
        <v>135123</v>
      </c>
      <c r="AA171" s="5">
        <v>121455</v>
      </c>
    </row>
    <row r="172" spans="1:27">
      <c r="A172" s="5">
        <v>1387</v>
      </c>
      <c r="B172" s="5">
        <v>4</v>
      </c>
      <c r="C172" s="5" t="s">
        <v>464</v>
      </c>
      <c r="D172" s="5" t="s">
        <v>465</v>
      </c>
      <c r="E172" s="5">
        <v>111</v>
      </c>
      <c r="F172" s="5">
        <v>5271</v>
      </c>
      <c r="G172" s="5">
        <v>4945</v>
      </c>
      <c r="H172" s="5">
        <v>327</v>
      </c>
      <c r="I172" s="5">
        <v>4896</v>
      </c>
      <c r="J172" s="5">
        <v>326</v>
      </c>
      <c r="K172" s="5">
        <v>49</v>
      </c>
      <c r="L172" s="5">
        <v>1</v>
      </c>
      <c r="M172" s="5">
        <v>334246</v>
      </c>
      <c r="N172" s="5">
        <v>1185035</v>
      </c>
      <c r="O172" s="5">
        <v>60018</v>
      </c>
      <c r="P172" s="5">
        <v>2128916</v>
      </c>
      <c r="Q172" s="5">
        <v>2092557</v>
      </c>
      <c r="R172" s="5">
        <v>39673</v>
      </c>
      <c r="S172" s="5">
        <v>4119</v>
      </c>
      <c r="T172" s="5">
        <v>1231333</v>
      </c>
      <c r="U172" s="5">
        <v>2313094</v>
      </c>
      <c r="V172" s="5">
        <v>1081761</v>
      </c>
      <c r="W172" s="5">
        <v>8548</v>
      </c>
      <c r="X172" s="5">
        <v>60427</v>
      </c>
      <c r="Y172" s="5">
        <v>5436</v>
      </c>
      <c r="Z172" s="5">
        <v>84340</v>
      </c>
      <c r="AA172" s="5">
        <v>30175</v>
      </c>
    </row>
    <row r="173" spans="1:27">
      <c r="A173" s="5">
        <v>1387</v>
      </c>
      <c r="B173" s="5">
        <v>4</v>
      </c>
      <c r="C173" s="5" t="s">
        <v>466</v>
      </c>
      <c r="D173" s="5" t="s">
        <v>467</v>
      </c>
      <c r="E173" s="5">
        <v>14</v>
      </c>
      <c r="F173" s="5">
        <v>626</v>
      </c>
      <c r="G173" s="5">
        <v>589</v>
      </c>
      <c r="H173" s="5">
        <v>37</v>
      </c>
      <c r="I173" s="5">
        <v>583</v>
      </c>
      <c r="J173" s="5">
        <v>37</v>
      </c>
      <c r="K173" s="5">
        <v>6</v>
      </c>
      <c r="L173" s="5">
        <v>0</v>
      </c>
      <c r="M173" s="5">
        <v>61607</v>
      </c>
      <c r="N173" s="5">
        <v>158447</v>
      </c>
      <c r="O173" s="5">
        <v>4361</v>
      </c>
      <c r="P173" s="5">
        <v>325467</v>
      </c>
      <c r="Q173" s="5">
        <v>442822</v>
      </c>
      <c r="R173" s="5">
        <v>0</v>
      </c>
      <c r="S173" s="5">
        <v>0</v>
      </c>
      <c r="T173" s="5">
        <v>166480</v>
      </c>
      <c r="U173" s="5">
        <v>326333</v>
      </c>
      <c r="V173" s="5">
        <v>159853</v>
      </c>
      <c r="W173" s="5">
        <v>18</v>
      </c>
      <c r="X173" s="5">
        <v>7176</v>
      </c>
      <c r="Y173" s="5">
        <v>179</v>
      </c>
      <c r="Z173" s="5">
        <v>-4991</v>
      </c>
      <c r="AA173" s="5">
        <v>5326</v>
      </c>
    </row>
    <row r="174" spans="1:27">
      <c r="A174" s="5">
        <v>1387</v>
      </c>
      <c r="B174" s="5">
        <v>4</v>
      </c>
      <c r="C174" s="5" t="s">
        <v>468</v>
      </c>
      <c r="D174" s="5" t="s">
        <v>469</v>
      </c>
      <c r="E174" s="5">
        <v>148</v>
      </c>
      <c r="F174" s="5">
        <v>8038</v>
      </c>
      <c r="G174" s="5">
        <v>7605</v>
      </c>
      <c r="H174" s="5">
        <v>433</v>
      </c>
      <c r="I174" s="5">
        <v>7588</v>
      </c>
      <c r="J174" s="5">
        <v>431</v>
      </c>
      <c r="K174" s="5">
        <v>17</v>
      </c>
      <c r="L174" s="5">
        <v>2</v>
      </c>
      <c r="M174" s="5">
        <v>700802</v>
      </c>
      <c r="N174" s="5">
        <v>3774853</v>
      </c>
      <c r="O174" s="5">
        <v>101467</v>
      </c>
      <c r="P174" s="5">
        <v>5322386</v>
      </c>
      <c r="Q174" s="5">
        <v>5086464</v>
      </c>
      <c r="R174" s="5">
        <v>109577</v>
      </c>
      <c r="S174" s="5">
        <v>8809</v>
      </c>
      <c r="T174" s="5">
        <v>3894671</v>
      </c>
      <c r="U174" s="5">
        <v>5927228</v>
      </c>
      <c r="V174" s="5">
        <v>2032557</v>
      </c>
      <c r="W174" s="5">
        <v>816</v>
      </c>
      <c r="X174" s="5">
        <v>176939</v>
      </c>
      <c r="Y174" s="5">
        <v>13263</v>
      </c>
      <c r="Z174" s="5">
        <v>1231417</v>
      </c>
      <c r="AA174" s="5">
        <v>870032</v>
      </c>
    </row>
    <row r="175" spans="1:27">
      <c r="A175" s="5">
        <v>1387</v>
      </c>
      <c r="B175" s="5">
        <v>4</v>
      </c>
      <c r="C175" s="5" t="s">
        <v>470</v>
      </c>
      <c r="D175" s="5" t="s">
        <v>471</v>
      </c>
      <c r="E175" s="5">
        <v>118</v>
      </c>
      <c r="F175" s="5">
        <v>3979</v>
      </c>
      <c r="G175" s="5">
        <v>3681</v>
      </c>
      <c r="H175" s="5">
        <v>298</v>
      </c>
      <c r="I175" s="5">
        <v>3655</v>
      </c>
      <c r="J175" s="5">
        <v>295</v>
      </c>
      <c r="K175" s="5">
        <v>26</v>
      </c>
      <c r="L175" s="5">
        <v>3</v>
      </c>
      <c r="M175" s="5">
        <v>279776</v>
      </c>
      <c r="N175" s="5">
        <v>954200</v>
      </c>
      <c r="O175" s="5">
        <v>213893</v>
      </c>
      <c r="P175" s="5">
        <v>1741172</v>
      </c>
      <c r="Q175" s="5">
        <v>1768971</v>
      </c>
      <c r="R175" s="5">
        <v>91516</v>
      </c>
      <c r="S175" s="5">
        <v>8906</v>
      </c>
      <c r="T175" s="5">
        <v>1009020</v>
      </c>
      <c r="U175" s="5">
        <v>1795085</v>
      </c>
      <c r="V175" s="5">
        <v>786065</v>
      </c>
      <c r="W175" s="5">
        <v>19444</v>
      </c>
      <c r="X175" s="5">
        <v>57568</v>
      </c>
      <c r="Y175" s="5">
        <v>2873</v>
      </c>
      <c r="Z175" s="5">
        <v>39288</v>
      </c>
      <c r="AA175" s="5">
        <v>-32630</v>
      </c>
    </row>
    <row r="176" spans="1:27">
      <c r="A176" s="5">
        <v>1387</v>
      </c>
      <c r="B176" s="5">
        <v>4</v>
      </c>
      <c r="C176" s="5" t="s">
        <v>472</v>
      </c>
      <c r="D176" s="5" t="s">
        <v>473</v>
      </c>
      <c r="E176" s="5">
        <v>24</v>
      </c>
      <c r="F176" s="5">
        <v>1253</v>
      </c>
      <c r="G176" s="5">
        <v>1131</v>
      </c>
      <c r="H176" s="5">
        <v>122</v>
      </c>
      <c r="I176" s="5">
        <v>1126</v>
      </c>
      <c r="J176" s="5">
        <v>122</v>
      </c>
      <c r="K176" s="5">
        <v>5</v>
      </c>
      <c r="L176" s="5">
        <v>0</v>
      </c>
      <c r="M176" s="5">
        <v>70477</v>
      </c>
      <c r="N176" s="5">
        <v>193839</v>
      </c>
      <c r="O176" s="5">
        <v>96549</v>
      </c>
      <c r="P176" s="5">
        <v>401254</v>
      </c>
      <c r="Q176" s="5">
        <v>359406</v>
      </c>
      <c r="R176" s="5">
        <v>14515</v>
      </c>
      <c r="S176" s="5">
        <v>1479</v>
      </c>
      <c r="T176" s="5">
        <v>211368</v>
      </c>
      <c r="U176" s="5">
        <v>416738</v>
      </c>
      <c r="V176" s="5">
        <v>205370</v>
      </c>
      <c r="W176" s="5">
        <v>3</v>
      </c>
      <c r="X176" s="5">
        <v>30818</v>
      </c>
      <c r="Y176" s="5">
        <v>3056</v>
      </c>
      <c r="Z176" s="5">
        <v>14717</v>
      </c>
      <c r="AA176" s="5">
        <v>25192</v>
      </c>
    </row>
    <row r="177" spans="1:27">
      <c r="A177" s="5">
        <v>1387</v>
      </c>
      <c r="B177" s="5">
        <v>4</v>
      </c>
      <c r="C177" s="5" t="s">
        <v>474</v>
      </c>
      <c r="D177" s="5" t="s">
        <v>475</v>
      </c>
      <c r="E177" s="5">
        <v>206</v>
      </c>
      <c r="F177" s="5">
        <v>5507</v>
      </c>
      <c r="G177" s="5">
        <v>5116</v>
      </c>
      <c r="H177" s="5">
        <v>390</v>
      </c>
      <c r="I177" s="5">
        <v>5093</v>
      </c>
      <c r="J177" s="5">
        <v>387</v>
      </c>
      <c r="K177" s="5">
        <v>23</v>
      </c>
      <c r="L177" s="5">
        <v>3</v>
      </c>
      <c r="M177" s="5">
        <v>338607</v>
      </c>
      <c r="N177" s="5">
        <v>1066706</v>
      </c>
      <c r="O177" s="5">
        <v>38003</v>
      </c>
      <c r="P177" s="5">
        <v>1358434</v>
      </c>
      <c r="Q177" s="5">
        <v>1931873</v>
      </c>
      <c r="R177" s="5">
        <v>0</v>
      </c>
      <c r="S177" s="5">
        <v>0</v>
      </c>
      <c r="T177" s="5">
        <v>1117483</v>
      </c>
      <c r="U177" s="5">
        <v>1761977</v>
      </c>
      <c r="V177" s="5">
        <v>644494</v>
      </c>
      <c r="W177" s="5">
        <v>1639</v>
      </c>
      <c r="X177" s="5">
        <v>63511</v>
      </c>
      <c r="Y177" s="5">
        <v>9539</v>
      </c>
      <c r="Z177" s="5">
        <v>167868</v>
      </c>
      <c r="AA177" s="5">
        <v>63181</v>
      </c>
    </row>
    <row r="178" spans="1:27">
      <c r="A178" s="5">
        <v>1387</v>
      </c>
      <c r="B178" s="5">
        <v>2</v>
      </c>
      <c r="C178" s="5" t="s">
        <v>476</v>
      </c>
      <c r="D178" s="5" t="s">
        <v>477</v>
      </c>
      <c r="E178" s="5">
        <v>983</v>
      </c>
      <c r="F178" s="5">
        <v>158253</v>
      </c>
      <c r="G178" s="5">
        <v>146454</v>
      </c>
      <c r="H178" s="5">
        <v>11799</v>
      </c>
      <c r="I178" s="5">
        <v>146267</v>
      </c>
      <c r="J178" s="5">
        <v>11791</v>
      </c>
      <c r="K178" s="5">
        <v>187</v>
      </c>
      <c r="L178" s="5">
        <v>9</v>
      </c>
      <c r="M178" s="5">
        <v>15934634</v>
      </c>
      <c r="N178" s="5">
        <v>178461365</v>
      </c>
      <c r="O178" s="5">
        <v>37943055</v>
      </c>
      <c r="P178" s="5">
        <v>242134156</v>
      </c>
      <c r="Q178" s="5">
        <v>246568954</v>
      </c>
      <c r="R178" s="5">
        <v>4604292</v>
      </c>
      <c r="S178" s="5">
        <v>450091</v>
      </c>
      <c r="T178" s="5">
        <v>184518103</v>
      </c>
      <c r="U178" s="5">
        <v>249245717</v>
      </c>
      <c r="V178" s="5">
        <v>64727614</v>
      </c>
      <c r="W178" s="5">
        <v>115450</v>
      </c>
      <c r="X178" s="5">
        <v>6209277</v>
      </c>
      <c r="Y178" s="5">
        <v>5139241</v>
      </c>
      <c r="Z178" s="5">
        <v>16040923</v>
      </c>
      <c r="AA178" s="5">
        <v>5246588</v>
      </c>
    </row>
    <row r="179" spans="1:27">
      <c r="A179" s="5">
        <v>1387</v>
      </c>
      <c r="B179" s="5">
        <v>3</v>
      </c>
      <c r="C179" s="5" t="s">
        <v>478</v>
      </c>
      <c r="D179" s="5" t="s">
        <v>479</v>
      </c>
      <c r="E179" s="5">
        <v>87</v>
      </c>
      <c r="F179" s="5">
        <v>68980</v>
      </c>
      <c r="G179" s="5">
        <v>66671</v>
      </c>
      <c r="H179" s="5">
        <v>2309</v>
      </c>
      <c r="I179" s="5">
        <v>66665</v>
      </c>
      <c r="J179" s="5">
        <v>2309</v>
      </c>
      <c r="K179" s="5">
        <v>6</v>
      </c>
      <c r="L179" s="5">
        <v>0</v>
      </c>
      <c r="M179" s="5">
        <v>9833219</v>
      </c>
      <c r="N179" s="5">
        <v>134880545</v>
      </c>
      <c r="O179" s="5">
        <v>27864013</v>
      </c>
      <c r="P179" s="5">
        <v>178168479</v>
      </c>
      <c r="Q179" s="5">
        <v>176393503</v>
      </c>
      <c r="R179" s="5">
        <v>3250976</v>
      </c>
      <c r="S179" s="5">
        <v>337561</v>
      </c>
      <c r="T179" s="5">
        <v>139765920</v>
      </c>
      <c r="U179" s="5">
        <v>184160101</v>
      </c>
      <c r="V179" s="5">
        <v>44394181</v>
      </c>
      <c r="W179" s="5">
        <v>10100</v>
      </c>
      <c r="X179" s="5">
        <v>4865565</v>
      </c>
      <c r="Y179" s="5">
        <v>5017262</v>
      </c>
      <c r="Z179" s="5">
        <v>5994438</v>
      </c>
      <c r="AA179" s="5">
        <v>2932150</v>
      </c>
    </row>
    <row r="180" spans="1:27">
      <c r="A180" s="5">
        <v>1387</v>
      </c>
      <c r="B180" s="5">
        <v>4</v>
      </c>
      <c r="C180" s="5" t="s">
        <v>480</v>
      </c>
      <c r="D180" s="5" t="s">
        <v>479</v>
      </c>
      <c r="E180" s="5">
        <v>87</v>
      </c>
      <c r="F180" s="5">
        <v>68980</v>
      </c>
      <c r="G180" s="5">
        <v>66671</v>
      </c>
      <c r="H180" s="5">
        <v>2309</v>
      </c>
      <c r="I180" s="5">
        <v>66665</v>
      </c>
      <c r="J180" s="5">
        <v>2309</v>
      </c>
      <c r="K180" s="5">
        <v>6</v>
      </c>
      <c r="L180" s="5">
        <v>0</v>
      </c>
      <c r="M180" s="5">
        <v>9833219</v>
      </c>
      <c r="N180" s="5">
        <v>134880545</v>
      </c>
      <c r="O180" s="5">
        <v>27864013</v>
      </c>
      <c r="P180" s="5">
        <v>178168479</v>
      </c>
      <c r="Q180" s="5">
        <v>176393503</v>
      </c>
      <c r="R180" s="5">
        <v>3250976</v>
      </c>
      <c r="S180" s="5">
        <v>337561</v>
      </c>
      <c r="T180" s="5">
        <v>139765920</v>
      </c>
      <c r="U180" s="5">
        <v>184160101</v>
      </c>
      <c r="V180" s="5">
        <v>44394181</v>
      </c>
      <c r="W180" s="5">
        <v>10100</v>
      </c>
      <c r="X180" s="5">
        <v>4865565</v>
      </c>
      <c r="Y180" s="5">
        <v>5017262</v>
      </c>
      <c r="Z180" s="5">
        <v>5994438</v>
      </c>
      <c r="AA180" s="5">
        <v>2932150</v>
      </c>
    </row>
    <row r="181" spans="1:27">
      <c r="A181" s="5">
        <v>1387</v>
      </c>
      <c r="B181" s="5">
        <v>3</v>
      </c>
      <c r="C181" s="5" t="s">
        <v>481</v>
      </c>
      <c r="D181" s="5" t="s">
        <v>482</v>
      </c>
      <c r="E181" s="5">
        <v>81</v>
      </c>
      <c r="F181" s="5">
        <v>6100</v>
      </c>
      <c r="G181" s="5">
        <v>5804</v>
      </c>
      <c r="H181" s="5">
        <v>297</v>
      </c>
      <c r="I181" s="5">
        <v>5791</v>
      </c>
      <c r="J181" s="5">
        <v>296</v>
      </c>
      <c r="K181" s="5">
        <v>13</v>
      </c>
      <c r="L181" s="5">
        <v>1</v>
      </c>
      <c r="M181" s="5">
        <v>432646</v>
      </c>
      <c r="N181" s="5">
        <v>4435542</v>
      </c>
      <c r="O181" s="5">
        <v>1461535</v>
      </c>
      <c r="P181" s="5">
        <v>6271689</v>
      </c>
      <c r="Q181" s="5">
        <v>9084077</v>
      </c>
      <c r="R181" s="5">
        <v>856002</v>
      </c>
      <c r="S181" s="5">
        <v>78101</v>
      </c>
      <c r="T181" s="5">
        <v>4561160</v>
      </c>
      <c r="U181" s="5">
        <v>6396787</v>
      </c>
      <c r="V181" s="5">
        <v>1835627</v>
      </c>
      <c r="W181" s="5">
        <v>77687</v>
      </c>
      <c r="X181" s="5">
        <v>77336</v>
      </c>
      <c r="Y181" s="5">
        <v>4682</v>
      </c>
      <c r="Z181" s="5">
        <v>128182</v>
      </c>
      <c r="AA181" s="5">
        <v>171213</v>
      </c>
    </row>
    <row r="182" spans="1:27">
      <c r="A182" s="5">
        <v>1387</v>
      </c>
      <c r="B182" s="5">
        <v>4</v>
      </c>
      <c r="C182" s="5" t="s">
        <v>483</v>
      </c>
      <c r="D182" s="5" t="s">
        <v>482</v>
      </c>
      <c r="E182" s="5">
        <v>81</v>
      </c>
      <c r="F182" s="5">
        <v>6100</v>
      </c>
      <c r="G182" s="5">
        <v>5804</v>
      </c>
      <c r="H182" s="5">
        <v>297</v>
      </c>
      <c r="I182" s="5">
        <v>5791</v>
      </c>
      <c r="J182" s="5">
        <v>296</v>
      </c>
      <c r="K182" s="5">
        <v>13</v>
      </c>
      <c r="L182" s="5">
        <v>1</v>
      </c>
      <c r="M182" s="5">
        <v>432646</v>
      </c>
      <c r="N182" s="5">
        <v>4435542</v>
      </c>
      <c r="O182" s="5">
        <v>1461535</v>
      </c>
      <c r="P182" s="5">
        <v>6271689</v>
      </c>
      <c r="Q182" s="5">
        <v>9084077</v>
      </c>
      <c r="R182" s="5">
        <v>856002</v>
      </c>
      <c r="S182" s="5">
        <v>78101</v>
      </c>
      <c r="T182" s="5">
        <v>4561160</v>
      </c>
      <c r="U182" s="5">
        <v>6396787</v>
      </c>
      <c r="V182" s="5">
        <v>1835627</v>
      </c>
      <c r="W182" s="5">
        <v>77687</v>
      </c>
      <c r="X182" s="5">
        <v>77336</v>
      </c>
      <c r="Y182" s="5">
        <v>4682</v>
      </c>
      <c r="Z182" s="5">
        <v>128182</v>
      </c>
      <c r="AA182" s="5">
        <v>171213</v>
      </c>
    </row>
    <row r="183" spans="1:27">
      <c r="A183" s="5">
        <v>1387</v>
      </c>
      <c r="B183" s="5">
        <v>3</v>
      </c>
      <c r="C183" s="5" t="s">
        <v>484</v>
      </c>
      <c r="D183" s="5" t="s">
        <v>485</v>
      </c>
      <c r="E183" s="5">
        <v>815</v>
      </c>
      <c r="F183" s="5">
        <v>83172</v>
      </c>
      <c r="G183" s="5">
        <v>73979</v>
      </c>
      <c r="H183" s="5">
        <v>9193</v>
      </c>
      <c r="I183" s="5">
        <v>73812</v>
      </c>
      <c r="J183" s="5">
        <v>9186</v>
      </c>
      <c r="K183" s="5">
        <v>168</v>
      </c>
      <c r="L183" s="5">
        <v>8</v>
      </c>
      <c r="M183" s="5">
        <v>5668768</v>
      </c>
      <c r="N183" s="5">
        <v>39145278</v>
      </c>
      <c r="O183" s="5">
        <v>8617507</v>
      </c>
      <c r="P183" s="5">
        <v>57693988</v>
      </c>
      <c r="Q183" s="5">
        <v>61091374</v>
      </c>
      <c r="R183" s="5">
        <v>497314</v>
      </c>
      <c r="S183" s="5">
        <v>34429</v>
      </c>
      <c r="T183" s="5">
        <v>40191022</v>
      </c>
      <c r="U183" s="5">
        <v>58688829</v>
      </c>
      <c r="V183" s="5">
        <v>18497806</v>
      </c>
      <c r="W183" s="5">
        <v>27663</v>
      </c>
      <c r="X183" s="5">
        <v>1266376</v>
      </c>
      <c r="Y183" s="5">
        <v>117297</v>
      </c>
      <c r="Z183" s="5">
        <v>9918303</v>
      </c>
      <c r="AA183" s="5">
        <v>2143225</v>
      </c>
    </row>
    <row r="184" spans="1:27">
      <c r="A184" s="5">
        <v>1387</v>
      </c>
      <c r="B184" s="5">
        <v>4</v>
      </c>
      <c r="C184" s="5" t="s">
        <v>486</v>
      </c>
      <c r="D184" s="5" t="s">
        <v>485</v>
      </c>
      <c r="E184" s="5">
        <v>815</v>
      </c>
      <c r="F184" s="5">
        <v>83172</v>
      </c>
      <c r="G184" s="5">
        <v>73979</v>
      </c>
      <c r="H184" s="5">
        <v>9193</v>
      </c>
      <c r="I184" s="5">
        <v>73812</v>
      </c>
      <c r="J184" s="5">
        <v>9186</v>
      </c>
      <c r="K184" s="5">
        <v>168</v>
      </c>
      <c r="L184" s="5">
        <v>8</v>
      </c>
      <c r="M184" s="5">
        <v>5668768</v>
      </c>
      <c r="N184" s="5">
        <v>39145278</v>
      </c>
      <c r="O184" s="5">
        <v>8617507</v>
      </c>
      <c r="P184" s="5">
        <v>57693988</v>
      </c>
      <c r="Q184" s="5">
        <v>61091374</v>
      </c>
      <c r="R184" s="5">
        <v>497314</v>
      </c>
      <c r="S184" s="5">
        <v>34429</v>
      </c>
      <c r="T184" s="5">
        <v>40191022</v>
      </c>
      <c r="U184" s="5">
        <v>58688829</v>
      </c>
      <c r="V184" s="5">
        <v>18497806</v>
      </c>
      <c r="W184" s="5">
        <v>27663</v>
      </c>
      <c r="X184" s="5">
        <v>1266376</v>
      </c>
      <c r="Y184" s="5">
        <v>117297</v>
      </c>
      <c r="Z184" s="5">
        <v>9918303</v>
      </c>
      <c r="AA184" s="5">
        <v>2143225</v>
      </c>
    </row>
    <row r="185" spans="1:27">
      <c r="A185" s="5">
        <v>1387</v>
      </c>
      <c r="B185" s="5">
        <v>2</v>
      </c>
      <c r="C185" s="5" t="s">
        <v>487</v>
      </c>
      <c r="D185" s="5" t="s">
        <v>488</v>
      </c>
      <c r="E185" s="5">
        <v>256</v>
      </c>
      <c r="F185" s="5">
        <v>22514</v>
      </c>
      <c r="G185" s="5">
        <v>21645</v>
      </c>
      <c r="H185" s="5">
        <v>869</v>
      </c>
      <c r="I185" s="5">
        <v>21585</v>
      </c>
      <c r="J185" s="5">
        <v>868</v>
      </c>
      <c r="K185" s="5">
        <v>61</v>
      </c>
      <c r="L185" s="5">
        <v>1</v>
      </c>
      <c r="M185" s="5">
        <v>1994823</v>
      </c>
      <c r="N185" s="5">
        <v>10498847</v>
      </c>
      <c r="O185" s="5">
        <v>1901522</v>
      </c>
      <c r="P185" s="5">
        <v>15495131</v>
      </c>
      <c r="Q185" s="5">
        <v>17549700</v>
      </c>
      <c r="R185" s="5">
        <v>330637</v>
      </c>
      <c r="S185" s="5">
        <v>34024</v>
      </c>
      <c r="T185" s="5">
        <v>12258312</v>
      </c>
      <c r="U185" s="5">
        <v>17248316</v>
      </c>
      <c r="V185" s="5">
        <v>4990004</v>
      </c>
      <c r="W185" s="5">
        <v>22420</v>
      </c>
      <c r="X185" s="5">
        <v>369584</v>
      </c>
      <c r="Y185" s="5">
        <v>30242</v>
      </c>
      <c r="Z185" s="5">
        <v>293556</v>
      </c>
      <c r="AA185" s="5">
        <v>1358897</v>
      </c>
    </row>
    <row r="186" spans="1:27">
      <c r="A186" s="5">
        <v>1387</v>
      </c>
      <c r="B186" s="5">
        <v>3</v>
      </c>
      <c r="C186" s="5" t="s">
        <v>489</v>
      </c>
      <c r="D186" s="5" t="s">
        <v>490</v>
      </c>
      <c r="E186" s="5">
        <v>70</v>
      </c>
      <c r="F186" s="5">
        <v>9538</v>
      </c>
      <c r="G186" s="5">
        <v>9213</v>
      </c>
      <c r="H186" s="5">
        <v>325</v>
      </c>
      <c r="I186" s="5">
        <v>9192</v>
      </c>
      <c r="J186" s="5">
        <v>325</v>
      </c>
      <c r="K186" s="5">
        <v>21</v>
      </c>
      <c r="L186" s="5">
        <v>0</v>
      </c>
      <c r="M186" s="5">
        <v>823608</v>
      </c>
      <c r="N186" s="5">
        <v>5786732</v>
      </c>
      <c r="O186" s="5">
        <v>156378</v>
      </c>
      <c r="P186" s="5">
        <v>8065635</v>
      </c>
      <c r="Q186" s="5">
        <v>10027910</v>
      </c>
      <c r="R186" s="5">
        <v>3493</v>
      </c>
      <c r="S186" s="5">
        <v>353</v>
      </c>
      <c r="T186" s="5">
        <v>7432511</v>
      </c>
      <c r="U186" s="5">
        <v>9413308</v>
      </c>
      <c r="V186" s="5">
        <v>1980797</v>
      </c>
      <c r="W186" s="5">
        <v>7844</v>
      </c>
      <c r="X186" s="5">
        <v>142428</v>
      </c>
      <c r="Y186" s="5">
        <v>2316</v>
      </c>
      <c r="Z186" s="5">
        <v>111321</v>
      </c>
      <c r="AA186" s="5">
        <v>1081881</v>
      </c>
    </row>
    <row r="187" spans="1:27">
      <c r="A187" s="5">
        <v>1387</v>
      </c>
      <c r="B187" s="5">
        <v>4</v>
      </c>
      <c r="C187" s="5" t="s">
        <v>491</v>
      </c>
      <c r="D187" s="5" t="s">
        <v>492</v>
      </c>
      <c r="E187" s="5">
        <v>58</v>
      </c>
      <c r="F187" s="5">
        <v>9174</v>
      </c>
      <c r="G187" s="5">
        <v>8849</v>
      </c>
      <c r="H187" s="5">
        <v>325</v>
      </c>
      <c r="I187" s="5">
        <v>8830</v>
      </c>
      <c r="J187" s="5">
        <v>325</v>
      </c>
      <c r="K187" s="5">
        <v>19</v>
      </c>
      <c r="L187" s="5">
        <v>0</v>
      </c>
      <c r="M187" s="5">
        <v>803956</v>
      </c>
      <c r="N187" s="5">
        <v>5754072</v>
      </c>
      <c r="O187" s="5">
        <v>156111</v>
      </c>
      <c r="P187" s="5">
        <v>8004895</v>
      </c>
      <c r="Q187" s="5">
        <v>9973235</v>
      </c>
      <c r="R187" s="5">
        <v>3493</v>
      </c>
      <c r="S187" s="5">
        <v>353</v>
      </c>
      <c r="T187" s="5">
        <v>7394376</v>
      </c>
      <c r="U187" s="5">
        <v>9278052</v>
      </c>
      <c r="V187" s="5">
        <v>1883676</v>
      </c>
      <c r="W187" s="5">
        <v>7684</v>
      </c>
      <c r="X187" s="5">
        <v>140554</v>
      </c>
      <c r="Y187" s="5">
        <v>2204</v>
      </c>
      <c r="Z187" s="5">
        <v>95612</v>
      </c>
      <c r="AA187" s="5">
        <v>1022436</v>
      </c>
    </row>
    <row r="188" spans="1:27">
      <c r="A188" s="5">
        <v>1387</v>
      </c>
      <c r="B188" s="5">
        <v>4</v>
      </c>
      <c r="C188" s="5" t="s">
        <v>493</v>
      </c>
      <c r="D188" s="5" t="s">
        <v>494</v>
      </c>
      <c r="E188" s="5">
        <v>12</v>
      </c>
      <c r="F188" s="5">
        <v>364</v>
      </c>
      <c r="G188" s="5">
        <v>364</v>
      </c>
      <c r="H188" s="5">
        <v>0</v>
      </c>
      <c r="I188" s="5">
        <v>362</v>
      </c>
      <c r="J188" s="5">
        <v>0</v>
      </c>
      <c r="K188" s="5">
        <v>2</v>
      </c>
      <c r="L188" s="5">
        <v>0</v>
      </c>
      <c r="M188" s="5">
        <v>19652</v>
      </c>
      <c r="N188" s="5">
        <v>32660</v>
      </c>
      <c r="O188" s="5">
        <v>267</v>
      </c>
      <c r="P188" s="5">
        <v>60740</v>
      </c>
      <c r="Q188" s="5">
        <v>54676</v>
      </c>
      <c r="R188" s="5">
        <v>0</v>
      </c>
      <c r="S188" s="5">
        <v>0</v>
      </c>
      <c r="T188" s="5">
        <v>38135</v>
      </c>
      <c r="U188" s="5">
        <v>135256</v>
      </c>
      <c r="V188" s="5">
        <v>97121</v>
      </c>
      <c r="W188" s="5">
        <v>160</v>
      </c>
      <c r="X188" s="5">
        <v>1874</v>
      </c>
      <c r="Y188" s="5">
        <v>112</v>
      </c>
      <c r="Z188" s="5">
        <v>15709</v>
      </c>
      <c r="AA188" s="5">
        <v>59445</v>
      </c>
    </row>
    <row r="189" spans="1:27">
      <c r="A189" s="5">
        <v>1387</v>
      </c>
      <c r="B189" s="5">
        <v>3</v>
      </c>
      <c r="C189" s="5" t="s">
        <v>495</v>
      </c>
      <c r="D189" s="5" t="s">
        <v>496</v>
      </c>
      <c r="E189" s="5">
        <v>46</v>
      </c>
      <c r="F189" s="5">
        <v>2981</v>
      </c>
      <c r="G189" s="5">
        <v>2893</v>
      </c>
      <c r="H189" s="5">
        <v>88</v>
      </c>
      <c r="I189" s="5">
        <v>2890</v>
      </c>
      <c r="J189" s="5">
        <v>88</v>
      </c>
      <c r="K189" s="5">
        <v>3</v>
      </c>
      <c r="L189" s="5">
        <v>0</v>
      </c>
      <c r="M189" s="5">
        <v>333321</v>
      </c>
      <c r="N189" s="5">
        <v>476899</v>
      </c>
      <c r="O189" s="5">
        <v>0</v>
      </c>
      <c r="P189" s="5">
        <v>769964</v>
      </c>
      <c r="Q189" s="5">
        <v>1167180</v>
      </c>
      <c r="R189" s="5">
        <v>241109</v>
      </c>
      <c r="S189" s="5">
        <v>24603</v>
      </c>
      <c r="T189" s="5">
        <v>528876</v>
      </c>
      <c r="U189" s="5">
        <v>946927</v>
      </c>
      <c r="V189" s="5">
        <v>418051</v>
      </c>
      <c r="W189" s="5">
        <v>11011</v>
      </c>
      <c r="X189" s="5">
        <v>109674</v>
      </c>
      <c r="Y189" s="5">
        <v>14355</v>
      </c>
      <c r="Z189" s="5">
        <v>42614</v>
      </c>
      <c r="AA189" s="5">
        <v>230734</v>
      </c>
    </row>
    <row r="190" spans="1:27">
      <c r="A190" s="5">
        <v>1387</v>
      </c>
      <c r="B190" s="5">
        <v>4</v>
      </c>
      <c r="C190" s="5" t="s">
        <v>497</v>
      </c>
      <c r="D190" s="5" t="s">
        <v>496</v>
      </c>
      <c r="E190" s="5">
        <v>46</v>
      </c>
      <c r="F190" s="5">
        <v>2981</v>
      </c>
      <c r="G190" s="5">
        <v>2893</v>
      </c>
      <c r="H190" s="5">
        <v>88</v>
      </c>
      <c r="I190" s="5">
        <v>2890</v>
      </c>
      <c r="J190" s="5">
        <v>88</v>
      </c>
      <c r="K190" s="5">
        <v>3</v>
      </c>
      <c r="L190" s="5">
        <v>0</v>
      </c>
      <c r="M190" s="5">
        <v>333321</v>
      </c>
      <c r="N190" s="5">
        <v>476899</v>
      </c>
      <c r="O190" s="5">
        <v>0</v>
      </c>
      <c r="P190" s="5">
        <v>769964</v>
      </c>
      <c r="Q190" s="5">
        <v>1167180</v>
      </c>
      <c r="R190" s="5">
        <v>241109</v>
      </c>
      <c r="S190" s="5">
        <v>24603</v>
      </c>
      <c r="T190" s="5">
        <v>528876</v>
      </c>
      <c r="U190" s="5">
        <v>946927</v>
      </c>
      <c r="V190" s="5">
        <v>418051</v>
      </c>
      <c r="W190" s="5">
        <v>11011</v>
      </c>
      <c r="X190" s="5">
        <v>109674</v>
      </c>
      <c r="Y190" s="5">
        <v>14355</v>
      </c>
      <c r="Z190" s="5">
        <v>42614</v>
      </c>
      <c r="AA190" s="5">
        <v>230734</v>
      </c>
    </row>
    <row r="191" spans="1:27">
      <c r="A191" s="5">
        <v>1387</v>
      </c>
      <c r="B191" s="5">
        <v>3</v>
      </c>
      <c r="C191" s="5" t="s">
        <v>498</v>
      </c>
      <c r="D191" s="5" t="s">
        <v>499</v>
      </c>
      <c r="E191" s="5">
        <v>140</v>
      </c>
      <c r="F191" s="5">
        <v>9996</v>
      </c>
      <c r="G191" s="5">
        <v>9540</v>
      </c>
      <c r="H191" s="5">
        <v>456</v>
      </c>
      <c r="I191" s="5">
        <v>9503</v>
      </c>
      <c r="J191" s="5">
        <v>455</v>
      </c>
      <c r="K191" s="5">
        <v>36</v>
      </c>
      <c r="L191" s="5">
        <v>1</v>
      </c>
      <c r="M191" s="5">
        <v>837894</v>
      </c>
      <c r="N191" s="5">
        <v>4235216</v>
      </c>
      <c r="O191" s="5">
        <v>1745145</v>
      </c>
      <c r="P191" s="5">
        <v>6659531</v>
      </c>
      <c r="Q191" s="5">
        <v>6354609</v>
      </c>
      <c r="R191" s="5">
        <v>86035</v>
      </c>
      <c r="S191" s="5">
        <v>9069</v>
      </c>
      <c r="T191" s="5">
        <v>4296925</v>
      </c>
      <c r="U191" s="5">
        <v>6888081</v>
      </c>
      <c r="V191" s="5">
        <v>2591156</v>
      </c>
      <c r="W191" s="5">
        <v>3564</v>
      </c>
      <c r="X191" s="5">
        <v>117481</v>
      </c>
      <c r="Y191" s="5">
        <v>13571</v>
      </c>
      <c r="Z191" s="5">
        <v>139621</v>
      </c>
      <c r="AA191" s="5">
        <v>46282</v>
      </c>
    </row>
    <row r="192" spans="1:27">
      <c r="A192" s="5">
        <v>1387</v>
      </c>
      <c r="B192" s="5">
        <v>4</v>
      </c>
      <c r="C192" s="5" t="s">
        <v>500</v>
      </c>
      <c r="D192" s="5" t="s">
        <v>501</v>
      </c>
      <c r="E192" s="5">
        <v>109</v>
      </c>
      <c r="F192" s="5">
        <v>5574</v>
      </c>
      <c r="G192" s="5">
        <v>5169</v>
      </c>
      <c r="H192" s="5">
        <v>405</v>
      </c>
      <c r="I192" s="5">
        <v>5132</v>
      </c>
      <c r="J192" s="5">
        <v>404</v>
      </c>
      <c r="K192" s="5">
        <v>36</v>
      </c>
      <c r="L192" s="5">
        <v>1</v>
      </c>
      <c r="M192" s="5">
        <v>364370</v>
      </c>
      <c r="N192" s="5">
        <v>3934932</v>
      </c>
      <c r="O192" s="5">
        <v>1715460</v>
      </c>
      <c r="P192" s="5">
        <v>5525920</v>
      </c>
      <c r="Q192" s="5">
        <v>5233009</v>
      </c>
      <c r="R192" s="5">
        <v>55173</v>
      </c>
      <c r="S192" s="5">
        <v>5820</v>
      </c>
      <c r="T192" s="5">
        <v>3985188</v>
      </c>
      <c r="U192" s="5">
        <v>5553511</v>
      </c>
      <c r="V192" s="5">
        <v>1568323</v>
      </c>
      <c r="W192" s="5">
        <v>3527</v>
      </c>
      <c r="X192" s="5">
        <v>93290</v>
      </c>
      <c r="Y192" s="5">
        <v>12172</v>
      </c>
      <c r="Z192" s="5">
        <v>-53615</v>
      </c>
      <c r="AA192" s="5">
        <v>41003</v>
      </c>
    </row>
    <row r="193" spans="1:27">
      <c r="A193" s="5">
        <v>1387</v>
      </c>
      <c r="B193" s="5">
        <v>4</v>
      </c>
      <c r="C193" s="5" t="s">
        <v>502</v>
      </c>
      <c r="D193" s="5" t="s">
        <v>503</v>
      </c>
      <c r="E193" s="5">
        <v>19</v>
      </c>
      <c r="F193" s="5">
        <v>603</v>
      </c>
      <c r="G193" s="5">
        <v>578</v>
      </c>
      <c r="H193" s="5">
        <v>25</v>
      </c>
      <c r="I193" s="5">
        <v>578</v>
      </c>
      <c r="J193" s="5">
        <v>25</v>
      </c>
      <c r="K193" s="5">
        <v>0</v>
      </c>
      <c r="L193" s="5">
        <v>0</v>
      </c>
      <c r="M193" s="5">
        <v>82925</v>
      </c>
      <c r="N193" s="5">
        <v>64882</v>
      </c>
      <c r="O193" s="5">
        <v>1763</v>
      </c>
      <c r="P193" s="5">
        <v>157916</v>
      </c>
      <c r="Q193" s="5">
        <v>161072</v>
      </c>
      <c r="R193" s="5">
        <v>30862</v>
      </c>
      <c r="S193" s="5">
        <v>3249</v>
      </c>
      <c r="T193" s="5">
        <v>68132</v>
      </c>
      <c r="U193" s="5">
        <v>168283</v>
      </c>
      <c r="V193" s="5">
        <v>100151</v>
      </c>
      <c r="W193" s="5">
        <v>0</v>
      </c>
      <c r="X193" s="5">
        <v>7885</v>
      </c>
      <c r="Y193" s="5">
        <v>878</v>
      </c>
      <c r="Z193" s="5">
        <v>1240</v>
      </c>
      <c r="AA193" s="5">
        <v>3707</v>
      </c>
    </row>
    <row r="194" spans="1:27">
      <c r="A194" s="5">
        <v>1387</v>
      </c>
      <c r="B194" s="5">
        <v>4</v>
      </c>
      <c r="C194" s="5" t="s">
        <v>504</v>
      </c>
      <c r="D194" s="5" t="s">
        <v>499</v>
      </c>
      <c r="E194" s="5">
        <v>12</v>
      </c>
      <c r="F194" s="5">
        <v>3819</v>
      </c>
      <c r="G194" s="5">
        <v>3793</v>
      </c>
      <c r="H194" s="5">
        <v>26</v>
      </c>
      <c r="I194" s="5">
        <v>3793</v>
      </c>
      <c r="J194" s="5">
        <v>26</v>
      </c>
      <c r="K194" s="5">
        <v>0</v>
      </c>
      <c r="L194" s="5">
        <v>0</v>
      </c>
      <c r="M194" s="5">
        <v>390599</v>
      </c>
      <c r="N194" s="5">
        <v>235402</v>
      </c>
      <c r="O194" s="5">
        <v>27921</v>
      </c>
      <c r="P194" s="5">
        <v>975695</v>
      </c>
      <c r="Q194" s="5">
        <v>960528</v>
      </c>
      <c r="R194" s="5">
        <v>0</v>
      </c>
      <c r="S194" s="5">
        <v>0</v>
      </c>
      <c r="T194" s="5">
        <v>243605</v>
      </c>
      <c r="U194" s="5">
        <v>1166286</v>
      </c>
      <c r="V194" s="5">
        <v>922682</v>
      </c>
      <c r="W194" s="5">
        <v>37</v>
      </c>
      <c r="X194" s="5">
        <v>16306</v>
      </c>
      <c r="Y194" s="5">
        <v>521</v>
      </c>
      <c r="Z194" s="5">
        <v>191996</v>
      </c>
      <c r="AA194" s="5">
        <v>1572</v>
      </c>
    </row>
    <row r="195" spans="1:27">
      <c r="A195" s="5">
        <v>1387</v>
      </c>
      <c r="B195" s="5">
        <v>2</v>
      </c>
      <c r="C195" s="5" t="s">
        <v>505</v>
      </c>
      <c r="D195" s="5" t="s">
        <v>506</v>
      </c>
      <c r="E195" s="5">
        <v>584</v>
      </c>
      <c r="F195" s="5">
        <v>19129</v>
      </c>
      <c r="G195" s="5">
        <v>18116</v>
      </c>
      <c r="H195" s="5">
        <v>1013</v>
      </c>
      <c r="I195" s="5">
        <v>17874</v>
      </c>
      <c r="J195" s="5">
        <v>1008</v>
      </c>
      <c r="K195" s="5">
        <v>242</v>
      </c>
      <c r="L195" s="5">
        <v>5</v>
      </c>
      <c r="M195" s="5">
        <v>1212214</v>
      </c>
      <c r="N195" s="5">
        <v>5118807</v>
      </c>
      <c r="O195" s="5">
        <v>935117</v>
      </c>
      <c r="P195" s="5">
        <v>8226848</v>
      </c>
      <c r="Q195" s="5">
        <v>10460881</v>
      </c>
      <c r="R195" s="5">
        <v>49369</v>
      </c>
      <c r="S195" s="5">
        <v>2308</v>
      </c>
      <c r="T195" s="5">
        <v>5851309</v>
      </c>
      <c r="U195" s="5">
        <v>8411300</v>
      </c>
      <c r="V195" s="5">
        <v>2559991</v>
      </c>
      <c r="W195" s="5">
        <v>3063</v>
      </c>
      <c r="X195" s="5">
        <v>266369</v>
      </c>
      <c r="Y195" s="5">
        <v>35755</v>
      </c>
      <c r="Z195" s="5">
        <v>169249</v>
      </c>
      <c r="AA195" s="5">
        <v>389936</v>
      </c>
    </row>
    <row r="196" spans="1:27">
      <c r="A196" s="5">
        <v>1387</v>
      </c>
      <c r="B196" s="5">
        <v>3</v>
      </c>
      <c r="C196" s="5" t="s">
        <v>507</v>
      </c>
      <c r="D196" s="5" t="s">
        <v>506</v>
      </c>
      <c r="E196" s="5">
        <v>584</v>
      </c>
      <c r="F196" s="5">
        <v>19129</v>
      </c>
      <c r="G196" s="5">
        <v>18116</v>
      </c>
      <c r="H196" s="5">
        <v>1013</v>
      </c>
      <c r="I196" s="5">
        <v>17874</v>
      </c>
      <c r="J196" s="5">
        <v>1008</v>
      </c>
      <c r="K196" s="5">
        <v>242</v>
      </c>
      <c r="L196" s="5">
        <v>5</v>
      </c>
      <c r="M196" s="5">
        <v>1212214</v>
      </c>
      <c r="N196" s="5">
        <v>5118807</v>
      </c>
      <c r="O196" s="5">
        <v>935117</v>
      </c>
      <c r="P196" s="5">
        <v>8226848</v>
      </c>
      <c r="Q196" s="5">
        <v>10460881</v>
      </c>
      <c r="R196" s="5">
        <v>49369</v>
      </c>
      <c r="S196" s="5">
        <v>2308</v>
      </c>
      <c r="T196" s="5">
        <v>5851309</v>
      </c>
      <c r="U196" s="5">
        <v>8411300</v>
      </c>
      <c r="V196" s="5">
        <v>2559991</v>
      </c>
      <c r="W196" s="5">
        <v>3063</v>
      </c>
      <c r="X196" s="5">
        <v>266369</v>
      </c>
      <c r="Y196" s="5">
        <v>35755</v>
      </c>
      <c r="Z196" s="5">
        <v>169249</v>
      </c>
      <c r="AA196" s="5">
        <v>389936</v>
      </c>
    </row>
    <row r="197" spans="1:27">
      <c r="A197" s="5">
        <v>1387</v>
      </c>
      <c r="B197" s="5">
        <v>4</v>
      </c>
      <c r="C197" s="5" t="s">
        <v>508</v>
      </c>
      <c r="D197" s="5" t="s">
        <v>506</v>
      </c>
      <c r="E197" s="5">
        <v>584</v>
      </c>
      <c r="F197" s="5">
        <v>19129</v>
      </c>
      <c r="G197" s="5">
        <v>18116</v>
      </c>
      <c r="H197" s="5">
        <v>1013</v>
      </c>
      <c r="I197" s="5">
        <v>17874</v>
      </c>
      <c r="J197" s="5">
        <v>1008</v>
      </c>
      <c r="K197" s="5">
        <v>242</v>
      </c>
      <c r="L197" s="5">
        <v>5</v>
      </c>
      <c r="M197" s="5">
        <v>1212214</v>
      </c>
      <c r="N197" s="5">
        <v>5118807</v>
      </c>
      <c r="O197" s="5">
        <v>935117</v>
      </c>
      <c r="P197" s="5">
        <v>8226848</v>
      </c>
      <c r="Q197" s="5">
        <v>10460881</v>
      </c>
      <c r="R197" s="5">
        <v>49369</v>
      </c>
      <c r="S197" s="5">
        <v>2308</v>
      </c>
      <c r="T197" s="5">
        <v>5851309</v>
      </c>
      <c r="U197" s="5">
        <v>8411300</v>
      </c>
      <c r="V197" s="5">
        <v>2559991</v>
      </c>
      <c r="W197" s="5">
        <v>3063</v>
      </c>
      <c r="X197" s="5">
        <v>266369</v>
      </c>
      <c r="Y197" s="5">
        <v>35755</v>
      </c>
      <c r="Z197" s="5">
        <v>169249</v>
      </c>
      <c r="AA197" s="5">
        <v>389936</v>
      </c>
    </row>
    <row r="198" spans="1:27">
      <c r="A198" s="5">
        <v>1387</v>
      </c>
      <c r="B198" s="5">
        <v>2</v>
      </c>
      <c r="C198" s="5" t="s">
        <v>509</v>
      </c>
      <c r="D198" s="5" t="s">
        <v>510</v>
      </c>
      <c r="E198" s="5">
        <v>423</v>
      </c>
      <c r="F198" s="5">
        <v>15412</v>
      </c>
      <c r="G198" s="5">
        <v>11036</v>
      </c>
      <c r="H198" s="5">
        <v>4376</v>
      </c>
      <c r="I198" s="5">
        <v>10964</v>
      </c>
      <c r="J198" s="5">
        <v>4369</v>
      </c>
      <c r="K198" s="5">
        <v>72</v>
      </c>
      <c r="L198" s="5">
        <v>7</v>
      </c>
      <c r="M198" s="5">
        <v>825998</v>
      </c>
      <c r="N198" s="5">
        <v>3421482</v>
      </c>
      <c r="O198" s="5">
        <v>525212</v>
      </c>
      <c r="P198" s="5">
        <v>5551401</v>
      </c>
      <c r="Q198" s="5">
        <v>7829053</v>
      </c>
      <c r="R198" s="5">
        <v>228569</v>
      </c>
      <c r="S198" s="5">
        <v>11239</v>
      </c>
      <c r="T198" s="5">
        <v>3721122</v>
      </c>
      <c r="U198" s="5">
        <v>5826159</v>
      </c>
      <c r="V198" s="5">
        <v>2105037</v>
      </c>
      <c r="W198" s="5">
        <v>2546</v>
      </c>
      <c r="X198" s="5">
        <v>152361</v>
      </c>
      <c r="Y198" s="5">
        <v>16389</v>
      </c>
      <c r="Z198" s="5">
        <v>214223</v>
      </c>
      <c r="AA198" s="5">
        <v>391216</v>
      </c>
    </row>
    <row r="199" spans="1:27">
      <c r="A199" s="5">
        <v>1387</v>
      </c>
      <c r="B199" s="5">
        <v>3</v>
      </c>
      <c r="C199" s="5" t="s">
        <v>511</v>
      </c>
      <c r="D199" s="5" t="s">
        <v>512</v>
      </c>
      <c r="E199" s="5">
        <v>21</v>
      </c>
      <c r="F199" s="5">
        <v>790</v>
      </c>
      <c r="G199" s="5">
        <v>615</v>
      </c>
      <c r="H199" s="5">
        <v>176</v>
      </c>
      <c r="I199" s="5">
        <v>604</v>
      </c>
      <c r="J199" s="5">
        <v>176</v>
      </c>
      <c r="K199" s="5">
        <v>11</v>
      </c>
      <c r="L199" s="5">
        <v>0</v>
      </c>
      <c r="M199" s="5">
        <v>35663</v>
      </c>
      <c r="N199" s="5">
        <v>6629</v>
      </c>
      <c r="O199" s="5">
        <v>77</v>
      </c>
      <c r="P199" s="5">
        <v>8205</v>
      </c>
      <c r="Q199" s="5">
        <v>7990</v>
      </c>
      <c r="R199" s="5">
        <v>0</v>
      </c>
      <c r="S199" s="5">
        <v>0</v>
      </c>
      <c r="T199" s="5">
        <v>10803</v>
      </c>
      <c r="U199" s="5">
        <v>80398</v>
      </c>
      <c r="V199" s="5">
        <v>69595</v>
      </c>
      <c r="W199" s="5">
        <v>0</v>
      </c>
      <c r="X199" s="5">
        <v>2579</v>
      </c>
      <c r="Y199" s="5">
        <v>346</v>
      </c>
      <c r="Z199" s="5">
        <v>204</v>
      </c>
      <c r="AA199" s="5">
        <v>51421</v>
      </c>
    </row>
    <row r="200" spans="1:27">
      <c r="A200" s="5">
        <v>1387</v>
      </c>
      <c r="B200" s="5">
        <v>4</v>
      </c>
      <c r="C200" s="5" t="s">
        <v>513</v>
      </c>
      <c r="D200" s="5" t="s">
        <v>514</v>
      </c>
      <c r="E200" s="5">
        <v>21</v>
      </c>
      <c r="F200" s="5">
        <v>790</v>
      </c>
      <c r="G200" s="5">
        <v>615</v>
      </c>
      <c r="H200" s="5">
        <v>176</v>
      </c>
      <c r="I200" s="5">
        <v>604</v>
      </c>
      <c r="J200" s="5">
        <v>176</v>
      </c>
      <c r="K200" s="5">
        <v>11</v>
      </c>
      <c r="L200" s="5">
        <v>0</v>
      </c>
      <c r="M200" s="5">
        <v>35663</v>
      </c>
      <c r="N200" s="5">
        <v>6629</v>
      </c>
      <c r="O200" s="5">
        <v>77</v>
      </c>
      <c r="P200" s="5">
        <v>8205</v>
      </c>
      <c r="Q200" s="5">
        <v>7990</v>
      </c>
      <c r="R200" s="5">
        <v>0</v>
      </c>
      <c r="S200" s="5">
        <v>0</v>
      </c>
      <c r="T200" s="5">
        <v>10803</v>
      </c>
      <c r="U200" s="5">
        <v>80398</v>
      </c>
      <c r="V200" s="5">
        <v>69595</v>
      </c>
      <c r="W200" s="5">
        <v>0</v>
      </c>
      <c r="X200" s="5">
        <v>2579</v>
      </c>
      <c r="Y200" s="5">
        <v>346</v>
      </c>
      <c r="Z200" s="5">
        <v>204</v>
      </c>
      <c r="AA200" s="5">
        <v>51421</v>
      </c>
    </row>
    <row r="201" spans="1:27">
      <c r="A201" s="5">
        <v>1387</v>
      </c>
      <c r="B201" s="5">
        <v>3</v>
      </c>
      <c r="C201" s="5" t="s">
        <v>515</v>
      </c>
      <c r="D201" s="5" t="s">
        <v>516</v>
      </c>
      <c r="E201" s="5">
        <v>15</v>
      </c>
      <c r="F201" s="5">
        <v>471</v>
      </c>
      <c r="G201" s="5">
        <v>247</v>
      </c>
      <c r="H201" s="5">
        <v>224</v>
      </c>
      <c r="I201" s="5">
        <v>247</v>
      </c>
      <c r="J201" s="5">
        <v>224</v>
      </c>
      <c r="K201" s="5">
        <v>0</v>
      </c>
      <c r="L201" s="5">
        <v>0</v>
      </c>
      <c r="M201" s="5">
        <v>19322</v>
      </c>
      <c r="N201" s="5">
        <v>52268</v>
      </c>
      <c r="O201" s="5">
        <v>1471</v>
      </c>
      <c r="P201" s="5">
        <v>93800</v>
      </c>
      <c r="Q201" s="5">
        <v>110717</v>
      </c>
      <c r="R201" s="5">
        <v>0</v>
      </c>
      <c r="S201" s="5">
        <v>0</v>
      </c>
      <c r="T201" s="5">
        <v>54241</v>
      </c>
      <c r="U201" s="5">
        <v>95130</v>
      </c>
      <c r="V201" s="5">
        <v>40889</v>
      </c>
      <c r="W201" s="5">
        <v>178</v>
      </c>
      <c r="X201" s="5">
        <v>6312</v>
      </c>
      <c r="Y201" s="5">
        <v>565</v>
      </c>
      <c r="Z201" s="5">
        <v>-2737</v>
      </c>
      <c r="AA201" s="5">
        <v>3868</v>
      </c>
    </row>
    <row r="202" spans="1:27">
      <c r="A202" s="5">
        <v>1387</v>
      </c>
      <c r="B202" s="5">
        <v>4</v>
      </c>
      <c r="C202" s="5" t="s">
        <v>517</v>
      </c>
      <c r="D202" s="5" t="s">
        <v>516</v>
      </c>
      <c r="E202" s="5">
        <v>15</v>
      </c>
      <c r="F202" s="5">
        <v>471</v>
      </c>
      <c r="G202" s="5">
        <v>247</v>
      </c>
      <c r="H202" s="5">
        <v>224</v>
      </c>
      <c r="I202" s="5">
        <v>247</v>
      </c>
      <c r="J202" s="5">
        <v>224</v>
      </c>
      <c r="K202" s="5">
        <v>0</v>
      </c>
      <c r="L202" s="5">
        <v>0</v>
      </c>
      <c r="M202" s="5">
        <v>19322</v>
      </c>
      <c r="N202" s="5">
        <v>52268</v>
      </c>
      <c r="O202" s="5">
        <v>1471</v>
      </c>
      <c r="P202" s="5">
        <v>93800</v>
      </c>
      <c r="Q202" s="5">
        <v>110717</v>
      </c>
      <c r="R202" s="5">
        <v>0</v>
      </c>
      <c r="S202" s="5">
        <v>0</v>
      </c>
      <c r="T202" s="5">
        <v>54241</v>
      </c>
      <c r="U202" s="5">
        <v>95130</v>
      </c>
      <c r="V202" s="5">
        <v>40889</v>
      </c>
      <c r="W202" s="5">
        <v>178</v>
      </c>
      <c r="X202" s="5">
        <v>6312</v>
      </c>
      <c r="Y202" s="5">
        <v>565</v>
      </c>
      <c r="Z202" s="5">
        <v>-2737</v>
      </c>
      <c r="AA202" s="5">
        <v>3868</v>
      </c>
    </row>
    <row r="203" spans="1:27">
      <c r="A203" s="5">
        <v>1387</v>
      </c>
      <c r="B203" s="5">
        <v>3</v>
      </c>
      <c r="C203" s="5" t="s">
        <v>518</v>
      </c>
      <c r="D203" s="5" t="s">
        <v>519</v>
      </c>
      <c r="E203" s="5">
        <v>17</v>
      </c>
      <c r="F203" s="5">
        <v>538</v>
      </c>
      <c r="G203" s="5">
        <v>239</v>
      </c>
      <c r="H203" s="5">
        <v>299</v>
      </c>
      <c r="I203" s="5">
        <v>233</v>
      </c>
      <c r="J203" s="5">
        <v>299</v>
      </c>
      <c r="K203" s="5">
        <v>6</v>
      </c>
      <c r="L203" s="5">
        <v>0</v>
      </c>
      <c r="M203" s="5">
        <v>25257</v>
      </c>
      <c r="N203" s="5">
        <v>51849</v>
      </c>
      <c r="O203" s="5">
        <v>0</v>
      </c>
      <c r="P203" s="5">
        <v>86106</v>
      </c>
      <c r="Q203" s="5">
        <v>108055</v>
      </c>
      <c r="R203" s="5">
        <v>0</v>
      </c>
      <c r="S203" s="5">
        <v>0</v>
      </c>
      <c r="T203" s="5">
        <v>53383</v>
      </c>
      <c r="U203" s="5">
        <v>86254</v>
      </c>
      <c r="V203" s="5">
        <v>32871</v>
      </c>
      <c r="W203" s="5">
        <v>0</v>
      </c>
      <c r="X203" s="5">
        <v>2642</v>
      </c>
      <c r="Y203" s="5">
        <v>72</v>
      </c>
      <c r="Z203" s="5">
        <v>285</v>
      </c>
      <c r="AA203" s="5">
        <v>41242</v>
      </c>
    </row>
    <row r="204" spans="1:27">
      <c r="A204" s="5">
        <v>1387</v>
      </c>
      <c r="B204" s="5">
        <v>4</v>
      </c>
      <c r="C204" s="5" t="s">
        <v>520</v>
      </c>
      <c r="D204" s="5" t="s">
        <v>519</v>
      </c>
      <c r="E204" s="5">
        <v>17</v>
      </c>
      <c r="F204" s="5">
        <v>538</v>
      </c>
      <c r="G204" s="5">
        <v>239</v>
      </c>
      <c r="H204" s="5">
        <v>299</v>
      </c>
      <c r="I204" s="5">
        <v>233</v>
      </c>
      <c r="J204" s="5">
        <v>299</v>
      </c>
      <c r="K204" s="5">
        <v>6</v>
      </c>
      <c r="L204" s="5">
        <v>0</v>
      </c>
      <c r="M204" s="5">
        <v>25257</v>
      </c>
      <c r="N204" s="5">
        <v>51849</v>
      </c>
      <c r="O204" s="5">
        <v>0</v>
      </c>
      <c r="P204" s="5">
        <v>86106</v>
      </c>
      <c r="Q204" s="5">
        <v>108055</v>
      </c>
      <c r="R204" s="5">
        <v>0</v>
      </c>
      <c r="S204" s="5">
        <v>0</v>
      </c>
      <c r="T204" s="5">
        <v>53383</v>
      </c>
      <c r="U204" s="5">
        <v>86254</v>
      </c>
      <c r="V204" s="5">
        <v>32871</v>
      </c>
      <c r="W204" s="5">
        <v>0</v>
      </c>
      <c r="X204" s="5">
        <v>2642</v>
      </c>
      <c r="Y204" s="5">
        <v>72</v>
      </c>
      <c r="Z204" s="5">
        <v>285</v>
      </c>
      <c r="AA204" s="5">
        <v>41242</v>
      </c>
    </row>
    <row r="205" spans="1:27">
      <c r="A205" s="5">
        <v>1387</v>
      </c>
      <c r="B205" s="5">
        <v>3</v>
      </c>
      <c r="C205" s="5" t="s">
        <v>521</v>
      </c>
      <c r="D205" s="5" t="s">
        <v>522</v>
      </c>
      <c r="E205" s="5">
        <v>217</v>
      </c>
      <c r="F205" s="5">
        <v>8510</v>
      </c>
      <c r="G205" s="5">
        <v>5919</v>
      </c>
      <c r="H205" s="5">
        <v>2590</v>
      </c>
      <c r="I205" s="5">
        <v>5894</v>
      </c>
      <c r="J205" s="5">
        <v>2590</v>
      </c>
      <c r="K205" s="5">
        <v>25</v>
      </c>
      <c r="L205" s="5">
        <v>0</v>
      </c>
      <c r="M205" s="5">
        <v>490759</v>
      </c>
      <c r="N205" s="5">
        <v>1821796</v>
      </c>
      <c r="O205" s="5">
        <v>272818</v>
      </c>
      <c r="P205" s="5">
        <v>3090818</v>
      </c>
      <c r="Q205" s="5">
        <v>4811178</v>
      </c>
      <c r="R205" s="5">
        <v>66716</v>
      </c>
      <c r="S205" s="5">
        <v>4996</v>
      </c>
      <c r="T205" s="5">
        <v>2009014</v>
      </c>
      <c r="U205" s="5">
        <v>3251657</v>
      </c>
      <c r="V205" s="5">
        <v>1242644</v>
      </c>
      <c r="W205" s="5">
        <v>604</v>
      </c>
      <c r="X205" s="5">
        <v>95093</v>
      </c>
      <c r="Y205" s="5">
        <v>11451</v>
      </c>
      <c r="Z205" s="5">
        <v>146974</v>
      </c>
      <c r="AA205" s="5">
        <v>214635</v>
      </c>
    </row>
    <row r="206" spans="1:27">
      <c r="A206" s="5">
        <v>1387</v>
      </c>
      <c r="B206" s="5">
        <v>4</v>
      </c>
      <c r="C206" s="5" t="s">
        <v>523</v>
      </c>
      <c r="D206" s="5" t="s">
        <v>522</v>
      </c>
      <c r="E206" s="5">
        <v>217</v>
      </c>
      <c r="F206" s="5">
        <v>8510</v>
      </c>
      <c r="G206" s="5">
        <v>5919</v>
      </c>
      <c r="H206" s="5">
        <v>2590</v>
      </c>
      <c r="I206" s="5">
        <v>5894</v>
      </c>
      <c r="J206" s="5">
        <v>2590</v>
      </c>
      <c r="K206" s="5">
        <v>25</v>
      </c>
      <c r="L206" s="5">
        <v>0</v>
      </c>
      <c r="M206" s="5">
        <v>490759</v>
      </c>
      <c r="N206" s="5">
        <v>1821796</v>
      </c>
      <c r="O206" s="5">
        <v>272818</v>
      </c>
      <c r="P206" s="5">
        <v>3090818</v>
      </c>
      <c r="Q206" s="5">
        <v>4811178</v>
      </c>
      <c r="R206" s="5">
        <v>66716</v>
      </c>
      <c r="S206" s="5">
        <v>4996</v>
      </c>
      <c r="T206" s="5">
        <v>2009014</v>
      </c>
      <c r="U206" s="5">
        <v>3251657</v>
      </c>
      <c r="V206" s="5">
        <v>1242644</v>
      </c>
      <c r="W206" s="5">
        <v>604</v>
      </c>
      <c r="X206" s="5">
        <v>95093</v>
      </c>
      <c r="Y206" s="5">
        <v>11451</v>
      </c>
      <c r="Z206" s="5">
        <v>146974</v>
      </c>
      <c r="AA206" s="5">
        <v>214635</v>
      </c>
    </row>
    <row r="207" spans="1:27">
      <c r="A207" s="5">
        <v>1387</v>
      </c>
      <c r="B207" s="5">
        <v>3</v>
      </c>
      <c r="C207" s="5" t="s">
        <v>524</v>
      </c>
      <c r="D207" s="5" t="s">
        <v>525</v>
      </c>
      <c r="E207" s="5">
        <v>153</v>
      </c>
      <c r="F207" s="5">
        <v>5104</v>
      </c>
      <c r="G207" s="5">
        <v>4017</v>
      </c>
      <c r="H207" s="5">
        <v>1087</v>
      </c>
      <c r="I207" s="5">
        <v>3986</v>
      </c>
      <c r="J207" s="5">
        <v>1080</v>
      </c>
      <c r="K207" s="5">
        <v>31</v>
      </c>
      <c r="L207" s="5">
        <v>7</v>
      </c>
      <c r="M207" s="5">
        <v>254998</v>
      </c>
      <c r="N207" s="5">
        <v>1488940</v>
      </c>
      <c r="O207" s="5">
        <v>250846</v>
      </c>
      <c r="P207" s="5">
        <v>2272472</v>
      </c>
      <c r="Q207" s="5">
        <v>2791112</v>
      </c>
      <c r="R207" s="5">
        <v>161853</v>
      </c>
      <c r="S207" s="5">
        <v>6244</v>
      </c>
      <c r="T207" s="5">
        <v>1593681</v>
      </c>
      <c r="U207" s="5">
        <v>2312718</v>
      </c>
      <c r="V207" s="5">
        <v>719037</v>
      </c>
      <c r="W207" s="5">
        <v>1765</v>
      </c>
      <c r="X207" s="5">
        <v>45735</v>
      </c>
      <c r="Y207" s="5">
        <v>3956</v>
      </c>
      <c r="Z207" s="5">
        <v>69496</v>
      </c>
      <c r="AA207" s="5">
        <v>80050</v>
      </c>
    </row>
    <row r="208" spans="1:27">
      <c r="A208" s="5">
        <v>1387</v>
      </c>
      <c r="B208" s="5">
        <v>4</v>
      </c>
      <c r="C208" s="5" t="s">
        <v>526</v>
      </c>
      <c r="D208" s="5" t="s">
        <v>525</v>
      </c>
      <c r="E208" s="5">
        <v>153</v>
      </c>
      <c r="F208" s="5">
        <v>5104</v>
      </c>
      <c r="G208" s="5">
        <v>4017</v>
      </c>
      <c r="H208" s="5">
        <v>1087</v>
      </c>
      <c r="I208" s="5">
        <v>3986</v>
      </c>
      <c r="J208" s="5">
        <v>1080</v>
      </c>
      <c r="K208" s="5">
        <v>31</v>
      </c>
      <c r="L208" s="5">
        <v>7</v>
      </c>
      <c r="M208" s="5">
        <v>254998</v>
      </c>
      <c r="N208" s="5">
        <v>1488940</v>
      </c>
      <c r="O208" s="5">
        <v>250846</v>
      </c>
      <c r="P208" s="5">
        <v>2272472</v>
      </c>
      <c r="Q208" s="5">
        <v>2791112</v>
      </c>
      <c r="R208" s="5">
        <v>161853</v>
      </c>
      <c r="S208" s="5">
        <v>6244</v>
      </c>
      <c r="T208" s="5">
        <v>1593681</v>
      </c>
      <c r="U208" s="5">
        <v>2312718</v>
      </c>
      <c r="V208" s="5">
        <v>719037</v>
      </c>
      <c r="W208" s="5">
        <v>1765</v>
      </c>
      <c r="X208" s="5">
        <v>45735</v>
      </c>
      <c r="Y208" s="5">
        <v>3956</v>
      </c>
      <c r="Z208" s="5">
        <v>69496</v>
      </c>
      <c r="AA208" s="5">
        <v>80050</v>
      </c>
    </row>
    <row r="209" spans="1:27">
      <c r="A209" s="5">
        <v>1387</v>
      </c>
      <c r="B209" s="5">
        <v>2</v>
      </c>
      <c r="C209" s="5" t="s">
        <v>527</v>
      </c>
      <c r="D209" s="5" t="s">
        <v>528</v>
      </c>
      <c r="E209" s="5">
        <v>31</v>
      </c>
      <c r="F209" s="5">
        <v>2872</v>
      </c>
      <c r="G209" s="5">
        <v>2776</v>
      </c>
      <c r="H209" s="5">
        <v>96</v>
      </c>
      <c r="I209" s="5">
        <v>2765</v>
      </c>
      <c r="J209" s="5">
        <v>96</v>
      </c>
      <c r="K209" s="5">
        <v>11</v>
      </c>
      <c r="L209" s="5">
        <v>0</v>
      </c>
      <c r="M209" s="5">
        <v>186356</v>
      </c>
      <c r="N209" s="5">
        <v>434991</v>
      </c>
      <c r="O209" s="5">
        <v>139319</v>
      </c>
      <c r="P209" s="5">
        <v>772872</v>
      </c>
      <c r="Q209" s="5">
        <v>697629</v>
      </c>
      <c r="R209" s="5">
        <v>180</v>
      </c>
      <c r="S209" s="5">
        <v>18</v>
      </c>
      <c r="T209" s="5">
        <v>490296</v>
      </c>
      <c r="U209" s="5">
        <v>968005</v>
      </c>
      <c r="V209" s="5">
        <v>477709</v>
      </c>
      <c r="W209" s="5">
        <v>7</v>
      </c>
      <c r="X209" s="5">
        <v>38821</v>
      </c>
      <c r="Y209" s="5">
        <v>1400</v>
      </c>
      <c r="Z209" s="5">
        <v>87910</v>
      </c>
      <c r="AA209" s="5">
        <v>59769</v>
      </c>
    </row>
    <row r="210" spans="1:27">
      <c r="A210" s="5">
        <v>1387</v>
      </c>
      <c r="B210" s="5">
        <v>3</v>
      </c>
      <c r="C210" s="5" t="s">
        <v>529</v>
      </c>
      <c r="D210" s="5" t="s">
        <v>530</v>
      </c>
      <c r="E210" s="5">
        <v>31</v>
      </c>
      <c r="F210" s="5">
        <v>2872</v>
      </c>
      <c r="G210" s="5">
        <v>2776</v>
      </c>
      <c r="H210" s="5">
        <v>96</v>
      </c>
      <c r="I210" s="5">
        <v>2765</v>
      </c>
      <c r="J210" s="5">
        <v>96</v>
      </c>
      <c r="K210" s="5">
        <v>11</v>
      </c>
      <c r="L210" s="5">
        <v>0</v>
      </c>
      <c r="M210" s="5">
        <v>186356</v>
      </c>
      <c r="N210" s="5">
        <v>434991</v>
      </c>
      <c r="O210" s="5">
        <v>139319</v>
      </c>
      <c r="P210" s="5">
        <v>772872</v>
      </c>
      <c r="Q210" s="5">
        <v>697629</v>
      </c>
      <c r="R210" s="5">
        <v>180</v>
      </c>
      <c r="S210" s="5">
        <v>18</v>
      </c>
      <c r="T210" s="5">
        <v>490296</v>
      </c>
      <c r="U210" s="5">
        <v>968005</v>
      </c>
      <c r="V210" s="5">
        <v>477709</v>
      </c>
      <c r="W210" s="5">
        <v>7</v>
      </c>
      <c r="X210" s="5">
        <v>38821</v>
      </c>
      <c r="Y210" s="5">
        <v>1400</v>
      </c>
      <c r="Z210" s="5">
        <v>87910</v>
      </c>
      <c r="AA210" s="5">
        <v>59769</v>
      </c>
    </row>
    <row r="211" spans="1:27">
      <c r="A211" s="5">
        <v>1387</v>
      </c>
      <c r="B211" s="5">
        <v>4</v>
      </c>
      <c r="C211" s="5" t="s">
        <v>531</v>
      </c>
      <c r="D211" s="5" t="s">
        <v>532</v>
      </c>
      <c r="E211" s="5">
        <v>18</v>
      </c>
      <c r="F211" s="5">
        <v>1117</v>
      </c>
      <c r="G211" s="5">
        <v>1091</v>
      </c>
      <c r="H211" s="5">
        <v>26</v>
      </c>
      <c r="I211" s="5">
        <v>1084</v>
      </c>
      <c r="J211" s="5">
        <v>26</v>
      </c>
      <c r="K211" s="5">
        <v>8</v>
      </c>
      <c r="L211" s="5">
        <v>0</v>
      </c>
      <c r="M211" s="5">
        <v>77998</v>
      </c>
      <c r="N211" s="5">
        <v>267965</v>
      </c>
      <c r="O211" s="5">
        <v>136624</v>
      </c>
      <c r="P211" s="5">
        <v>442522</v>
      </c>
      <c r="Q211" s="5">
        <v>438104</v>
      </c>
      <c r="R211" s="5">
        <v>180</v>
      </c>
      <c r="S211" s="5">
        <v>18</v>
      </c>
      <c r="T211" s="5">
        <v>277791</v>
      </c>
      <c r="U211" s="5">
        <v>520652</v>
      </c>
      <c r="V211" s="5">
        <v>242861</v>
      </c>
      <c r="W211" s="5">
        <v>7</v>
      </c>
      <c r="X211" s="5">
        <v>18616</v>
      </c>
      <c r="Y211" s="5">
        <v>407</v>
      </c>
      <c r="Z211" s="5">
        <v>95424</v>
      </c>
      <c r="AA211" s="5">
        <v>35328</v>
      </c>
    </row>
    <row r="212" spans="1:27">
      <c r="A212" s="5">
        <v>1387</v>
      </c>
      <c r="B212" s="5">
        <v>4</v>
      </c>
      <c r="C212" s="5" t="s">
        <v>533</v>
      </c>
      <c r="D212" s="5" t="s">
        <v>534</v>
      </c>
      <c r="E212" s="5">
        <v>4</v>
      </c>
      <c r="F212" s="5">
        <v>887</v>
      </c>
      <c r="G212" s="5">
        <v>845</v>
      </c>
      <c r="H212" s="5">
        <v>42</v>
      </c>
      <c r="I212" s="5">
        <v>845</v>
      </c>
      <c r="J212" s="5">
        <v>42</v>
      </c>
      <c r="K212" s="5">
        <v>0</v>
      </c>
      <c r="L212" s="5">
        <v>0</v>
      </c>
      <c r="M212" s="5">
        <v>71618</v>
      </c>
      <c r="N212" s="5">
        <v>41702</v>
      </c>
      <c r="O212" s="5">
        <v>0</v>
      </c>
      <c r="P212" s="5">
        <v>155955</v>
      </c>
      <c r="Q212" s="5">
        <v>156393</v>
      </c>
      <c r="R212" s="5">
        <v>0</v>
      </c>
      <c r="S212" s="5">
        <v>0</v>
      </c>
      <c r="T212" s="5">
        <v>73838</v>
      </c>
      <c r="U212" s="5">
        <v>203112</v>
      </c>
      <c r="V212" s="5">
        <v>129274</v>
      </c>
      <c r="W212" s="5">
        <v>0</v>
      </c>
      <c r="X212" s="5">
        <v>8002</v>
      </c>
      <c r="Y212" s="5">
        <v>956</v>
      </c>
      <c r="Z212" s="5">
        <v>-7967</v>
      </c>
      <c r="AA212" s="5">
        <v>12856</v>
      </c>
    </row>
    <row r="213" spans="1:27">
      <c r="A213" s="5">
        <v>1387</v>
      </c>
      <c r="B213" s="5">
        <v>4</v>
      </c>
      <c r="C213" s="5" t="s">
        <v>535</v>
      </c>
      <c r="D213" s="5" t="s">
        <v>536</v>
      </c>
      <c r="E213" s="5">
        <v>7</v>
      </c>
      <c r="F213" s="5">
        <v>827</v>
      </c>
      <c r="G213" s="5">
        <v>805</v>
      </c>
      <c r="H213" s="5">
        <v>22</v>
      </c>
      <c r="I213" s="5">
        <v>803</v>
      </c>
      <c r="J213" s="5">
        <v>22</v>
      </c>
      <c r="K213" s="5">
        <v>2</v>
      </c>
      <c r="L213" s="5">
        <v>0</v>
      </c>
      <c r="M213" s="5">
        <v>34490</v>
      </c>
      <c r="N213" s="5">
        <v>121091</v>
      </c>
      <c r="O213" s="5">
        <v>712</v>
      </c>
      <c r="P213" s="5">
        <v>166945</v>
      </c>
      <c r="Q213" s="5">
        <v>95681</v>
      </c>
      <c r="R213" s="5">
        <v>0</v>
      </c>
      <c r="S213" s="5">
        <v>0</v>
      </c>
      <c r="T213" s="5">
        <v>134188</v>
      </c>
      <c r="U213" s="5">
        <v>234976</v>
      </c>
      <c r="V213" s="5">
        <v>100787</v>
      </c>
      <c r="W213" s="5">
        <v>0</v>
      </c>
      <c r="X213" s="5">
        <v>11383</v>
      </c>
      <c r="Y213" s="5">
        <v>0</v>
      </c>
      <c r="Z213" s="5">
        <v>-161</v>
      </c>
      <c r="AA213" s="5">
        <v>11585</v>
      </c>
    </row>
    <row r="214" spans="1:27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</row>
    <row r="215" spans="1:2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</row>
    <row r="216" spans="1:2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</row>
    <row r="217" spans="1:2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</row>
    <row r="218" spans="1:2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</row>
    <row r="219" spans="1:2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</row>
    <row r="220" spans="1:2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</row>
    <row r="221" spans="1:2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</row>
    <row r="222" spans="1:2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</row>
    <row r="223" spans="1:2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</row>
    <row r="224" spans="1:2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</row>
    <row r="225" spans="1:2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</row>
    <row r="226" spans="1:2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</row>
    <row r="227" spans="1:2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</row>
    <row r="228" spans="1:2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</row>
    <row r="229" spans="1:2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</row>
    <row r="230" spans="1:2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</row>
  </sheetData>
  <mergeCells count="26">
    <mergeCell ref="W2:X3"/>
    <mergeCell ref="Y2:Y4"/>
    <mergeCell ref="M2:M4"/>
    <mergeCell ref="K3:L3"/>
    <mergeCell ref="T2:T4"/>
    <mergeCell ref="D2:D4"/>
    <mergeCell ref="E2:E4"/>
    <mergeCell ref="F2:L2"/>
    <mergeCell ref="F3:H3"/>
    <mergeCell ref="I3:J3"/>
    <mergeCell ref="C1:AA1"/>
    <mergeCell ref="A1:B1"/>
    <mergeCell ref="U2:U4"/>
    <mergeCell ref="V2:V4"/>
    <mergeCell ref="N2:O3"/>
    <mergeCell ref="Q2:Q4"/>
    <mergeCell ref="R2:S2"/>
    <mergeCell ref="R3:R4"/>
    <mergeCell ref="S3:S4"/>
    <mergeCell ref="P2:P4"/>
    <mergeCell ref="Z3:Z4"/>
    <mergeCell ref="AA3:AA4"/>
    <mergeCell ref="Z2:AA2"/>
    <mergeCell ref="B2:B4"/>
    <mergeCell ref="A2:A4"/>
    <mergeCell ref="C2:C4"/>
  </mergeCells>
  <hyperlinks>
    <hyperlink ref="A1" location="'فهرست جداول'!A1" display="'فهرست جداول'!A1"/>
  </hyperlink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5703125" style="3" customWidth="1"/>
    <col min="4" max="4" width="16.5703125" style="3" customWidth="1"/>
    <col min="5" max="5" width="16.28515625" style="3" customWidth="1"/>
    <col min="6" max="6" width="16" style="3" customWidth="1"/>
    <col min="7" max="7" width="13" style="3" customWidth="1"/>
    <col min="8" max="8" width="12.7109375" style="3" customWidth="1"/>
    <col min="9" max="9" width="12.28515625" style="3" customWidth="1"/>
    <col min="10" max="10" width="12.5703125" style="3" customWidth="1"/>
    <col min="11" max="11" width="15.7109375" style="3" customWidth="1"/>
    <col min="12" max="12" width="14.5703125" style="3" customWidth="1"/>
    <col min="13" max="13" width="14.140625" style="3" customWidth="1"/>
    <col min="14" max="14" width="13.85546875" style="3" customWidth="1"/>
    <col min="15" max="15" width="17" style="3" bestFit="1" customWidth="1"/>
    <col min="16" max="16" width="12" style="3" customWidth="1"/>
    <col min="17" max="17" width="17.28515625" style="3" bestFit="1" customWidth="1"/>
    <col min="18" max="18" width="15.5703125" style="3" customWidth="1"/>
    <col min="19" max="20" width="15.7109375" style="3" customWidth="1"/>
    <col min="21" max="21" width="15.28515625" style="3" customWidth="1"/>
    <col min="22" max="22" width="19.140625" style="3" bestFit="1" customWidth="1"/>
    <col min="23" max="23" width="17" style="3" bestFit="1" customWidth="1"/>
    <col min="24" max="24" width="11" style="3" bestFit="1" customWidth="1"/>
    <col min="25" max="25" width="17.28515625" style="3" bestFit="1" customWidth="1"/>
    <col min="26" max="26" width="14.7109375" style="3" customWidth="1"/>
    <col min="27" max="27" width="16.7109375" style="3" customWidth="1"/>
    <col min="28" max="29" width="11.42578125" style="3" customWidth="1"/>
    <col min="30" max="30" width="13.28515625" style="3" customWidth="1"/>
    <col min="31" max="31" width="17" style="3" bestFit="1" customWidth="1"/>
    <col min="32" max="32" width="11" style="3" bestFit="1" customWidth="1"/>
    <col min="33" max="33" width="11.7109375" style="3" customWidth="1"/>
    <col min="34" max="34" width="16.85546875" style="3" customWidth="1"/>
    <col min="35" max="35" width="13.28515625" style="3" customWidth="1"/>
    <col min="36" max="36" width="11.42578125" style="3" customWidth="1"/>
    <col min="37" max="37" width="13.28515625" style="3" customWidth="1"/>
    <col min="38" max="38" width="14.5703125" style="3" customWidth="1"/>
    <col min="39" max="39" width="11.5703125" style="3" customWidth="1"/>
    <col min="40" max="40" width="13.5703125" style="3" customWidth="1"/>
    <col min="41" max="41" width="14.7109375" style="3" customWidth="1"/>
    <col min="42" max="42" width="13.7109375" style="3" customWidth="1"/>
    <col min="43" max="43" width="15.28515625" style="3" customWidth="1"/>
  </cols>
  <sheetData>
    <row r="1" spans="1:43" ht="15.75" thickBot="1">
      <c r="A1" s="21" t="s">
        <v>159</v>
      </c>
      <c r="B1" s="21"/>
      <c r="C1" s="20" t="str">
        <f>CONCATENATE("19-",'فهرست جداول'!E10,"-",MID('فهرست جداول'!A1, 58,10), "                  (میلیون ریال)")</f>
        <v>19-ارزش سرمایه‌گذاری کارگاه‏ها بر حسب نوع اموال سرمایه‌ای و استان-87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</row>
    <row r="2" spans="1:43" ht="15.75" thickBot="1">
      <c r="A2" s="32" t="s">
        <v>128</v>
      </c>
      <c r="B2" s="32" t="s">
        <v>152</v>
      </c>
      <c r="C2" s="36" t="s">
        <v>110</v>
      </c>
      <c r="D2" s="37"/>
      <c r="E2" s="37"/>
      <c r="F2" s="37"/>
      <c r="G2" s="37"/>
      <c r="H2" s="37"/>
      <c r="I2" s="37"/>
      <c r="J2" s="37"/>
      <c r="K2" s="38"/>
      <c r="L2" s="36" t="s">
        <v>111</v>
      </c>
      <c r="M2" s="37"/>
      <c r="N2" s="37"/>
      <c r="O2" s="37"/>
      <c r="P2" s="37"/>
      <c r="Q2" s="37"/>
      <c r="R2" s="37"/>
      <c r="S2" s="38"/>
      <c r="T2" s="36" t="s">
        <v>112</v>
      </c>
      <c r="U2" s="37"/>
      <c r="V2" s="37"/>
      <c r="W2" s="37"/>
      <c r="X2" s="37"/>
      <c r="Y2" s="37"/>
      <c r="Z2" s="37"/>
      <c r="AA2" s="38"/>
      <c r="AB2" s="22" t="s">
        <v>113</v>
      </c>
      <c r="AC2" s="22"/>
      <c r="AD2" s="22"/>
      <c r="AE2" s="22"/>
      <c r="AF2" s="22"/>
      <c r="AG2" s="22"/>
      <c r="AH2" s="22"/>
      <c r="AI2" s="36" t="s">
        <v>114</v>
      </c>
      <c r="AJ2" s="37"/>
      <c r="AK2" s="37"/>
      <c r="AL2" s="37"/>
      <c r="AM2" s="37"/>
      <c r="AN2" s="37"/>
      <c r="AO2" s="37"/>
      <c r="AP2" s="37"/>
      <c r="AQ2" s="38"/>
    </row>
    <row r="3" spans="1:43" ht="37.5" customHeight="1" thickBot="1">
      <c r="A3" s="33"/>
      <c r="B3" s="33"/>
      <c r="C3" s="11" t="s">
        <v>2</v>
      </c>
      <c r="D3" s="11" t="s">
        <v>52</v>
      </c>
      <c r="E3" s="11" t="s">
        <v>53</v>
      </c>
      <c r="F3" s="11" t="s">
        <v>54</v>
      </c>
      <c r="G3" s="11" t="s">
        <v>55</v>
      </c>
      <c r="H3" s="11" t="s">
        <v>56</v>
      </c>
      <c r="I3" s="11" t="s">
        <v>57</v>
      </c>
      <c r="J3" s="11" t="s">
        <v>58</v>
      </c>
      <c r="K3" s="11" t="s">
        <v>59</v>
      </c>
      <c r="L3" s="11" t="s">
        <v>2</v>
      </c>
      <c r="M3" s="11" t="s">
        <v>52</v>
      </c>
      <c r="N3" s="11" t="s">
        <v>53</v>
      </c>
      <c r="O3" s="11" t="s">
        <v>54</v>
      </c>
      <c r="P3" s="11" t="s">
        <v>55</v>
      </c>
      <c r="Q3" s="11" t="s">
        <v>56</v>
      </c>
      <c r="R3" s="11" t="s">
        <v>58</v>
      </c>
      <c r="S3" s="11" t="s">
        <v>59</v>
      </c>
      <c r="T3" s="11" t="s">
        <v>60</v>
      </c>
      <c r="U3" s="11" t="s">
        <v>52</v>
      </c>
      <c r="V3" s="11" t="s">
        <v>53</v>
      </c>
      <c r="W3" s="11" t="s">
        <v>54</v>
      </c>
      <c r="X3" s="11" t="s">
        <v>55</v>
      </c>
      <c r="Y3" s="11" t="s">
        <v>56</v>
      </c>
      <c r="Z3" s="11" t="s">
        <v>58</v>
      </c>
      <c r="AA3" s="11" t="s">
        <v>59</v>
      </c>
      <c r="AB3" s="11" t="s">
        <v>2</v>
      </c>
      <c r="AC3" s="11" t="s">
        <v>52</v>
      </c>
      <c r="AD3" s="11" t="s">
        <v>53</v>
      </c>
      <c r="AE3" s="11" t="s">
        <v>54</v>
      </c>
      <c r="AF3" s="11" t="s">
        <v>55</v>
      </c>
      <c r="AG3" s="11" t="s">
        <v>56</v>
      </c>
      <c r="AH3" s="11" t="s">
        <v>59</v>
      </c>
      <c r="AI3" s="11" t="s">
        <v>2</v>
      </c>
      <c r="AJ3" s="11" t="s">
        <v>52</v>
      </c>
      <c r="AK3" s="11" t="s">
        <v>53</v>
      </c>
      <c r="AL3" s="11" t="s">
        <v>54</v>
      </c>
      <c r="AM3" s="11" t="s">
        <v>55</v>
      </c>
      <c r="AN3" s="11" t="s">
        <v>61</v>
      </c>
      <c r="AO3" s="11" t="s">
        <v>57</v>
      </c>
      <c r="AP3" s="11" t="s">
        <v>58</v>
      </c>
      <c r="AQ3" s="11" t="s">
        <v>59</v>
      </c>
    </row>
    <row r="4" spans="1:43">
      <c r="A4" s="5">
        <v>1387</v>
      </c>
      <c r="B4" s="5" t="s">
        <v>537</v>
      </c>
      <c r="C4" s="5">
        <v>97254665</v>
      </c>
      <c r="D4" s="5">
        <v>55048092</v>
      </c>
      <c r="E4" s="5">
        <v>3722893</v>
      </c>
      <c r="F4" s="5">
        <v>1945625</v>
      </c>
      <c r="G4" s="5">
        <v>2279781</v>
      </c>
      <c r="H4" s="5">
        <v>29761128</v>
      </c>
      <c r="I4" s="5">
        <v>4209173</v>
      </c>
      <c r="J4" s="5">
        <v>287972</v>
      </c>
      <c r="K4" s="5">
        <v>0</v>
      </c>
      <c r="L4" s="5">
        <v>21197240</v>
      </c>
      <c r="M4" s="5">
        <v>19891651</v>
      </c>
      <c r="N4" s="5">
        <v>456503</v>
      </c>
      <c r="O4" s="5">
        <v>211325</v>
      </c>
      <c r="P4" s="5">
        <v>195099</v>
      </c>
      <c r="Q4" s="5">
        <v>424252</v>
      </c>
      <c r="R4" s="5">
        <v>18409</v>
      </c>
      <c r="S4" s="5">
        <v>0</v>
      </c>
      <c r="T4" s="5">
        <v>6330935</v>
      </c>
      <c r="U4" s="5">
        <v>4344373</v>
      </c>
      <c r="V4" s="5">
        <v>137330</v>
      </c>
      <c r="W4" s="5">
        <v>58575</v>
      </c>
      <c r="X4" s="5">
        <v>86530</v>
      </c>
      <c r="Y4" s="5">
        <v>1700437</v>
      </c>
      <c r="Z4" s="5">
        <v>3690</v>
      </c>
      <c r="AA4" s="5">
        <v>0</v>
      </c>
      <c r="AB4" s="5">
        <v>7878586</v>
      </c>
      <c r="AC4" s="5">
        <v>3754611</v>
      </c>
      <c r="AD4" s="5">
        <v>223961</v>
      </c>
      <c r="AE4" s="5">
        <v>62623</v>
      </c>
      <c r="AF4" s="5">
        <v>184380</v>
      </c>
      <c r="AG4" s="5">
        <v>3653011</v>
      </c>
      <c r="AH4" s="5">
        <v>0</v>
      </c>
      <c r="AI4" s="5">
        <v>4456284</v>
      </c>
      <c r="AJ4" s="5">
        <v>1821886</v>
      </c>
      <c r="AK4" s="5">
        <v>126049</v>
      </c>
      <c r="AL4" s="5">
        <v>155887</v>
      </c>
      <c r="AM4" s="5">
        <v>524295</v>
      </c>
      <c r="AN4" s="5">
        <v>1243051</v>
      </c>
      <c r="AO4" s="5">
        <v>538324</v>
      </c>
      <c r="AP4" s="5">
        <v>46794</v>
      </c>
      <c r="AQ4" s="5">
        <v>0</v>
      </c>
    </row>
    <row r="5" spans="1:43">
      <c r="A5" s="5">
        <v>1387</v>
      </c>
      <c r="B5" s="5" t="s">
        <v>538</v>
      </c>
      <c r="C5" s="5">
        <v>3242893</v>
      </c>
      <c r="D5" s="5">
        <v>2040675</v>
      </c>
      <c r="E5" s="5">
        <v>218216</v>
      </c>
      <c r="F5" s="5">
        <v>71288</v>
      </c>
      <c r="G5" s="5">
        <v>85793</v>
      </c>
      <c r="H5" s="5">
        <v>454837</v>
      </c>
      <c r="I5" s="5">
        <v>359408</v>
      </c>
      <c r="J5" s="5">
        <v>12676</v>
      </c>
      <c r="K5" s="5">
        <v>0</v>
      </c>
      <c r="L5" s="5">
        <v>633437</v>
      </c>
      <c r="M5" s="5">
        <v>576123</v>
      </c>
      <c r="N5" s="5">
        <v>26569</v>
      </c>
      <c r="O5" s="5">
        <v>14217</v>
      </c>
      <c r="P5" s="5">
        <v>8534</v>
      </c>
      <c r="Q5" s="5">
        <v>6563</v>
      </c>
      <c r="R5" s="5">
        <v>1431</v>
      </c>
      <c r="S5" s="5">
        <v>0</v>
      </c>
      <c r="T5" s="5">
        <v>147190</v>
      </c>
      <c r="U5" s="5">
        <v>118595</v>
      </c>
      <c r="V5" s="5">
        <v>1814</v>
      </c>
      <c r="W5" s="5">
        <v>1338</v>
      </c>
      <c r="X5" s="5">
        <v>2966</v>
      </c>
      <c r="Y5" s="5">
        <v>22390</v>
      </c>
      <c r="Z5" s="5">
        <v>89</v>
      </c>
      <c r="AA5" s="5">
        <v>0</v>
      </c>
      <c r="AB5" s="5">
        <v>258071</v>
      </c>
      <c r="AC5" s="5">
        <v>198371</v>
      </c>
      <c r="AD5" s="5">
        <v>3729</v>
      </c>
      <c r="AE5" s="5">
        <v>4575</v>
      </c>
      <c r="AF5" s="5">
        <v>7942</v>
      </c>
      <c r="AG5" s="5">
        <v>43454</v>
      </c>
      <c r="AH5" s="5">
        <v>0</v>
      </c>
      <c r="AI5" s="5">
        <v>115378</v>
      </c>
      <c r="AJ5" s="5">
        <v>48155</v>
      </c>
      <c r="AK5" s="5">
        <v>12210</v>
      </c>
      <c r="AL5" s="5">
        <v>3900</v>
      </c>
      <c r="AM5" s="5">
        <v>17249</v>
      </c>
      <c r="AN5" s="5">
        <v>14264</v>
      </c>
      <c r="AO5" s="5">
        <v>19120</v>
      </c>
      <c r="AP5" s="5">
        <v>480</v>
      </c>
      <c r="AQ5" s="5">
        <v>0</v>
      </c>
    </row>
    <row r="6" spans="1:43">
      <c r="A6" s="5">
        <v>1387</v>
      </c>
      <c r="B6" s="5" t="s">
        <v>539</v>
      </c>
      <c r="C6" s="5">
        <v>437472</v>
      </c>
      <c r="D6" s="5">
        <v>271702</v>
      </c>
      <c r="E6" s="5">
        <v>17032</v>
      </c>
      <c r="F6" s="5">
        <v>14241</v>
      </c>
      <c r="G6" s="5">
        <v>20346</v>
      </c>
      <c r="H6" s="5">
        <v>101899</v>
      </c>
      <c r="I6" s="5">
        <v>11591</v>
      </c>
      <c r="J6" s="5">
        <v>661</v>
      </c>
      <c r="K6" s="5">
        <v>0</v>
      </c>
      <c r="L6" s="5">
        <v>98580</v>
      </c>
      <c r="M6" s="5">
        <v>92001</v>
      </c>
      <c r="N6" s="5">
        <v>1702</v>
      </c>
      <c r="O6" s="5">
        <v>2051</v>
      </c>
      <c r="P6" s="5">
        <v>435</v>
      </c>
      <c r="Q6" s="5">
        <v>2364</v>
      </c>
      <c r="R6" s="5">
        <v>27</v>
      </c>
      <c r="S6" s="5">
        <v>0</v>
      </c>
      <c r="T6" s="5">
        <v>99195</v>
      </c>
      <c r="U6" s="5">
        <v>86935</v>
      </c>
      <c r="V6" s="5">
        <v>1071</v>
      </c>
      <c r="W6" s="5">
        <v>44</v>
      </c>
      <c r="X6" s="5">
        <v>1259</v>
      </c>
      <c r="Y6" s="5">
        <v>9887</v>
      </c>
      <c r="Z6" s="5">
        <v>0</v>
      </c>
      <c r="AA6" s="5">
        <v>0</v>
      </c>
      <c r="AB6" s="5">
        <v>341791</v>
      </c>
      <c r="AC6" s="5">
        <v>294151</v>
      </c>
      <c r="AD6" s="5">
        <v>3435</v>
      </c>
      <c r="AE6" s="5">
        <v>3027</v>
      </c>
      <c r="AF6" s="5">
        <v>2655</v>
      </c>
      <c r="AG6" s="5">
        <v>38524</v>
      </c>
      <c r="AH6" s="5">
        <v>0</v>
      </c>
      <c r="AI6" s="5">
        <v>76802</v>
      </c>
      <c r="AJ6" s="5">
        <v>41384</v>
      </c>
      <c r="AK6" s="5">
        <v>702</v>
      </c>
      <c r="AL6" s="5">
        <v>1038</v>
      </c>
      <c r="AM6" s="5">
        <v>5356</v>
      </c>
      <c r="AN6" s="5">
        <v>14881</v>
      </c>
      <c r="AO6" s="5">
        <v>13440</v>
      </c>
      <c r="AP6" s="5">
        <v>0</v>
      </c>
      <c r="AQ6" s="5">
        <v>0</v>
      </c>
    </row>
    <row r="7" spans="1:43">
      <c r="A7" s="5">
        <v>1387</v>
      </c>
      <c r="B7" s="5" t="s">
        <v>540</v>
      </c>
      <c r="C7" s="5">
        <v>148065</v>
      </c>
      <c r="D7" s="5">
        <v>111481</v>
      </c>
      <c r="E7" s="5">
        <v>3471</v>
      </c>
      <c r="F7" s="5">
        <v>3341</v>
      </c>
      <c r="G7" s="5">
        <v>8004</v>
      </c>
      <c r="H7" s="5">
        <v>20961</v>
      </c>
      <c r="I7" s="5">
        <v>484</v>
      </c>
      <c r="J7" s="5">
        <v>323</v>
      </c>
      <c r="K7" s="5">
        <v>0</v>
      </c>
      <c r="L7" s="5">
        <v>24357</v>
      </c>
      <c r="M7" s="5">
        <v>22583</v>
      </c>
      <c r="N7" s="5">
        <v>105</v>
      </c>
      <c r="O7" s="5">
        <v>160</v>
      </c>
      <c r="P7" s="5">
        <v>1494</v>
      </c>
      <c r="Q7" s="5">
        <v>0</v>
      </c>
      <c r="R7" s="5">
        <v>14</v>
      </c>
      <c r="S7" s="5">
        <v>0</v>
      </c>
      <c r="T7" s="5">
        <v>32739</v>
      </c>
      <c r="U7" s="5">
        <v>28021</v>
      </c>
      <c r="V7" s="5">
        <v>974</v>
      </c>
      <c r="W7" s="5">
        <v>277</v>
      </c>
      <c r="X7" s="5">
        <v>744</v>
      </c>
      <c r="Y7" s="5">
        <v>2723</v>
      </c>
      <c r="Z7" s="5">
        <v>0</v>
      </c>
      <c r="AA7" s="5">
        <v>0</v>
      </c>
      <c r="AB7" s="5">
        <v>29477</v>
      </c>
      <c r="AC7" s="5">
        <v>17981</v>
      </c>
      <c r="AD7" s="5">
        <v>823</v>
      </c>
      <c r="AE7" s="5">
        <v>138</v>
      </c>
      <c r="AF7" s="5">
        <v>3268</v>
      </c>
      <c r="AG7" s="5">
        <v>7267</v>
      </c>
      <c r="AH7" s="5">
        <v>0</v>
      </c>
      <c r="AI7" s="5">
        <v>208163</v>
      </c>
      <c r="AJ7" s="5">
        <v>158569</v>
      </c>
      <c r="AK7" s="5">
        <v>717</v>
      </c>
      <c r="AL7" s="5">
        <v>1006</v>
      </c>
      <c r="AM7" s="5">
        <v>5692</v>
      </c>
      <c r="AN7" s="5">
        <v>42072</v>
      </c>
      <c r="AO7" s="5">
        <v>0</v>
      </c>
      <c r="AP7" s="5">
        <v>107</v>
      </c>
      <c r="AQ7" s="5">
        <v>0</v>
      </c>
    </row>
    <row r="8" spans="1:43">
      <c r="A8" s="5">
        <v>1387</v>
      </c>
      <c r="B8" s="5" t="s">
        <v>541</v>
      </c>
      <c r="C8" s="5">
        <v>12741004</v>
      </c>
      <c r="D8" s="5">
        <v>3945895</v>
      </c>
      <c r="E8" s="5">
        <v>246506</v>
      </c>
      <c r="F8" s="5">
        <v>292053</v>
      </c>
      <c r="G8" s="5">
        <v>333514</v>
      </c>
      <c r="H8" s="5">
        <v>7640329</v>
      </c>
      <c r="I8" s="5">
        <v>272022</v>
      </c>
      <c r="J8" s="5">
        <v>10686</v>
      </c>
      <c r="K8" s="5">
        <v>0</v>
      </c>
      <c r="L8" s="5">
        <v>1880358</v>
      </c>
      <c r="M8" s="5">
        <v>1814163</v>
      </c>
      <c r="N8" s="5">
        <v>17565</v>
      </c>
      <c r="O8" s="5">
        <v>15970</v>
      </c>
      <c r="P8" s="5">
        <v>8308</v>
      </c>
      <c r="Q8" s="5">
        <v>23920</v>
      </c>
      <c r="R8" s="5">
        <v>431</v>
      </c>
      <c r="S8" s="5">
        <v>0</v>
      </c>
      <c r="T8" s="5">
        <v>554863</v>
      </c>
      <c r="U8" s="5">
        <v>401109</v>
      </c>
      <c r="V8" s="5">
        <v>9046</v>
      </c>
      <c r="W8" s="5">
        <v>2020</v>
      </c>
      <c r="X8" s="5">
        <v>4544</v>
      </c>
      <c r="Y8" s="5">
        <v>137766</v>
      </c>
      <c r="Z8" s="5">
        <v>378</v>
      </c>
      <c r="AA8" s="5">
        <v>0</v>
      </c>
      <c r="AB8" s="5">
        <v>870425</v>
      </c>
      <c r="AC8" s="5">
        <v>357710</v>
      </c>
      <c r="AD8" s="5">
        <v>7336</v>
      </c>
      <c r="AE8" s="5">
        <v>1467</v>
      </c>
      <c r="AF8" s="5">
        <v>10855</v>
      </c>
      <c r="AG8" s="5">
        <v>493058</v>
      </c>
      <c r="AH8" s="5">
        <v>0</v>
      </c>
      <c r="AI8" s="5">
        <v>335134</v>
      </c>
      <c r="AJ8" s="5">
        <v>137086</v>
      </c>
      <c r="AK8" s="5">
        <v>3751</v>
      </c>
      <c r="AL8" s="5">
        <v>7111</v>
      </c>
      <c r="AM8" s="5">
        <v>46880</v>
      </c>
      <c r="AN8" s="5">
        <v>43684</v>
      </c>
      <c r="AO8" s="5">
        <v>96616</v>
      </c>
      <c r="AP8" s="5">
        <v>5</v>
      </c>
      <c r="AQ8" s="5">
        <v>0</v>
      </c>
    </row>
    <row r="9" spans="1:43">
      <c r="A9" s="5">
        <v>1387</v>
      </c>
      <c r="B9" s="5" t="s">
        <v>542</v>
      </c>
      <c r="C9" s="5">
        <v>2396182</v>
      </c>
      <c r="D9" s="5">
        <v>1230720</v>
      </c>
      <c r="E9" s="5">
        <v>112977</v>
      </c>
      <c r="F9" s="5">
        <v>95861</v>
      </c>
      <c r="G9" s="5">
        <v>55395</v>
      </c>
      <c r="H9" s="5">
        <v>726170</v>
      </c>
      <c r="I9" s="5">
        <v>154514</v>
      </c>
      <c r="J9" s="5">
        <v>20544</v>
      </c>
      <c r="K9" s="5">
        <v>0</v>
      </c>
      <c r="L9" s="5">
        <v>583195</v>
      </c>
      <c r="M9" s="5">
        <v>534248</v>
      </c>
      <c r="N9" s="5">
        <v>8949</v>
      </c>
      <c r="O9" s="5">
        <v>12453</v>
      </c>
      <c r="P9" s="5">
        <v>1472</v>
      </c>
      <c r="Q9" s="5">
        <v>25521</v>
      </c>
      <c r="R9" s="5">
        <v>551</v>
      </c>
      <c r="S9" s="5">
        <v>0</v>
      </c>
      <c r="T9" s="5">
        <v>121540</v>
      </c>
      <c r="U9" s="5">
        <v>82405</v>
      </c>
      <c r="V9" s="5">
        <v>9460</v>
      </c>
      <c r="W9" s="5">
        <v>3378</v>
      </c>
      <c r="X9" s="5">
        <v>1914</v>
      </c>
      <c r="Y9" s="5">
        <v>24366</v>
      </c>
      <c r="Z9" s="5">
        <v>17</v>
      </c>
      <c r="AA9" s="5">
        <v>0</v>
      </c>
      <c r="AB9" s="5">
        <v>262715</v>
      </c>
      <c r="AC9" s="5">
        <v>99139</v>
      </c>
      <c r="AD9" s="5">
        <v>5829</v>
      </c>
      <c r="AE9" s="5">
        <v>5645</v>
      </c>
      <c r="AF9" s="5">
        <v>7486</v>
      </c>
      <c r="AG9" s="5">
        <v>144616</v>
      </c>
      <c r="AH9" s="5">
        <v>0</v>
      </c>
      <c r="AI9" s="5">
        <v>126991</v>
      </c>
      <c r="AJ9" s="5">
        <v>57390</v>
      </c>
      <c r="AK9" s="5">
        <v>801</v>
      </c>
      <c r="AL9" s="5">
        <v>7911</v>
      </c>
      <c r="AM9" s="5">
        <v>10714</v>
      </c>
      <c r="AN9" s="5">
        <v>32622</v>
      </c>
      <c r="AO9" s="5">
        <v>8816</v>
      </c>
      <c r="AP9" s="5">
        <v>8738</v>
      </c>
      <c r="AQ9" s="5">
        <v>0</v>
      </c>
    </row>
    <row r="10" spans="1:43">
      <c r="A10" s="5">
        <v>1387</v>
      </c>
      <c r="B10" s="5" t="s">
        <v>543</v>
      </c>
      <c r="C10" s="5">
        <v>54371</v>
      </c>
      <c r="D10" s="5">
        <v>32263</v>
      </c>
      <c r="E10" s="5">
        <v>1956</v>
      </c>
      <c r="F10" s="5">
        <v>2177</v>
      </c>
      <c r="G10" s="5">
        <v>4723</v>
      </c>
      <c r="H10" s="5">
        <v>11445</v>
      </c>
      <c r="I10" s="5">
        <v>1330</v>
      </c>
      <c r="J10" s="5">
        <v>476</v>
      </c>
      <c r="K10" s="5">
        <v>0</v>
      </c>
      <c r="L10" s="5">
        <v>5100</v>
      </c>
      <c r="M10" s="5">
        <v>5047</v>
      </c>
      <c r="N10" s="5">
        <v>0</v>
      </c>
      <c r="O10" s="5">
        <v>27</v>
      </c>
      <c r="P10" s="5">
        <v>0</v>
      </c>
      <c r="Q10" s="5">
        <v>0</v>
      </c>
      <c r="R10" s="5">
        <v>26</v>
      </c>
      <c r="S10" s="5">
        <v>0</v>
      </c>
      <c r="T10" s="5">
        <v>13538</v>
      </c>
      <c r="U10" s="5">
        <v>10606</v>
      </c>
      <c r="V10" s="5">
        <v>120</v>
      </c>
      <c r="W10" s="5">
        <v>0</v>
      </c>
      <c r="X10" s="5">
        <v>802</v>
      </c>
      <c r="Y10" s="5">
        <v>2009</v>
      </c>
      <c r="Z10" s="5">
        <v>0</v>
      </c>
      <c r="AA10" s="5">
        <v>0</v>
      </c>
      <c r="AB10" s="5">
        <v>4934</v>
      </c>
      <c r="AC10" s="5">
        <v>3501</v>
      </c>
      <c r="AD10" s="5">
        <v>280</v>
      </c>
      <c r="AE10" s="5">
        <v>15</v>
      </c>
      <c r="AF10" s="5">
        <v>406</v>
      </c>
      <c r="AG10" s="5">
        <v>731</v>
      </c>
      <c r="AH10" s="5">
        <v>0</v>
      </c>
      <c r="AI10" s="5">
        <v>1737</v>
      </c>
      <c r="AJ10" s="5">
        <v>45</v>
      </c>
      <c r="AK10" s="5">
        <v>13</v>
      </c>
      <c r="AL10" s="5">
        <v>0</v>
      </c>
      <c r="AM10" s="5">
        <v>1679</v>
      </c>
      <c r="AN10" s="5">
        <v>0</v>
      </c>
      <c r="AO10" s="5">
        <v>0</v>
      </c>
      <c r="AP10" s="5">
        <v>0</v>
      </c>
      <c r="AQ10" s="5">
        <v>0</v>
      </c>
    </row>
    <row r="11" spans="1:43">
      <c r="A11" s="5">
        <v>1387</v>
      </c>
      <c r="B11" s="5" t="s">
        <v>544</v>
      </c>
      <c r="C11" s="5">
        <v>25148458</v>
      </c>
      <c r="D11" s="5">
        <v>19111600</v>
      </c>
      <c r="E11" s="5">
        <v>93807</v>
      </c>
      <c r="F11" s="5">
        <v>59892</v>
      </c>
      <c r="G11" s="5">
        <v>32144</v>
      </c>
      <c r="H11" s="5">
        <v>5692821</v>
      </c>
      <c r="I11" s="5">
        <v>157084</v>
      </c>
      <c r="J11" s="5">
        <v>1109</v>
      </c>
      <c r="K11" s="5">
        <v>0</v>
      </c>
      <c r="L11" s="5">
        <v>6199351</v>
      </c>
      <c r="M11" s="5">
        <v>6130816</v>
      </c>
      <c r="N11" s="5">
        <v>48022</v>
      </c>
      <c r="O11" s="5">
        <v>8209</v>
      </c>
      <c r="P11" s="5">
        <v>11947</v>
      </c>
      <c r="Q11" s="5">
        <v>0</v>
      </c>
      <c r="R11" s="5">
        <v>357</v>
      </c>
      <c r="S11" s="5">
        <v>0</v>
      </c>
      <c r="T11" s="5">
        <v>25205</v>
      </c>
      <c r="U11" s="5">
        <v>5690</v>
      </c>
      <c r="V11" s="5">
        <v>14</v>
      </c>
      <c r="W11" s="5">
        <v>128</v>
      </c>
      <c r="X11" s="5">
        <v>239</v>
      </c>
      <c r="Y11" s="5">
        <v>19136</v>
      </c>
      <c r="Z11" s="5">
        <v>0</v>
      </c>
      <c r="AA11" s="5">
        <v>0</v>
      </c>
      <c r="AB11" s="5">
        <v>134515</v>
      </c>
      <c r="AC11" s="5">
        <v>130460</v>
      </c>
      <c r="AD11" s="5">
        <v>1071</v>
      </c>
      <c r="AE11" s="5">
        <v>82</v>
      </c>
      <c r="AF11" s="5">
        <v>2289</v>
      </c>
      <c r="AG11" s="5">
        <v>613</v>
      </c>
      <c r="AH11" s="5">
        <v>0</v>
      </c>
      <c r="AI11" s="5">
        <v>85549</v>
      </c>
      <c r="AJ11" s="5">
        <v>77945</v>
      </c>
      <c r="AK11" s="5">
        <v>130</v>
      </c>
      <c r="AL11" s="5">
        <v>307</v>
      </c>
      <c r="AM11" s="5">
        <v>3987</v>
      </c>
      <c r="AN11" s="5">
        <v>2555</v>
      </c>
      <c r="AO11" s="5">
        <v>596</v>
      </c>
      <c r="AP11" s="5">
        <v>29</v>
      </c>
      <c r="AQ11" s="5">
        <v>0</v>
      </c>
    </row>
    <row r="12" spans="1:43">
      <c r="A12" s="5">
        <v>1387</v>
      </c>
      <c r="B12" s="5" t="s">
        <v>545</v>
      </c>
      <c r="C12" s="5">
        <v>13307233</v>
      </c>
      <c r="D12" s="5">
        <v>7688878</v>
      </c>
      <c r="E12" s="5">
        <v>757641</v>
      </c>
      <c r="F12" s="5">
        <v>464301</v>
      </c>
      <c r="G12" s="5">
        <v>592146</v>
      </c>
      <c r="H12" s="5">
        <v>2800828</v>
      </c>
      <c r="I12" s="5">
        <v>931300</v>
      </c>
      <c r="J12" s="5">
        <v>72139</v>
      </c>
      <c r="K12" s="5">
        <v>0</v>
      </c>
      <c r="L12" s="5">
        <v>1838517</v>
      </c>
      <c r="M12" s="5">
        <v>1604547</v>
      </c>
      <c r="N12" s="5">
        <v>68985</v>
      </c>
      <c r="O12" s="5">
        <v>30509</v>
      </c>
      <c r="P12" s="5">
        <v>16627</v>
      </c>
      <c r="Q12" s="5">
        <v>117091</v>
      </c>
      <c r="R12" s="5">
        <v>758</v>
      </c>
      <c r="S12" s="5">
        <v>0</v>
      </c>
      <c r="T12" s="5">
        <v>1048396</v>
      </c>
      <c r="U12" s="5">
        <v>881045</v>
      </c>
      <c r="V12" s="5">
        <v>19934</v>
      </c>
      <c r="W12" s="5">
        <v>5220</v>
      </c>
      <c r="X12" s="5">
        <v>10339</v>
      </c>
      <c r="Y12" s="5">
        <v>130497</v>
      </c>
      <c r="Z12" s="5">
        <v>1363</v>
      </c>
      <c r="AA12" s="5">
        <v>0</v>
      </c>
      <c r="AB12" s="5">
        <v>1795165</v>
      </c>
      <c r="AC12" s="5">
        <v>674147</v>
      </c>
      <c r="AD12" s="5">
        <v>113383</v>
      </c>
      <c r="AE12" s="5">
        <v>18447</v>
      </c>
      <c r="AF12" s="5">
        <v>25833</v>
      </c>
      <c r="AG12" s="5">
        <v>963357</v>
      </c>
      <c r="AH12" s="5">
        <v>0</v>
      </c>
      <c r="AI12" s="5">
        <v>995573</v>
      </c>
      <c r="AJ12" s="5">
        <v>341791</v>
      </c>
      <c r="AK12" s="5">
        <v>85596</v>
      </c>
      <c r="AL12" s="5">
        <v>37300</v>
      </c>
      <c r="AM12" s="5">
        <v>174093</v>
      </c>
      <c r="AN12" s="5">
        <v>188472</v>
      </c>
      <c r="AO12" s="5">
        <v>141548</v>
      </c>
      <c r="AP12" s="5">
        <v>26772</v>
      </c>
      <c r="AQ12" s="5">
        <v>0</v>
      </c>
    </row>
    <row r="13" spans="1:43">
      <c r="A13" s="5">
        <v>1387</v>
      </c>
      <c r="B13" s="5" t="s">
        <v>546</v>
      </c>
      <c r="C13" s="5">
        <v>1597857</v>
      </c>
      <c r="D13" s="5">
        <v>723984</v>
      </c>
      <c r="E13" s="5">
        <v>17076</v>
      </c>
      <c r="F13" s="5">
        <v>8605</v>
      </c>
      <c r="G13" s="5">
        <v>30060</v>
      </c>
      <c r="H13" s="5">
        <v>762635</v>
      </c>
      <c r="I13" s="5">
        <v>54958</v>
      </c>
      <c r="J13" s="5">
        <v>540</v>
      </c>
      <c r="K13" s="5">
        <v>0</v>
      </c>
      <c r="L13" s="5">
        <v>100514</v>
      </c>
      <c r="M13" s="5">
        <v>91461</v>
      </c>
      <c r="N13" s="5">
        <v>193</v>
      </c>
      <c r="O13" s="5">
        <v>109</v>
      </c>
      <c r="P13" s="5">
        <v>8752</v>
      </c>
      <c r="Q13" s="5">
        <v>0</v>
      </c>
      <c r="R13" s="5">
        <v>0</v>
      </c>
      <c r="S13" s="5">
        <v>0</v>
      </c>
      <c r="T13" s="5">
        <v>48484</v>
      </c>
      <c r="U13" s="5">
        <v>46388</v>
      </c>
      <c r="V13" s="5">
        <v>14</v>
      </c>
      <c r="W13" s="5">
        <v>303</v>
      </c>
      <c r="X13" s="5">
        <v>8</v>
      </c>
      <c r="Y13" s="5">
        <v>1767</v>
      </c>
      <c r="Z13" s="5">
        <v>4</v>
      </c>
      <c r="AA13" s="5">
        <v>0</v>
      </c>
      <c r="AB13" s="5">
        <v>36391</v>
      </c>
      <c r="AC13" s="5">
        <v>28769</v>
      </c>
      <c r="AD13" s="5">
        <v>6</v>
      </c>
      <c r="AE13" s="5">
        <v>150</v>
      </c>
      <c r="AF13" s="5">
        <v>1109</v>
      </c>
      <c r="AG13" s="5">
        <v>6357</v>
      </c>
      <c r="AH13" s="5">
        <v>0</v>
      </c>
      <c r="AI13" s="5">
        <v>6108</v>
      </c>
      <c r="AJ13" s="5">
        <v>4394</v>
      </c>
      <c r="AK13" s="5">
        <v>500</v>
      </c>
      <c r="AL13" s="5">
        <v>35</v>
      </c>
      <c r="AM13" s="5">
        <v>1175</v>
      </c>
      <c r="AN13" s="5">
        <v>4</v>
      </c>
      <c r="AO13" s="5">
        <v>0</v>
      </c>
      <c r="AP13" s="5">
        <v>0</v>
      </c>
      <c r="AQ13" s="5">
        <v>0</v>
      </c>
    </row>
    <row r="14" spans="1:43">
      <c r="A14" s="5">
        <v>1387</v>
      </c>
      <c r="B14" s="5" t="s">
        <v>547</v>
      </c>
      <c r="C14" s="5">
        <v>661632</v>
      </c>
      <c r="D14" s="5">
        <v>492578</v>
      </c>
      <c r="E14" s="5">
        <v>12380</v>
      </c>
      <c r="F14" s="5">
        <v>15005</v>
      </c>
      <c r="G14" s="5">
        <v>13207</v>
      </c>
      <c r="H14" s="5">
        <v>121177</v>
      </c>
      <c r="I14" s="5">
        <v>6642</v>
      </c>
      <c r="J14" s="5">
        <v>642</v>
      </c>
      <c r="K14" s="5">
        <v>0</v>
      </c>
      <c r="L14" s="5">
        <v>230851</v>
      </c>
      <c r="M14" s="5">
        <v>229094</v>
      </c>
      <c r="N14" s="5">
        <v>852</v>
      </c>
      <c r="O14" s="5">
        <v>388</v>
      </c>
      <c r="P14" s="5">
        <v>445</v>
      </c>
      <c r="Q14" s="5">
        <v>0</v>
      </c>
      <c r="R14" s="5">
        <v>71</v>
      </c>
      <c r="S14" s="5">
        <v>0</v>
      </c>
      <c r="T14" s="5">
        <v>21757</v>
      </c>
      <c r="U14" s="5">
        <v>9552</v>
      </c>
      <c r="V14" s="5">
        <v>155</v>
      </c>
      <c r="W14" s="5">
        <v>17</v>
      </c>
      <c r="X14" s="5">
        <v>468</v>
      </c>
      <c r="Y14" s="5">
        <v>11564</v>
      </c>
      <c r="Z14" s="5">
        <v>1</v>
      </c>
      <c r="AA14" s="5">
        <v>0</v>
      </c>
      <c r="AB14" s="5">
        <v>8516</v>
      </c>
      <c r="AC14" s="5">
        <v>6115</v>
      </c>
      <c r="AD14" s="5">
        <v>192</v>
      </c>
      <c r="AE14" s="5">
        <v>1</v>
      </c>
      <c r="AF14" s="5">
        <v>22</v>
      </c>
      <c r="AG14" s="5">
        <v>2186</v>
      </c>
      <c r="AH14" s="5">
        <v>0</v>
      </c>
      <c r="AI14" s="5">
        <v>10886</v>
      </c>
      <c r="AJ14" s="5">
        <v>6455</v>
      </c>
      <c r="AK14" s="5">
        <v>73</v>
      </c>
      <c r="AL14" s="5">
        <v>93</v>
      </c>
      <c r="AM14" s="5">
        <v>643</v>
      </c>
      <c r="AN14" s="5">
        <v>3622</v>
      </c>
      <c r="AO14" s="5">
        <v>0</v>
      </c>
      <c r="AP14" s="5">
        <v>0</v>
      </c>
      <c r="AQ14" s="5">
        <v>0</v>
      </c>
    </row>
    <row r="15" spans="1:43">
      <c r="A15" s="5">
        <v>1387</v>
      </c>
      <c r="B15" s="5" t="s">
        <v>548</v>
      </c>
      <c r="C15" s="5">
        <v>2137630</v>
      </c>
      <c r="D15" s="5">
        <v>1332657</v>
      </c>
      <c r="E15" s="5">
        <v>133634</v>
      </c>
      <c r="F15" s="5">
        <v>61271</v>
      </c>
      <c r="G15" s="5">
        <v>100471</v>
      </c>
      <c r="H15" s="5">
        <v>400514</v>
      </c>
      <c r="I15" s="5">
        <v>103027</v>
      </c>
      <c r="J15" s="5">
        <v>6056</v>
      </c>
      <c r="K15" s="5">
        <v>0</v>
      </c>
      <c r="L15" s="5">
        <v>774373</v>
      </c>
      <c r="M15" s="5">
        <v>702960</v>
      </c>
      <c r="N15" s="5">
        <v>21121</v>
      </c>
      <c r="O15" s="5">
        <v>9376</v>
      </c>
      <c r="P15" s="5">
        <v>19044</v>
      </c>
      <c r="Q15" s="5">
        <v>21532</v>
      </c>
      <c r="R15" s="5">
        <v>340</v>
      </c>
      <c r="S15" s="5">
        <v>0</v>
      </c>
      <c r="T15" s="5">
        <v>591323</v>
      </c>
      <c r="U15" s="5">
        <v>559846</v>
      </c>
      <c r="V15" s="5">
        <v>9579</v>
      </c>
      <c r="W15" s="5">
        <v>280</v>
      </c>
      <c r="X15" s="5">
        <v>2493</v>
      </c>
      <c r="Y15" s="5">
        <v>18127</v>
      </c>
      <c r="Z15" s="5">
        <v>998</v>
      </c>
      <c r="AA15" s="5">
        <v>0</v>
      </c>
      <c r="AB15" s="5">
        <v>190056</v>
      </c>
      <c r="AC15" s="5">
        <v>125293</v>
      </c>
      <c r="AD15" s="5">
        <v>5969</v>
      </c>
      <c r="AE15" s="5">
        <v>830</v>
      </c>
      <c r="AF15" s="5">
        <v>9945</v>
      </c>
      <c r="AG15" s="5">
        <v>48019</v>
      </c>
      <c r="AH15" s="5">
        <v>0</v>
      </c>
      <c r="AI15" s="5">
        <v>249312</v>
      </c>
      <c r="AJ15" s="5">
        <v>124903</v>
      </c>
      <c r="AK15" s="5">
        <v>3759</v>
      </c>
      <c r="AL15" s="5">
        <v>2001</v>
      </c>
      <c r="AM15" s="5">
        <v>30778</v>
      </c>
      <c r="AN15" s="5">
        <v>37995</v>
      </c>
      <c r="AO15" s="5">
        <v>49876</v>
      </c>
      <c r="AP15" s="5">
        <v>0</v>
      </c>
      <c r="AQ15" s="5">
        <v>0</v>
      </c>
    </row>
    <row r="16" spans="1:43">
      <c r="A16" s="5">
        <v>1387</v>
      </c>
      <c r="B16" s="5" t="s">
        <v>549</v>
      </c>
      <c r="C16" s="5">
        <v>107782</v>
      </c>
      <c r="D16" s="5">
        <v>53394</v>
      </c>
      <c r="E16" s="5">
        <v>9676</v>
      </c>
      <c r="F16" s="5">
        <v>6958</v>
      </c>
      <c r="G16" s="5">
        <v>4926</v>
      </c>
      <c r="H16" s="5">
        <v>29035</v>
      </c>
      <c r="I16" s="5">
        <v>2347</v>
      </c>
      <c r="J16" s="5">
        <v>1445</v>
      </c>
      <c r="K16" s="5">
        <v>0</v>
      </c>
      <c r="L16" s="5">
        <v>15048</v>
      </c>
      <c r="M16" s="5">
        <v>13388</v>
      </c>
      <c r="N16" s="5">
        <v>339</v>
      </c>
      <c r="O16" s="5">
        <v>1071</v>
      </c>
      <c r="P16" s="5">
        <v>250</v>
      </c>
      <c r="Q16" s="5">
        <v>0</v>
      </c>
      <c r="R16" s="5">
        <v>0</v>
      </c>
      <c r="S16" s="5">
        <v>0</v>
      </c>
      <c r="T16" s="5">
        <v>30641</v>
      </c>
      <c r="U16" s="5">
        <v>25112</v>
      </c>
      <c r="V16" s="5">
        <v>123</v>
      </c>
      <c r="W16" s="5">
        <v>706</v>
      </c>
      <c r="X16" s="5">
        <v>4236</v>
      </c>
      <c r="Y16" s="5">
        <v>463</v>
      </c>
      <c r="Z16" s="5">
        <v>0</v>
      </c>
      <c r="AA16" s="5">
        <v>0</v>
      </c>
      <c r="AB16" s="5">
        <v>6187</v>
      </c>
      <c r="AC16" s="5">
        <v>2598</v>
      </c>
      <c r="AD16" s="5">
        <v>154</v>
      </c>
      <c r="AE16" s="5">
        <v>70</v>
      </c>
      <c r="AF16" s="5">
        <v>603</v>
      </c>
      <c r="AG16" s="5">
        <v>2761</v>
      </c>
      <c r="AH16" s="5">
        <v>0</v>
      </c>
      <c r="AI16" s="5">
        <v>24275</v>
      </c>
      <c r="AJ16" s="5">
        <v>5004</v>
      </c>
      <c r="AK16" s="5">
        <v>39</v>
      </c>
      <c r="AL16" s="5">
        <v>14</v>
      </c>
      <c r="AM16" s="5">
        <v>180</v>
      </c>
      <c r="AN16" s="5">
        <v>16278</v>
      </c>
      <c r="AO16" s="5">
        <v>2761</v>
      </c>
      <c r="AP16" s="5">
        <v>0</v>
      </c>
      <c r="AQ16" s="5">
        <v>0</v>
      </c>
    </row>
    <row r="17" spans="1:43">
      <c r="A17" s="5">
        <v>1387</v>
      </c>
      <c r="B17" s="5" t="s">
        <v>550</v>
      </c>
      <c r="C17" s="5">
        <v>9572741</v>
      </c>
      <c r="D17" s="5">
        <v>4997109</v>
      </c>
      <c r="E17" s="5">
        <v>161062</v>
      </c>
      <c r="F17" s="5">
        <v>245879</v>
      </c>
      <c r="G17" s="5">
        <v>111901</v>
      </c>
      <c r="H17" s="5">
        <v>3533738</v>
      </c>
      <c r="I17" s="5">
        <v>515194</v>
      </c>
      <c r="J17" s="5">
        <v>7859</v>
      </c>
      <c r="K17" s="5">
        <v>0</v>
      </c>
      <c r="L17" s="5">
        <v>3492724</v>
      </c>
      <c r="M17" s="5">
        <v>3169596</v>
      </c>
      <c r="N17" s="5">
        <v>47934</v>
      </c>
      <c r="O17" s="5">
        <v>58683</v>
      </c>
      <c r="P17" s="5">
        <v>38965</v>
      </c>
      <c r="Q17" s="5">
        <v>176870</v>
      </c>
      <c r="R17" s="5">
        <v>676</v>
      </c>
      <c r="S17" s="5">
        <v>0</v>
      </c>
      <c r="T17" s="5">
        <v>946272</v>
      </c>
      <c r="U17" s="5">
        <v>406792</v>
      </c>
      <c r="V17" s="5">
        <v>13136</v>
      </c>
      <c r="W17" s="5">
        <v>30129</v>
      </c>
      <c r="X17" s="5">
        <v>6697</v>
      </c>
      <c r="Y17" s="5">
        <v>489422</v>
      </c>
      <c r="Z17" s="5">
        <v>96</v>
      </c>
      <c r="AA17" s="5">
        <v>0</v>
      </c>
      <c r="AB17" s="5">
        <v>861602</v>
      </c>
      <c r="AC17" s="5">
        <v>106150</v>
      </c>
      <c r="AD17" s="5">
        <v>6721</v>
      </c>
      <c r="AE17" s="5">
        <v>8458</v>
      </c>
      <c r="AF17" s="5">
        <v>8269</v>
      </c>
      <c r="AG17" s="5">
        <v>732005</v>
      </c>
      <c r="AH17" s="5">
        <v>0</v>
      </c>
      <c r="AI17" s="5">
        <v>694251</v>
      </c>
      <c r="AJ17" s="5">
        <v>20602</v>
      </c>
      <c r="AK17" s="5">
        <v>3030</v>
      </c>
      <c r="AL17" s="5">
        <v>74709</v>
      </c>
      <c r="AM17" s="5">
        <v>12077</v>
      </c>
      <c r="AN17" s="5">
        <v>485309</v>
      </c>
      <c r="AO17" s="5">
        <v>98491</v>
      </c>
      <c r="AP17" s="5">
        <v>34</v>
      </c>
      <c r="AQ17" s="5">
        <v>0</v>
      </c>
    </row>
    <row r="18" spans="1:43">
      <c r="A18" s="5">
        <v>1387</v>
      </c>
      <c r="B18" s="5" t="s">
        <v>551</v>
      </c>
      <c r="C18" s="5">
        <v>797718</v>
      </c>
      <c r="D18" s="5">
        <v>517365</v>
      </c>
      <c r="E18" s="5">
        <v>79416</v>
      </c>
      <c r="F18" s="5">
        <v>26201</v>
      </c>
      <c r="G18" s="5">
        <v>27118</v>
      </c>
      <c r="H18" s="5">
        <v>107600</v>
      </c>
      <c r="I18" s="5">
        <v>37854</v>
      </c>
      <c r="J18" s="5">
        <v>2163</v>
      </c>
      <c r="K18" s="5">
        <v>0</v>
      </c>
      <c r="L18" s="5">
        <v>140626</v>
      </c>
      <c r="M18" s="5">
        <v>109576</v>
      </c>
      <c r="N18" s="5">
        <v>28761</v>
      </c>
      <c r="O18" s="5">
        <v>170</v>
      </c>
      <c r="P18" s="5">
        <v>1864</v>
      </c>
      <c r="Q18" s="5">
        <v>119</v>
      </c>
      <c r="R18" s="5">
        <v>136</v>
      </c>
      <c r="S18" s="5">
        <v>0</v>
      </c>
      <c r="T18" s="5">
        <v>167169</v>
      </c>
      <c r="U18" s="5">
        <v>138349</v>
      </c>
      <c r="V18" s="5">
        <v>846</v>
      </c>
      <c r="W18" s="5">
        <v>842</v>
      </c>
      <c r="X18" s="5">
        <v>2192</v>
      </c>
      <c r="Y18" s="5">
        <v>24940</v>
      </c>
      <c r="Z18" s="5">
        <v>0</v>
      </c>
      <c r="AA18" s="5">
        <v>0</v>
      </c>
      <c r="AB18" s="5">
        <v>243671</v>
      </c>
      <c r="AC18" s="5">
        <v>62119</v>
      </c>
      <c r="AD18" s="5">
        <v>3628</v>
      </c>
      <c r="AE18" s="5">
        <v>854</v>
      </c>
      <c r="AF18" s="5">
        <v>7993</v>
      </c>
      <c r="AG18" s="5">
        <v>169077</v>
      </c>
      <c r="AH18" s="5">
        <v>0</v>
      </c>
      <c r="AI18" s="5">
        <v>36719</v>
      </c>
      <c r="AJ18" s="5">
        <v>13699</v>
      </c>
      <c r="AK18" s="5">
        <v>924</v>
      </c>
      <c r="AL18" s="5">
        <v>396</v>
      </c>
      <c r="AM18" s="5">
        <v>12347</v>
      </c>
      <c r="AN18" s="5">
        <v>3215</v>
      </c>
      <c r="AO18" s="5">
        <v>6138</v>
      </c>
      <c r="AP18" s="5">
        <v>0</v>
      </c>
      <c r="AQ18" s="5">
        <v>0</v>
      </c>
    </row>
    <row r="19" spans="1:43">
      <c r="A19" s="5">
        <v>1387</v>
      </c>
      <c r="B19" s="5" t="s">
        <v>552</v>
      </c>
      <c r="C19" s="5">
        <v>1823647</v>
      </c>
      <c r="D19" s="5">
        <v>1454327</v>
      </c>
      <c r="E19" s="5">
        <v>47405</v>
      </c>
      <c r="F19" s="5">
        <v>18990</v>
      </c>
      <c r="G19" s="5">
        <v>26915</v>
      </c>
      <c r="H19" s="5">
        <v>232012</v>
      </c>
      <c r="I19" s="5">
        <v>12990</v>
      </c>
      <c r="J19" s="5">
        <v>31009</v>
      </c>
      <c r="K19" s="5">
        <v>0</v>
      </c>
      <c r="L19" s="5">
        <v>69182</v>
      </c>
      <c r="M19" s="5">
        <v>65408</v>
      </c>
      <c r="N19" s="5">
        <v>2641</v>
      </c>
      <c r="O19" s="5">
        <v>471</v>
      </c>
      <c r="P19" s="5">
        <v>578</v>
      </c>
      <c r="Q19" s="5">
        <v>0</v>
      </c>
      <c r="R19" s="5">
        <v>85</v>
      </c>
      <c r="S19" s="5">
        <v>0</v>
      </c>
      <c r="T19" s="5">
        <v>432163</v>
      </c>
      <c r="U19" s="5">
        <v>106986</v>
      </c>
      <c r="V19" s="5">
        <v>4820</v>
      </c>
      <c r="W19" s="5">
        <v>85</v>
      </c>
      <c r="X19" s="5">
        <v>4224</v>
      </c>
      <c r="Y19" s="5">
        <v>316011</v>
      </c>
      <c r="Z19" s="5">
        <v>35</v>
      </c>
      <c r="AA19" s="5">
        <v>0</v>
      </c>
      <c r="AB19" s="5">
        <v>219793</v>
      </c>
      <c r="AC19" s="5">
        <v>133318</v>
      </c>
      <c r="AD19" s="5">
        <v>3606</v>
      </c>
      <c r="AE19" s="5">
        <v>539</v>
      </c>
      <c r="AF19" s="5">
        <v>3322</v>
      </c>
      <c r="AG19" s="5">
        <v>79008</v>
      </c>
      <c r="AH19" s="5">
        <v>0</v>
      </c>
      <c r="AI19" s="5">
        <v>29063</v>
      </c>
      <c r="AJ19" s="5">
        <v>11370</v>
      </c>
      <c r="AK19" s="5">
        <v>623</v>
      </c>
      <c r="AL19" s="5">
        <v>353</v>
      </c>
      <c r="AM19" s="5">
        <v>5561</v>
      </c>
      <c r="AN19" s="5">
        <v>235</v>
      </c>
      <c r="AO19" s="5">
        <v>10921</v>
      </c>
      <c r="AP19" s="5">
        <v>0</v>
      </c>
      <c r="AQ19" s="5">
        <v>0</v>
      </c>
    </row>
    <row r="20" spans="1:43">
      <c r="A20" s="5">
        <v>1387</v>
      </c>
      <c r="B20" s="5" t="s">
        <v>553</v>
      </c>
      <c r="C20" s="5">
        <v>127402</v>
      </c>
      <c r="D20" s="5">
        <v>63636</v>
      </c>
      <c r="E20" s="5">
        <v>7439</v>
      </c>
      <c r="F20" s="5">
        <v>2648</v>
      </c>
      <c r="G20" s="5">
        <v>7270</v>
      </c>
      <c r="H20" s="5">
        <v>45457</v>
      </c>
      <c r="I20" s="5">
        <v>532</v>
      </c>
      <c r="J20" s="5">
        <v>420</v>
      </c>
      <c r="K20" s="5">
        <v>0</v>
      </c>
      <c r="L20" s="5">
        <v>2462</v>
      </c>
      <c r="M20" s="5">
        <v>2375</v>
      </c>
      <c r="N20" s="5">
        <v>86</v>
      </c>
      <c r="O20" s="5">
        <v>1</v>
      </c>
      <c r="P20" s="5">
        <v>0</v>
      </c>
      <c r="Q20" s="5">
        <v>0</v>
      </c>
      <c r="R20" s="5">
        <v>0</v>
      </c>
      <c r="S20" s="5">
        <v>0</v>
      </c>
      <c r="T20" s="5">
        <v>25482</v>
      </c>
      <c r="U20" s="5">
        <v>11071</v>
      </c>
      <c r="V20" s="5">
        <v>1777</v>
      </c>
      <c r="W20" s="5">
        <v>0</v>
      </c>
      <c r="X20" s="5">
        <v>2339</v>
      </c>
      <c r="Y20" s="5">
        <v>10291</v>
      </c>
      <c r="Z20" s="5">
        <v>4</v>
      </c>
      <c r="AA20" s="5">
        <v>0</v>
      </c>
      <c r="AB20" s="5">
        <v>37889</v>
      </c>
      <c r="AC20" s="5">
        <v>20383</v>
      </c>
      <c r="AD20" s="5">
        <v>1622</v>
      </c>
      <c r="AE20" s="5">
        <v>17</v>
      </c>
      <c r="AF20" s="5">
        <v>3974</v>
      </c>
      <c r="AG20" s="5">
        <v>11892</v>
      </c>
      <c r="AH20" s="5">
        <v>0</v>
      </c>
      <c r="AI20" s="5">
        <v>8176</v>
      </c>
      <c r="AJ20" s="5">
        <v>2168</v>
      </c>
      <c r="AK20" s="5">
        <v>0</v>
      </c>
      <c r="AL20" s="5">
        <v>139</v>
      </c>
      <c r="AM20" s="5">
        <v>2652</v>
      </c>
      <c r="AN20" s="5">
        <v>3212</v>
      </c>
      <c r="AO20" s="5">
        <v>5</v>
      </c>
      <c r="AP20" s="5">
        <v>0</v>
      </c>
      <c r="AQ20" s="5">
        <v>0</v>
      </c>
    </row>
    <row r="21" spans="1:43">
      <c r="A21" s="5">
        <v>1387</v>
      </c>
      <c r="B21" s="5" t="s">
        <v>554</v>
      </c>
      <c r="C21" s="5">
        <v>2347674</v>
      </c>
      <c r="D21" s="5">
        <v>1325498</v>
      </c>
      <c r="E21" s="5">
        <v>70593</v>
      </c>
      <c r="F21" s="5">
        <v>71613</v>
      </c>
      <c r="G21" s="5">
        <v>150922</v>
      </c>
      <c r="H21" s="5">
        <v>598507</v>
      </c>
      <c r="I21" s="5">
        <v>121758</v>
      </c>
      <c r="J21" s="5">
        <v>8782</v>
      </c>
      <c r="K21" s="5">
        <v>0</v>
      </c>
      <c r="L21" s="5">
        <v>600258</v>
      </c>
      <c r="M21" s="5">
        <v>543799</v>
      </c>
      <c r="N21" s="5">
        <v>10976</v>
      </c>
      <c r="O21" s="5">
        <v>16766</v>
      </c>
      <c r="P21" s="5">
        <v>4228</v>
      </c>
      <c r="Q21" s="5">
        <v>24309</v>
      </c>
      <c r="R21" s="5">
        <v>180</v>
      </c>
      <c r="S21" s="5">
        <v>0</v>
      </c>
      <c r="T21" s="5">
        <v>159652</v>
      </c>
      <c r="U21" s="5">
        <v>58312</v>
      </c>
      <c r="V21" s="5">
        <v>9675</v>
      </c>
      <c r="W21" s="5">
        <v>2908</v>
      </c>
      <c r="X21" s="5">
        <v>4196</v>
      </c>
      <c r="Y21" s="5">
        <v>84469</v>
      </c>
      <c r="Z21" s="5">
        <v>93</v>
      </c>
      <c r="AA21" s="5">
        <v>0</v>
      </c>
      <c r="AB21" s="5">
        <v>237595</v>
      </c>
      <c r="AC21" s="5">
        <v>181806</v>
      </c>
      <c r="AD21" s="5">
        <v>7404</v>
      </c>
      <c r="AE21" s="5">
        <v>735</v>
      </c>
      <c r="AF21" s="5">
        <v>11165</v>
      </c>
      <c r="AG21" s="5">
        <v>36485</v>
      </c>
      <c r="AH21" s="5">
        <v>0</v>
      </c>
      <c r="AI21" s="5">
        <v>243497</v>
      </c>
      <c r="AJ21" s="5">
        <v>29899</v>
      </c>
      <c r="AK21" s="5">
        <v>834</v>
      </c>
      <c r="AL21" s="5">
        <v>2431</v>
      </c>
      <c r="AM21" s="5">
        <v>13571</v>
      </c>
      <c r="AN21" s="5">
        <v>183268</v>
      </c>
      <c r="AO21" s="5">
        <v>13494</v>
      </c>
      <c r="AP21" s="5">
        <v>0</v>
      </c>
      <c r="AQ21" s="5">
        <v>0</v>
      </c>
    </row>
    <row r="22" spans="1:43">
      <c r="A22" s="5">
        <v>1387</v>
      </c>
      <c r="B22" s="5" t="s">
        <v>555</v>
      </c>
      <c r="C22" s="5">
        <v>2529329</v>
      </c>
      <c r="D22" s="5">
        <v>1332465</v>
      </c>
      <c r="E22" s="5">
        <v>145746</v>
      </c>
      <c r="F22" s="5">
        <v>89961</v>
      </c>
      <c r="G22" s="5">
        <v>113261</v>
      </c>
      <c r="H22" s="5">
        <v>502120</v>
      </c>
      <c r="I22" s="5">
        <v>295740</v>
      </c>
      <c r="J22" s="5">
        <v>50035</v>
      </c>
      <c r="K22" s="5">
        <v>0</v>
      </c>
      <c r="L22" s="5">
        <v>614088</v>
      </c>
      <c r="M22" s="5">
        <v>592116</v>
      </c>
      <c r="N22" s="5">
        <v>4567</v>
      </c>
      <c r="O22" s="5">
        <v>1586</v>
      </c>
      <c r="P22" s="5">
        <v>4043</v>
      </c>
      <c r="Q22" s="5">
        <v>416</v>
      </c>
      <c r="R22" s="5">
        <v>11360</v>
      </c>
      <c r="S22" s="5">
        <v>0</v>
      </c>
      <c r="T22" s="5">
        <v>684779</v>
      </c>
      <c r="U22" s="5">
        <v>519980</v>
      </c>
      <c r="V22" s="5">
        <v>13506</v>
      </c>
      <c r="W22" s="5">
        <v>1382</v>
      </c>
      <c r="X22" s="5">
        <v>2484</v>
      </c>
      <c r="Y22" s="5">
        <v>147386</v>
      </c>
      <c r="Z22" s="5">
        <v>40</v>
      </c>
      <c r="AA22" s="5">
        <v>0</v>
      </c>
      <c r="AB22" s="5">
        <v>313026</v>
      </c>
      <c r="AC22" s="5">
        <v>213423</v>
      </c>
      <c r="AD22" s="5">
        <v>6764</v>
      </c>
      <c r="AE22" s="5">
        <v>3631</v>
      </c>
      <c r="AF22" s="5">
        <v>11043</v>
      </c>
      <c r="AG22" s="5">
        <v>78166</v>
      </c>
      <c r="AH22" s="5">
        <v>0</v>
      </c>
      <c r="AI22" s="5">
        <v>236122</v>
      </c>
      <c r="AJ22" s="5">
        <v>142165</v>
      </c>
      <c r="AK22" s="5">
        <v>2394</v>
      </c>
      <c r="AL22" s="5">
        <v>4033</v>
      </c>
      <c r="AM22" s="5">
        <v>36506</v>
      </c>
      <c r="AN22" s="5">
        <v>34153</v>
      </c>
      <c r="AO22" s="5">
        <v>7924</v>
      </c>
      <c r="AP22" s="5">
        <v>8947</v>
      </c>
      <c r="AQ22" s="5">
        <v>0</v>
      </c>
    </row>
    <row r="23" spans="1:43">
      <c r="A23" s="5">
        <v>1387</v>
      </c>
      <c r="B23" s="5" t="s">
        <v>556</v>
      </c>
      <c r="C23" s="5">
        <v>610201</v>
      </c>
      <c r="D23" s="5">
        <v>391161</v>
      </c>
      <c r="E23" s="5">
        <v>39195</v>
      </c>
      <c r="F23" s="5">
        <v>16286</v>
      </c>
      <c r="G23" s="5">
        <v>31992</v>
      </c>
      <c r="H23" s="5">
        <v>81962</v>
      </c>
      <c r="I23" s="5">
        <v>47769</v>
      </c>
      <c r="J23" s="5">
        <v>1835</v>
      </c>
      <c r="K23" s="5">
        <v>0</v>
      </c>
      <c r="L23" s="5">
        <v>195199</v>
      </c>
      <c r="M23" s="5">
        <v>186523</v>
      </c>
      <c r="N23" s="5">
        <v>2486</v>
      </c>
      <c r="O23" s="5">
        <v>2078</v>
      </c>
      <c r="P23" s="5">
        <v>1964</v>
      </c>
      <c r="Q23" s="5">
        <v>2027</v>
      </c>
      <c r="R23" s="5">
        <v>121</v>
      </c>
      <c r="S23" s="5">
        <v>0</v>
      </c>
      <c r="T23" s="5">
        <v>38743</v>
      </c>
      <c r="U23" s="5">
        <v>32158</v>
      </c>
      <c r="V23" s="5">
        <v>415</v>
      </c>
      <c r="W23" s="5">
        <v>123</v>
      </c>
      <c r="X23" s="5">
        <v>1085</v>
      </c>
      <c r="Y23" s="5">
        <v>4962</v>
      </c>
      <c r="Z23" s="5">
        <v>0</v>
      </c>
      <c r="AA23" s="5">
        <v>0</v>
      </c>
      <c r="AB23" s="5">
        <v>97285</v>
      </c>
      <c r="AC23" s="5">
        <v>77675</v>
      </c>
      <c r="AD23" s="5">
        <v>292</v>
      </c>
      <c r="AE23" s="5">
        <v>1390</v>
      </c>
      <c r="AF23" s="5">
        <v>1949</v>
      </c>
      <c r="AG23" s="5">
        <v>15980</v>
      </c>
      <c r="AH23" s="5">
        <v>0</v>
      </c>
      <c r="AI23" s="5">
        <v>26028</v>
      </c>
      <c r="AJ23" s="5">
        <v>19849</v>
      </c>
      <c r="AK23" s="5">
        <v>55</v>
      </c>
      <c r="AL23" s="5">
        <v>112</v>
      </c>
      <c r="AM23" s="5">
        <v>4074</v>
      </c>
      <c r="AN23" s="5">
        <v>439</v>
      </c>
      <c r="AO23" s="5">
        <v>1500</v>
      </c>
      <c r="AP23" s="5">
        <v>0</v>
      </c>
      <c r="AQ23" s="5">
        <v>0</v>
      </c>
    </row>
    <row r="24" spans="1:43">
      <c r="A24" s="5">
        <v>1387</v>
      </c>
      <c r="B24" s="5" t="s">
        <v>557</v>
      </c>
      <c r="C24" s="5">
        <v>196970</v>
      </c>
      <c r="D24" s="5">
        <v>125594</v>
      </c>
      <c r="E24" s="5">
        <v>21480</v>
      </c>
      <c r="F24" s="5">
        <v>7455</v>
      </c>
      <c r="G24" s="5">
        <v>3027</v>
      </c>
      <c r="H24" s="5">
        <v>32872</v>
      </c>
      <c r="I24" s="5">
        <v>6259</v>
      </c>
      <c r="J24" s="5">
        <v>284</v>
      </c>
      <c r="K24" s="5">
        <v>0</v>
      </c>
      <c r="L24" s="5">
        <v>53984</v>
      </c>
      <c r="M24" s="5">
        <v>51181</v>
      </c>
      <c r="N24" s="5">
        <v>1188</v>
      </c>
      <c r="O24" s="5">
        <v>1332</v>
      </c>
      <c r="P24" s="5">
        <v>262</v>
      </c>
      <c r="Q24" s="5">
        <v>0</v>
      </c>
      <c r="R24" s="5">
        <v>21</v>
      </c>
      <c r="S24" s="5">
        <v>0</v>
      </c>
      <c r="T24" s="5">
        <v>11361</v>
      </c>
      <c r="U24" s="5">
        <v>10330</v>
      </c>
      <c r="V24" s="5">
        <v>92</v>
      </c>
      <c r="W24" s="5">
        <v>45</v>
      </c>
      <c r="X24" s="5">
        <v>649</v>
      </c>
      <c r="Y24" s="5">
        <v>245</v>
      </c>
      <c r="Z24" s="5">
        <v>0</v>
      </c>
      <c r="AA24" s="5">
        <v>0</v>
      </c>
      <c r="AB24" s="5">
        <v>19487</v>
      </c>
      <c r="AC24" s="5">
        <v>7128</v>
      </c>
      <c r="AD24" s="5">
        <v>571</v>
      </c>
      <c r="AE24" s="5">
        <v>18</v>
      </c>
      <c r="AF24" s="5">
        <v>1129</v>
      </c>
      <c r="AG24" s="5">
        <v>10641</v>
      </c>
      <c r="AH24" s="5">
        <v>0</v>
      </c>
      <c r="AI24" s="5">
        <v>14194</v>
      </c>
      <c r="AJ24" s="5">
        <v>9580</v>
      </c>
      <c r="AK24" s="5">
        <v>150</v>
      </c>
      <c r="AL24" s="5">
        <v>406</v>
      </c>
      <c r="AM24" s="5">
        <v>1603</v>
      </c>
      <c r="AN24" s="5">
        <v>2454</v>
      </c>
      <c r="AO24" s="5">
        <v>0</v>
      </c>
      <c r="AP24" s="5">
        <v>0</v>
      </c>
      <c r="AQ24" s="5">
        <v>0</v>
      </c>
    </row>
    <row r="25" spans="1:43">
      <c r="A25" s="5">
        <v>1387</v>
      </c>
      <c r="B25" s="5" t="s">
        <v>558</v>
      </c>
      <c r="C25" s="5">
        <v>2479773</v>
      </c>
      <c r="D25" s="5">
        <v>1219000</v>
      </c>
      <c r="E25" s="5">
        <v>29896</v>
      </c>
      <c r="F25" s="5">
        <v>30381</v>
      </c>
      <c r="G25" s="5">
        <v>33477</v>
      </c>
      <c r="H25" s="5">
        <v>1142604</v>
      </c>
      <c r="I25" s="5">
        <v>22449</v>
      </c>
      <c r="J25" s="5">
        <v>1966</v>
      </c>
      <c r="K25" s="5">
        <v>0</v>
      </c>
      <c r="L25" s="5">
        <v>793526</v>
      </c>
      <c r="M25" s="5">
        <v>773959</v>
      </c>
      <c r="N25" s="5">
        <v>7451</v>
      </c>
      <c r="O25" s="5">
        <v>5353</v>
      </c>
      <c r="P25" s="5">
        <v>4366</v>
      </c>
      <c r="Q25" s="5">
        <v>2338</v>
      </c>
      <c r="R25" s="5">
        <v>59</v>
      </c>
      <c r="S25" s="5">
        <v>0</v>
      </c>
      <c r="T25" s="5">
        <v>73552</v>
      </c>
      <c r="U25" s="5">
        <v>58064</v>
      </c>
      <c r="V25" s="5">
        <v>2660</v>
      </c>
      <c r="W25" s="5">
        <v>1192</v>
      </c>
      <c r="X25" s="5">
        <v>5603</v>
      </c>
      <c r="Y25" s="5">
        <v>6033</v>
      </c>
      <c r="Z25" s="5">
        <v>0</v>
      </c>
      <c r="AA25" s="5">
        <v>0</v>
      </c>
      <c r="AB25" s="5">
        <v>87802</v>
      </c>
      <c r="AC25" s="5">
        <v>65911</v>
      </c>
      <c r="AD25" s="5">
        <v>1848</v>
      </c>
      <c r="AE25" s="5">
        <v>1109</v>
      </c>
      <c r="AF25" s="5">
        <v>3946</v>
      </c>
      <c r="AG25" s="5">
        <v>14987</v>
      </c>
      <c r="AH25" s="5">
        <v>0</v>
      </c>
      <c r="AI25" s="5">
        <v>11396</v>
      </c>
      <c r="AJ25" s="5">
        <v>6174</v>
      </c>
      <c r="AK25" s="5">
        <v>0</v>
      </c>
      <c r="AL25" s="5">
        <v>87</v>
      </c>
      <c r="AM25" s="5">
        <v>3492</v>
      </c>
      <c r="AN25" s="5">
        <v>1643</v>
      </c>
      <c r="AO25" s="5">
        <v>0</v>
      </c>
      <c r="AP25" s="5">
        <v>0</v>
      </c>
      <c r="AQ25" s="5">
        <v>0</v>
      </c>
    </row>
    <row r="26" spans="1:43">
      <c r="A26" s="5">
        <v>1387</v>
      </c>
      <c r="B26" s="5" t="s">
        <v>559</v>
      </c>
      <c r="C26" s="5">
        <v>1815953</v>
      </c>
      <c r="D26" s="5">
        <v>1132263</v>
      </c>
      <c r="E26" s="5">
        <v>36710</v>
      </c>
      <c r="F26" s="5">
        <v>14273</v>
      </c>
      <c r="G26" s="5">
        <v>41563</v>
      </c>
      <c r="H26" s="5">
        <v>560219</v>
      </c>
      <c r="I26" s="5">
        <v>28522</v>
      </c>
      <c r="J26" s="5">
        <v>2403</v>
      </c>
      <c r="K26" s="5">
        <v>0</v>
      </c>
      <c r="L26" s="5">
        <v>490554</v>
      </c>
      <c r="M26" s="5">
        <v>482936</v>
      </c>
      <c r="N26" s="5">
        <v>984</v>
      </c>
      <c r="O26" s="5">
        <v>1267</v>
      </c>
      <c r="P26" s="5">
        <v>5249</v>
      </c>
      <c r="Q26" s="5">
        <v>96</v>
      </c>
      <c r="R26" s="5">
        <v>22</v>
      </c>
      <c r="S26" s="5">
        <v>0</v>
      </c>
      <c r="T26" s="5">
        <v>46060</v>
      </c>
      <c r="U26" s="5">
        <v>19094</v>
      </c>
      <c r="V26" s="5">
        <v>2108</v>
      </c>
      <c r="W26" s="5">
        <v>448</v>
      </c>
      <c r="X26" s="5">
        <v>946</v>
      </c>
      <c r="Y26" s="5">
        <v>23438</v>
      </c>
      <c r="Z26" s="5">
        <v>26</v>
      </c>
      <c r="AA26" s="5">
        <v>0</v>
      </c>
      <c r="AB26" s="5">
        <v>162573</v>
      </c>
      <c r="AC26" s="5">
        <v>22686</v>
      </c>
      <c r="AD26" s="5">
        <v>1857</v>
      </c>
      <c r="AE26" s="5">
        <v>336</v>
      </c>
      <c r="AF26" s="5">
        <v>3728</v>
      </c>
      <c r="AG26" s="5">
        <v>133966</v>
      </c>
      <c r="AH26" s="5">
        <v>0</v>
      </c>
      <c r="AI26" s="5">
        <v>72523</v>
      </c>
      <c r="AJ26" s="5">
        <v>56313</v>
      </c>
      <c r="AK26" s="5">
        <v>271</v>
      </c>
      <c r="AL26" s="5">
        <v>497</v>
      </c>
      <c r="AM26" s="5">
        <v>12833</v>
      </c>
      <c r="AN26" s="5">
        <v>2609</v>
      </c>
      <c r="AO26" s="5">
        <v>0</v>
      </c>
      <c r="AP26" s="5">
        <v>0</v>
      </c>
      <c r="AQ26" s="5">
        <v>0</v>
      </c>
    </row>
    <row r="27" spans="1:43">
      <c r="A27" s="5">
        <v>1387</v>
      </c>
      <c r="B27" s="5" t="s">
        <v>560</v>
      </c>
      <c r="C27" s="5">
        <v>55962</v>
      </c>
      <c r="D27" s="5">
        <v>26012</v>
      </c>
      <c r="E27" s="5">
        <v>4287</v>
      </c>
      <c r="F27" s="5">
        <v>3242</v>
      </c>
      <c r="G27" s="5">
        <v>2360</v>
      </c>
      <c r="H27" s="5">
        <v>3376</v>
      </c>
      <c r="I27" s="5">
        <v>16643</v>
      </c>
      <c r="J27" s="5">
        <v>42</v>
      </c>
      <c r="K27" s="5">
        <v>0</v>
      </c>
      <c r="L27" s="5">
        <v>5</v>
      </c>
      <c r="M27" s="5">
        <v>0</v>
      </c>
      <c r="N27" s="5">
        <v>5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2436</v>
      </c>
      <c r="U27" s="5">
        <v>1246</v>
      </c>
      <c r="V27" s="5">
        <v>0</v>
      </c>
      <c r="W27" s="5">
        <v>77</v>
      </c>
      <c r="X27" s="5">
        <v>0</v>
      </c>
      <c r="Y27" s="5">
        <v>1113</v>
      </c>
      <c r="Z27" s="5">
        <v>0</v>
      </c>
      <c r="AA27" s="5">
        <v>0</v>
      </c>
      <c r="AB27" s="5">
        <v>3785</v>
      </c>
      <c r="AC27" s="5">
        <v>2974</v>
      </c>
      <c r="AD27" s="5">
        <v>201</v>
      </c>
      <c r="AE27" s="5">
        <v>43</v>
      </c>
      <c r="AF27" s="5">
        <v>146</v>
      </c>
      <c r="AG27" s="5">
        <v>421</v>
      </c>
      <c r="AH27" s="5">
        <v>0</v>
      </c>
      <c r="AI27" s="5">
        <v>597</v>
      </c>
      <c r="AJ27" s="5">
        <v>50</v>
      </c>
      <c r="AK27" s="5">
        <v>3</v>
      </c>
      <c r="AL27" s="5">
        <v>10</v>
      </c>
      <c r="AM27" s="5">
        <v>534</v>
      </c>
      <c r="AN27" s="5">
        <v>0</v>
      </c>
      <c r="AO27" s="5">
        <v>0</v>
      </c>
      <c r="AP27" s="5">
        <v>0</v>
      </c>
      <c r="AQ27" s="5">
        <v>0</v>
      </c>
    </row>
    <row r="28" spans="1:43">
      <c r="A28" s="5">
        <v>1387</v>
      </c>
      <c r="B28" s="5" t="s">
        <v>561</v>
      </c>
      <c r="C28" s="5">
        <v>393855</v>
      </c>
      <c r="D28" s="5">
        <v>211671</v>
      </c>
      <c r="E28" s="5">
        <v>9772</v>
      </c>
      <c r="F28" s="5">
        <v>9906</v>
      </c>
      <c r="G28" s="5">
        <v>18654</v>
      </c>
      <c r="H28" s="5">
        <v>137251</v>
      </c>
      <c r="I28" s="5">
        <v>6354</v>
      </c>
      <c r="J28" s="5">
        <v>246</v>
      </c>
      <c r="K28" s="5">
        <v>0</v>
      </c>
      <c r="L28" s="5">
        <v>111867</v>
      </c>
      <c r="M28" s="5">
        <v>105888</v>
      </c>
      <c r="N28" s="5">
        <v>1575</v>
      </c>
      <c r="O28" s="5">
        <v>3625</v>
      </c>
      <c r="P28" s="5">
        <v>450</v>
      </c>
      <c r="Q28" s="5">
        <v>281</v>
      </c>
      <c r="R28" s="5">
        <v>47</v>
      </c>
      <c r="S28" s="5">
        <v>0</v>
      </c>
      <c r="T28" s="5">
        <v>50083</v>
      </c>
      <c r="U28" s="5">
        <v>43404</v>
      </c>
      <c r="V28" s="5">
        <v>24</v>
      </c>
      <c r="W28" s="5">
        <v>161</v>
      </c>
      <c r="X28" s="5">
        <v>920</v>
      </c>
      <c r="Y28" s="5">
        <v>5574</v>
      </c>
      <c r="Z28" s="5">
        <v>0</v>
      </c>
      <c r="AA28" s="5">
        <v>0</v>
      </c>
      <c r="AB28" s="5">
        <v>63909</v>
      </c>
      <c r="AC28" s="5">
        <v>17575</v>
      </c>
      <c r="AD28" s="5">
        <v>289</v>
      </c>
      <c r="AE28" s="5">
        <v>301</v>
      </c>
      <c r="AF28" s="5">
        <v>1532</v>
      </c>
      <c r="AG28" s="5">
        <v>44212</v>
      </c>
      <c r="AH28" s="5">
        <v>0</v>
      </c>
      <c r="AI28" s="5">
        <v>21158</v>
      </c>
      <c r="AJ28" s="5">
        <v>9525</v>
      </c>
      <c r="AK28" s="5">
        <v>286</v>
      </c>
      <c r="AL28" s="5">
        <v>245</v>
      </c>
      <c r="AM28" s="5">
        <v>5785</v>
      </c>
      <c r="AN28" s="5">
        <v>636</v>
      </c>
      <c r="AO28" s="5">
        <v>4680</v>
      </c>
      <c r="AP28" s="5">
        <v>0</v>
      </c>
      <c r="AQ28" s="5">
        <v>0</v>
      </c>
    </row>
    <row r="29" spans="1:43">
      <c r="A29" s="5">
        <v>1387</v>
      </c>
      <c r="B29" s="5" t="s">
        <v>562</v>
      </c>
      <c r="C29" s="5">
        <v>1251736</v>
      </c>
      <c r="D29" s="5">
        <v>699292</v>
      </c>
      <c r="E29" s="5">
        <v>44283</v>
      </c>
      <c r="F29" s="5">
        <v>35405</v>
      </c>
      <c r="G29" s="5">
        <v>100580</v>
      </c>
      <c r="H29" s="5">
        <v>334147</v>
      </c>
      <c r="I29" s="5">
        <v>34103</v>
      </c>
      <c r="J29" s="5">
        <v>3925</v>
      </c>
      <c r="K29" s="5">
        <v>0</v>
      </c>
      <c r="L29" s="5">
        <v>191166</v>
      </c>
      <c r="M29" s="5">
        <v>185438</v>
      </c>
      <c r="N29" s="5">
        <v>1649</v>
      </c>
      <c r="O29" s="5">
        <v>1956</v>
      </c>
      <c r="P29" s="5">
        <v>2024</v>
      </c>
      <c r="Q29" s="5">
        <v>0</v>
      </c>
      <c r="R29" s="5">
        <v>99</v>
      </c>
      <c r="S29" s="5">
        <v>0</v>
      </c>
      <c r="T29" s="5">
        <v>62988</v>
      </c>
      <c r="U29" s="5">
        <v>55963</v>
      </c>
      <c r="V29" s="5">
        <v>445</v>
      </c>
      <c r="W29" s="5">
        <v>100</v>
      </c>
      <c r="X29" s="5">
        <v>321</v>
      </c>
      <c r="Y29" s="5">
        <v>6155</v>
      </c>
      <c r="Z29" s="5">
        <v>5</v>
      </c>
      <c r="AA29" s="5">
        <v>0</v>
      </c>
      <c r="AB29" s="5">
        <v>134211</v>
      </c>
      <c r="AC29" s="5">
        <v>38493</v>
      </c>
      <c r="AD29" s="5">
        <v>4499</v>
      </c>
      <c r="AE29" s="5">
        <v>2008</v>
      </c>
      <c r="AF29" s="5">
        <v>4315</v>
      </c>
      <c r="AG29" s="5">
        <v>84897</v>
      </c>
      <c r="AH29" s="5">
        <v>0</v>
      </c>
      <c r="AI29" s="5">
        <v>274377</v>
      </c>
      <c r="AJ29" s="5">
        <v>222113</v>
      </c>
      <c r="AK29" s="5">
        <v>2973</v>
      </c>
      <c r="AL29" s="5">
        <v>1675</v>
      </c>
      <c r="AM29" s="5">
        <v>27740</v>
      </c>
      <c r="AN29" s="5">
        <v>8077</v>
      </c>
      <c r="AO29" s="5">
        <v>11486</v>
      </c>
      <c r="AP29" s="5">
        <v>312</v>
      </c>
      <c r="AQ29" s="5">
        <v>0</v>
      </c>
    </row>
    <row r="30" spans="1:43">
      <c r="A30" s="5">
        <v>1387</v>
      </c>
      <c r="B30" s="5" t="s">
        <v>563</v>
      </c>
      <c r="C30" s="5">
        <v>372940</v>
      </c>
      <c r="D30" s="5">
        <v>208577</v>
      </c>
      <c r="E30" s="5">
        <v>83394</v>
      </c>
      <c r="F30" s="5">
        <v>6158</v>
      </c>
      <c r="G30" s="5">
        <v>6937</v>
      </c>
      <c r="H30" s="5">
        <v>47060</v>
      </c>
      <c r="I30" s="5">
        <v>19789</v>
      </c>
      <c r="J30" s="5">
        <v>1025</v>
      </c>
      <c r="K30" s="5">
        <v>0</v>
      </c>
      <c r="L30" s="5">
        <v>18524</v>
      </c>
      <c r="M30" s="5">
        <v>16631</v>
      </c>
      <c r="N30" s="5">
        <v>1156</v>
      </c>
      <c r="O30" s="5">
        <v>5</v>
      </c>
      <c r="P30" s="5">
        <v>602</v>
      </c>
      <c r="Q30" s="5">
        <v>0</v>
      </c>
      <c r="R30" s="5">
        <v>131</v>
      </c>
      <c r="S30" s="5">
        <v>0</v>
      </c>
      <c r="T30" s="5">
        <v>79346</v>
      </c>
      <c r="U30" s="5">
        <v>69794</v>
      </c>
      <c r="V30" s="5">
        <v>2785</v>
      </c>
      <c r="W30" s="5">
        <v>1433</v>
      </c>
      <c r="X30" s="5">
        <v>2453</v>
      </c>
      <c r="Y30" s="5">
        <v>2614</v>
      </c>
      <c r="Z30" s="5">
        <v>267</v>
      </c>
      <c r="AA30" s="5">
        <v>0</v>
      </c>
      <c r="AB30" s="5">
        <v>35515</v>
      </c>
      <c r="AC30" s="5">
        <v>18704</v>
      </c>
      <c r="AD30" s="5">
        <v>6569</v>
      </c>
      <c r="AE30" s="5">
        <v>756</v>
      </c>
      <c r="AF30" s="5">
        <v>1583</v>
      </c>
      <c r="AG30" s="5">
        <v>7902</v>
      </c>
      <c r="AH30" s="5">
        <v>0</v>
      </c>
      <c r="AI30" s="5">
        <v>16454</v>
      </c>
      <c r="AJ30" s="5">
        <v>3185</v>
      </c>
      <c r="AK30" s="5">
        <v>1657</v>
      </c>
      <c r="AL30" s="5">
        <v>222</v>
      </c>
      <c r="AM30" s="5">
        <v>2235</v>
      </c>
      <c r="AN30" s="5">
        <v>2905</v>
      </c>
      <c r="AO30" s="5">
        <v>6250</v>
      </c>
      <c r="AP30" s="5">
        <v>0</v>
      </c>
      <c r="AQ30" s="5">
        <v>0</v>
      </c>
    </row>
    <row r="31" spans="1:43">
      <c r="A31" s="5">
        <v>1387</v>
      </c>
      <c r="B31" s="5" t="s">
        <v>564</v>
      </c>
      <c r="C31" s="5">
        <v>1386046</v>
      </c>
      <c r="D31" s="5">
        <v>590057</v>
      </c>
      <c r="E31" s="5">
        <v>73784</v>
      </c>
      <c r="F31" s="5">
        <v>56657</v>
      </c>
      <c r="G31" s="5">
        <v>82435</v>
      </c>
      <c r="H31" s="5">
        <v>521915</v>
      </c>
      <c r="I31" s="5">
        <v>52424</v>
      </c>
      <c r="J31" s="5">
        <v>8774</v>
      </c>
      <c r="K31" s="5">
        <v>0</v>
      </c>
      <c r="L31" s="5">
        <v>265390</v>
      </c>
      <c r="M31" s="5">
        <v>217998</v>
      </c>
      <c r="N31" s="5">
        <v>18479</v>
      </c>
      <c r="O31" s="5">
        <v>9478</v>
      </c>
      <c r="P31" s="5">
        <v>10690</v>
      </c>
      <c r="Q31" s="5">
        <v>8683</v>
      </c>
      <c r="R31" s="5">
        <v>62</v>
      </c>
      <c r="S31" s="5">
        <v>0</v>
      </c>
      <c r="T31" s="5">
        <v>174417</v>
      </c>
      <c r="U31" s="5">
        <v>105506</v>
      </c>
      <c r="V31" s="5">
        <v>9102</v>
      </c>
      <c r="W31" s="5">
        <v>769</v>
      </c>
      <c r="X31" s="5">
        <v>13228</v>
      </c>
      <c r="Y31" s="5">
        <v>45764</v>
      </c>
      <c r="Z31" s="5">
        <v>49</v>
      </c>
      <c r="AA31" s="5">
        <v>0</v>
      </c>
      <c r="AB31" s="5">
        <v>247737</v>
      </c>
      <c r="AC31" s="5">
        <v>125892</v>
      </c>
      <c r="AD31" s="5">
        <v>5162</v>
      </c>
      <c r="AE31" s="5">
        <v>4057</v>
      </c>
      <c r="AF31" s="5">
        <v>22330</v>
      </c>
      <c r="AG31" s="5">
        <v>90296</v>
      </c>
      <c r="AH31" s="5">
        <v>0</v>
      </c>
      <c r="AI31" s="5">
        <v>135280</v>
      </c>
      <c r="AJ31" s="5">
        <v>54044</v>
      </c>
      <c r="AK31" s="5">
        <v>350</v>
      </c>
      <c r="AL31" s="5">
        <v>1931</v>
      </c>
      <c r="AM31" s="5">
        <v>14547</v>
      </c>
      <c r="AN31" s="5">
        <v>52824</v>
      </c>
      <c r="AO31" s="5">
        <v>11465</v>
      </c>
      <c r="AP31" s="5">
        <v>119</v>
      </c>
      <c r="AQ31" s="5">
        <v>0</v>
      </c>
    </row>
    <row r="32" spans="1:43">
      <c r="A32" s="5">
        <v>1387</v>
      </c>
      <c r="B32" s="5" t="s">
        <v>565</v>
      </c>
      <c r="C32" s="5">
        <v>4784703</v>
      </c>
      <c r="D32" s="5">
        <v>2016138</v>
      </c>
      <c r="E32" s="5">
        <v>211476</v>
      </c>
      <c r="F32" s="5">
        <v>127751</v>
      </c>
      <c r="G32" s="5">
        <v>119714</v>
      </c>
      <c r="H32" s="5">
        <v>1527975</v>
      </c>
      <c r="I32" s="5">
        <v>750080</v>
      </c>
      <c r="J32" s="5">
        <v>31570</v>
      </c>
      <c r="K32" s="5">
        <v>0</v>
      </c>
      <c r="L32" s="5">
        <v>985183</v>
      </c>
      <c r="M32" s="5">
        <v>935871</v>
      </c>
      <c r="N32" s="5">
        <v>9517</v>
      </c>
      <c r="O32" s="5">
        <v>7565</v>
      </c>
      <c r="P32" s="5">
        <v>29268</v>
      </c>
      <c r="Q32" s="5">
        <v>1854</v>
      </c>
      <c r="R32" s="5">
        <v>1108</v>
      </c>
      <c r="S32" s="5">
        <v>0</v>
      </c>
      <c r="T32" s="5">
        <v>354478</v>
      </c>
      <c r="U32" s="5">
        <v>252343</v>
      </c>
      <c r="V32" s="5">
        <v>8390</v>
      </c>
      <c r="W32" s="5">
        <v>4317</v>
      </c>
      <c r="X32" s="5">
        <v>3247</v>
      </c>
      <c r="Y32" s="5">
        <v>86116</v>
      </c>
      <c r="Z32" s="5">
        <v>66</v>
      </c>
      <c r="AA32" s="5">
        <v>0</v>
      </c>
      <c r="AB32" s="5">
        <v>394381</v>
      </c>
      <c r="AC32" s="5">
        <v>265617</v>
      </c>
      <c r="AD32" s="5">
        <v>6437</v>
      </c>
      <c r="AE32" s="5">
        <v>1851</v>
      </c>
      <c r="AF32" s="5">
        <v>9055</v>
      </c>
      <c r="AG32" s="5">
        <v>111421</v>
      </c>
      <c r="AH32" s="5">
        <v>0</v>
      </c>
      <c r="AI32" s="5">
        <v>164716</v>
      </c>
      <c r="AJ32" s="5">
        <v>79885</v>
      </c>
      <c r="AK32" s="5">
        <v>2500</v>
      </c>
      <c r="AL32" s="5">
        <v>4811</v>
      </c>
      <c r="AM32" s="5">
        <v>31059</v>
      </c>
      <c r="AN32" s="5">
        <v>27571</v>
      </c>
      <c r="AO32" s="5">
        <v>18045</v>
      </c>
      <c r="AP32" s="5">
        <v>845</v>
      </c>
      <c r="AQ32" s="5">
        <v>0</v>
      </c>
    </row>
    <row r="33" spans="1:43">
      <c r="A33" s="5">
        <v>1387</v>
      </c>
      <c r="B33" s="5" t="s">
        <v>566</v>
      </c>
      <c r="C33" s="5">
        <v>2430927</v>
      </c>
      <c r="D33" s="5">
        <v>594833</v>
      </c>
      <c r="E33" s="5">
        <v>580089</v>
      </c>
      <c r="F33" s="5">
        <v>53421</v>
      </c>
      <c r="G33" s="5">
        <v>52745</v>
      </c>
      <c r="H33" s="5">
        <v>1026630</v>
      </c>
      <c r="I33" s="5">
        <v>119260</v>
      </c>
      <c r="J33" s="5">
        <v>3950</v>
      </c>
      <c r="K33" s="5">
        <v>0</v>
      </c>
      <c r="L33" s="5">
        <v>327782</v>
      </c>
      <c r="M33" s="5">
        <v>212865</v>
      </c>
      <c r="N33" s="5">
        <v>108364</v>
      </c>
      <c r="O33" s="5">
        <v>3438</v>
      </c>
      <c r="P33" s="5">
        <v>2964</v>
      </c>
      <c r="Q33" s="5">
        <v>0</v>
      </c>
      <c r="R33" s="5">
        <v>151</v>
      </c>
      <c r="S33" s="5">
        <v>0</v>
      </c>
      <c r="T33" s="5">
        <v>117031</v>
      </c>
      <c r="U33" s="5">
        <v>93378</v>
      </c>
      <c r="V33" s="5">
        <v>1651</v>
      </c>
      <c r="W33" s="5">
        <v>728</v>
      </c>
      <c r="X33" s="5">
        <v>5081</v>
      </c>
      <c r="Y33" s="5">
        <v>16030</v>
      </c>
      <c r="Z33" s="5">
        <v>162</v>
      </c>
      <c r="AA33" s="5">
        <v>0</v>
      </c>
      <c r="AB33" s="5">
        <v>89154</v>
      </c>
      <c r="AC33" s="5">
        <v>52915</v>
      </c>
      <c r="AD33" s="5">
        <v>1183</v>
      </c>
      <c r="AE33" s="5">
        <v>197</v>
      </c>
      <c r="AF33" s="5">
        <v>2837</v>
      </c>
      <c r="AG33" s="5">
        <v>32022</v>
      </c>
      <c r="AH33" s="5">
        <v>0</v>
      </c>
      <c r="AI33" s="5">
        <v>47919</v>
      </c>
      <c r="AJ33" s="5">
        <v>6456</v>
      </c>
      <c r="AK33" s="5">
        <v>302</v>
      </c>
      <c r="AL33" s="5">
        <v>1787</v>
      </c>
      <c r="AM33" s="5">
        <v>28194</v>
      </c>
      <c r="AN33" s="5">
        <v>9511</v>
      </c>
      <c r="AO33" s="5">
        <v>1332</v>
      </c>
      <c r="AP33" s="5">
        <v>337</v>
      </c>
      <c r="AQ33" s="5">
        <v>0</v>
      </c>
    </row>
    <row r="34" spans="1:43">
      <c r="A34" s="5">
        <v>1387</v>
      </c>
      <c r="B34" s="5" t="s">
        <v>567</v>
      </c>
      <c r="C34" s="5">
        <v>659116</v>
      </c>
      <c r="D34" s="5">
        <v>375334</v>
      </c>
      <c r="E34" s="5">
        <v>29221</v>
      </c>
      <c r="F34" s="5">
        <v>9914</v>
      </c>
      <c r="G34" s="5">
        <v>20106</v>
      </c>
      <c r="H34" s="5">
        <v>207951</v>
      </c>
      <c r="I34" s="5">
        <v>15954</v>
      </c>
      <c r="J34" s="5">
        <v>636</v>
      </c>
      <c r="K34" s="5">
        <v>0</v>
      </c>
      <c r="L34" s="5">
        <v>123260</v>
      </c>
      <c r="M34" s="5">
        <v>106344</v>
      </c>
      <c r="N34" s="5">
        <v>2566</v>
      </c>
      <c r="O34" s="5">
        <v>1279</v>
      </c>
      <c r="P34" s="5">
        <v>4137</v>
      </c>
      <c r="Q34" s="5">
        <v>8899</v>
      </c>
      <c r="R34" s="5">
        <v>36</v>
      </c>
      <c r="S34" s="5">
        <v>0</v>
      </c>
      <c r="T34" s="5">
        <v>77621</v>
      </c>
      <c r="U34" s="5">
        <v>49360</v>
      </c>
      <c r="V34" s="5">
        <v>783</v>
      </c>
      <c r="W34" s="5">
        <v>7</v>
      </c>
      <c r="X34" s="5">
        <v>246</v>
      </c>
      <c r="Y34" s="5">
        <v>27224</v>
      </c>
      <c r="Z34" s="5">
        <v>0</v>
      </c>
      <c r="AA34" s="5">
        <v>0</v>
      </c>
      <c r="AB34" s="5">
        <v>591549</v>
      </c>
      <c r="AC34" s="5">
        <v>346126</v>
      </c>
      <c r="AD34" s="5">
        <v>1130</v>
      </c>
      <c r="AE34" s="5">
        <v>1462</v>
      </c>
      <c r="AF34" s="5">
        <v>9018</v>
      </c>
      <c r="AG34" s="5">
        <v>233813</v>
      </c>
      <c r="AH34" s="5">
        <v>0</v>
      </c>
      <c r="AI34" s="5">
        <v>92963</v>
      </c>
      <c r="AJ34" s="5">
        <v>50075</v>
      </c>
      <c r="AK34" s="5">
        <v>75</v>
      </c>
      <c r="AL34" s="5">
        <v>454</v>
      </c>
      <c r="AM34" s="5">
        <v>7271</v>
      </c>
      <c r="AN34" s="5">
        <v>27480</v>
      </c>
      <c r="AO34" s="5">
        <v>7537</v>
      </c>
      <c r="AP34" s="5">
        <v>70</v>
      </c>
      <c r="AQ34" s="5">
        <v>0</v>
      </c>
    </row>
    <row r="35" spans="1:43">
      <c r="A35" s="5">
        <v>1387</v>
      </c>
      <c r="B35" s="5" t="s">
        <v>568</v>
      </c>
      <c r="C35" s="5">
        <v>1637393</v>
      </c>
      <c r="D35" s="5">
        <v>731934</v>
      </c>
      <c r="E35" s="5">
        <v>423270</v>
      </c>
      <c r="F35" s="5">
        <v>24492</v>
      </c>
      <c r="G35" s="5">
        <v>48074</v>
      </c>
      <c r="H35" s="5">
        <v>355081</v>
      </c>
      <c r="I35" s="5">
        <v>50792</v>
      </c>
      <c r="J35" s="5">
        <v>3751</v>
      </c>
      <c r="K35" s="5">
        <v>0</v>
      </c>
      <c r="L35" s="5">
        <v>337782</v>
      </c>
      <c r="M35" s="5">
        <v>316718</v>
      </c>
      <c r="N35" s="5">
        <v>11717</v>
      </c>
      <c r="O35" s="5">
        <v>1731</v>
      </c>
      <c r="P35" s="5">
        <v>6136</v>
      </c>
      <c r="Q35" s="5">
        <v>1369</v>
      </c>
      <c r="R35" s="5">
        <v>111</v>
      </c>
      <c r="S35" s="5">
        <v>0</v>
      </c>
      <c r="T35" s="5">
        <v>92429</v>
      </c>
      <c r="U35" s="5">
        <v>56938</v>
      </c>
      <c r="V35" s="5">
        <v>12810</v>
      </c>
      <c r="W35" s="5">
        <v>120</v>
      </c>
      <c r="X35" s="5">
        <v>606</v>
      </c>
      <c r="Y35" s="5">
        <v>21954</v>
      </c>
      <c r="Z35" s="5">
        <v>0</v>
      </c>
      <c r="AA35" s="5">
        <v>0</v>
      </c>
      <c r="AB35" s="5">
        <v>99378</v>
      </c>
      <c r="AC35" s="5">
        <v>57482</v>
      </c>
      <c r="AD35" s="5">
        <v>21973</v>
      </c>
      <c r="AE35" s="5">
        <v>414</v>
      </c>
      <c r="AF35" s="5">
        <v>4634</v>
      </c>
      <c r="AG35" s="5">
        <v>14875</v>
      </c>
      <c r="AH35" s="5">
        <v>0</v>
      </c>
      <c r="AI35" s="5">
        <v>94944</v>
      </c>
      <c r="AJ35" s="5">
        <v>81612</v>
      </c>
      <c r="AK35" s="5">
        <v>1330</v>
      </c>
      <c r="AL35" s="5">
        <v>870</v>
      </c>
      <c r="AM35" s="5">
        <v>3787</v>
      </c>
      <c r="AN35" s="5">
        <v>1063</v>
      </c>
      <c r="AO35" s="5">
        <v>6282</v>
      </c>
      <c r="AP35" s="5">
        <v>0</v>
      </c>
      <c r="AQ35" s="5">
        <v>0</v>
      </c>
    </row>
  </sheetData>
  <mergeCells count="9">
    <mergeCell ref="AB2:AH2"/>
    <mergeCell ref="AI2:AQ2"/>
    <mergeCell ref="C1:AQ1"/>
    <mergeCell ref="A1:B1"/>
    <mergeCell ref="A2:A3"/>
    <mergeCell ref="B2:B3"/>
    <mergeCell ref="C2:K2"/>
    <mergeCell ref="L2:S2"/>
    <mergeCell ref="T2:AA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7109375" style="3" customWidth="1"/>
    <col min="4" max="4" width="16.140625" style="3" customWidth="1"/>
    <col min="5" max="5" width="16.28515625" style="3" customWidth="1"/>
    <col min="6" max="6" width="17.140625" style="3" customWidth="1"/>
    <col min="7" max="8" width="13" style="3" customWidth="1"/>
    <col min="9" max="9" width="14.5703125" style="3" customWidth="1"/>
    <col min="10" max="10" width="14" style="3" customWidth="1"/>
    <col min="11" max="11" width="12.5703125" style="3" customWidth="1"/>
    <col min="12" max="12" width="18" style="3" customWidth="1"/>
    <col min="13" max="14" width="14.42578125" style="3" customWidth="1"/>
  </cols>
  <sheetData>
    <row r="1" spans="1:14" ht="15.75" thickBot="1">
      <c r="A1" s="21" t="s">
        <v>159</v>
      </c>
      <c r="B1" s="21"/>
      <c r="C1" s="20" t="str">
        <f>CONCATENATE("20-",'فهرست جداول'!E11,"-",MID('فهرست جداول'!A1, 58,10), "                  (میلیون ریال)")</f>
        <v>20-ارزش موجودی انبار کارگاه‏ها بر حسب استان-87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/>
    </row>
    <row r="2" spans="1:14" ht="15.75" customHeight="1" thickBot="1">
      <c r="A2" s="28" t="s">
        <v>128</v>
      </c>
      <c r="B2" s="28" t="s">
        <v>152</v>
      </c>
      <c r="C2" s="36" t="s">
        <v>62</v>
      </c>
      <c r="D2" s="37"/>
      <c r="E2" s="37"/>
      <c r="F2" s="37"/>
      <c r="G2" s="37"/>
      <c r="H2" s="38"/>
      <c r="I2" s="36" t="s">
        <v>63</v>
      </c>
      <c r="J2" s="37"/>
      <c r="K2" s="37"/>
      <c r="L2" s="37"/>
      <c r="M2" s="37"/>
      <c r="N2" s="37"/>
    </row>
    <row r="3" spans="1:14" ht="47.25" customHeight="1" thickBot="1">
      <c r="A3" s="29" t="s">
        <v>128</v>
      </c>
      <c r="B3" s="29"/>
      <c r="C3" s="11" t="s">
        <v>2</v>
      </c>
      <c r="D3" s="11" t="s">
        <v>64</v>
      </c>
      <c r="E3" s="11" t="s">
        <v>65</v>
      </c>
      <c r="F3" s="11" t="s">
        <v>66</v>
      </c>
      <c r="G3" s="11" t="s">
        <v>67</v>
      </c>
      <c r="H3" s="11" t="s">
        <v>161</v>
      </c>
      <c r="I3" s="11" t="s">
        <v>2</v>
      </c>
      <c r="J3" s="11" t="s">
        <v>64</v>
      </c>
      <c r="K3" s="11" t="s">
        <v>65</v>
      </c>
      <c r="L3" s="11" t="s">
        <v>66</v>
      </c>
      <c r="M3" s="11" t="s">
        <v>67</v>
      </c>
      <c r="N3" s="11" t="s">
        <v>161</v>
      </c>
    </row>
    <row r="4" spans="1:14">
      <c r="A4" s="5">
        <v>1387</v>
      </c>
      <c r="B4" s="5" t="s">
        <v>537</v>
      </c>
      <c r="C4" s="5">
        <v>312440883</v>
      </c>
      <c r="D4" s="5">
        <v>63349296</v>
      </c>
      <c r="E4" s="5">
        <v>39638337</v>
      </c>
      <c r="F4" s="5">
        <v>4727379</v>
      </c>
      <c r="G4" s="5">
        <v>204725871</v>
      </c>
      <c r="H4" s="5">
        <v>0</v>
      </c>
      <c r="I4" s="5">
        <v>356579712</v>
      </c>
      <c r="J4" s="5">
        <v>94095004</v>
      </c>
      <c r="K4" s="5">
        <v>48275538</v>
      </c>
      <c r="L4" s="5">
        <v>4369769</v>
      </c>
      <c r="M4" s="5">
        <v>209839401</v>
      </c>
      <c r="N4" s="5">
        <v>0</v>
      </c>
    </row>
    <row r="5" spans="1:14">
      <c r="A5" s="5">
        <v>1387</v>
      </c>
      <c r="B5" s="5" t="s">
        <v>538</v>
      </c>
      <c r="C5" s="5">
        <v>15284334</v>
      </c>
      <c r="D5" s="5">
        <v>2203336</v>
      </c>
      <c r="E5" s="5">
        <v>2840880</v>
      </c>
      <c r="F5" s="5">
        <v>77470</v>
      </c>
      <c r="G5" s="5">
        <v>10162648</v>
      </c>
      <c r="H5" s="5">
        <v>0</v>
      </c>
      <c r="I5" s="5">
        <v>23219071</v>
      </c>
      <c r="J5" s="5">
        <v>4008011</v>
      </c>
      <c r="K5" s="5">
        <v>5730394</v>
      </c>
      <c r="L5" s="5">
        <v>73990</v>
      </c>
      <c r="M5" s="5">
        <v>13406674</v>
      </c>
      <c r="N5" s="5">
        <v>0</v>
      </c>
    </row>
    <row r="6" spans="1:14">
      <c r="A6" s="5">
        <v>1387</v>
      </c>
      <c r="B6" s="5" t="s">
        <v>539</v>
      </c>
      <c r="C6" s="5">
        <v>2785364</v>
      </c>
      <c r="D6" s="5">
        <v>759353</v>
      </c>
      <c r="E6" s="5">
        <v>238782</v>
      </c>
      <c r="F6" s="5">
        <v>299</v>
      </c>
      <c r="G6" s="5">
        <v>1786929</v>
      </c>
      <c r="H6" s="5">
        <v>0</v>
      </c>
      <c r="I6" s="5">
        <v>3870578</v>
      </c>
      <c r="J6" s="5">
        <v>1212560</v>
      </c>
      <c r="K6" s="5">
        <v>306381</v>
      </c>
      <c r="L6" s="5">
        <v>496</v>
      </c>
      <c r="M6" s="5">
        <v>2351140</v>
      </c>
      <c r="N6" s="5">
        <v>0</v>
      </c>
    </row>
    <row r="7" spans="1:14">
      <c r="A7" s="5">
        <v>1387</v>
      </c>
      <c r="B7" s="5" t="s">
        <v>540</v>
      </c>
      <c r="C7" s="5">
        <v>781422</v>
      </c>
      <c r="D7" s="5">
        <v>264820</v>
      </c>
      <c r="E7" s="5">
        <v>66411</v>
      </c>
      <c r="F7" s="5">
        <v>100</v>
      </c>
      <c r="G7" s="5">
        <v>450091</v>
      </c>
      <c r="H7" s="5">
        <v>0</v>
      </c>
      <c r="I7" s="5">
        <v>802874</v>
      </c>
      <c r="J7" s="5">
        <v>349393</v>
      </c>
      <c r="K7" s="5">
        <v>64264</v>
      </c>
      <c r="L7" s="5">
        <v>240</v>
      </c>
      <c r="M7" s="5">
        <v>388977</v>
      </c>
      <c r="N7" s="5">
        <v>0</v>
      </c>
    </row>
    <row r="8" spans="1:14">
      <c r="A8" s="5">
        <v>1387</v>
      </c>
      <c r="B8" s="5" t="s">
        <v>541</v>
      </c>
      <c r="C8" s="5">
        <v>35392819</v>
      </c>
      <c r="D8" s="5">
        <v>7257806</v>
      </c>
      <c r="E8" s="5">
        <v>4627325</v>
      </c>
      <c r="F8" s="5">
        <v>302614</v>
      </c>
      <c r="G8" s="5">
        <v>23205075</v>
      </c>
      <c r="H8" s="5">
        <v>0</v>
      </c>
      <c r="I8" s="5">
        <v>52615281</v>
      </c>
      <c r="J8" s="5">
        <v>10993060</v>
      </c>
      <c r="K8" s="5">
        <v>7025222</v>
      </c>
      <c r="L8" s="5">
        <v>421656</v>
      </c>
      <c r="M8" s="5">
        <v>34175344</v>
      </c>
      <c r="N8" s="5">
        <v>0</v>
      </c>
    </row>
    <row r="9" spans="1:14">
      <c r="A9" s="5">
        <v>1387</v>
      </c>
      <c r="B9" s="5" t="s">
        <v>542</v>
      </c>
      <c r="C9" s="5">
        <v>12500478</v>
      </c>
      <c r="D9" s="5">
        <v>2551936</v>
      </c>
      <c r="E9" s="5">
        <v>2076029</v>
      </c>
      <c r="F9" s="5">
        <v>103204</v>
      </c>
      <c r="G9" s="5">
        <v>7769310</v>
      </c>
      <c r="H9" s="5">
        <v>0</v>
      </c>
      <c r="I9" s="5">
        <v>14002493</v>
      </c>
      <c r="J9" s="5">
        <v>3215927</v>
      </c>
      <c r="K9" s="5">
        <v>1760760</v>
      </c>
      <c r="L9" s="5">
        <v>227462</v>
      </c>
      <c r="M9" s="5">
        <v>8798344</v>
      </c>
      <c r="N9" s="5">
        <v>0</v>
      </c>
    </row>
    <row r="10" spans="1:14">
      <c r="A10" s="5">
        <v>1387</v>
      </c>
      <c r="B10" s="5" t="s">
        <v>543</v>
      </c>
      <c r="C10" s="5">
        <v>81364</v>
      </c>
      <c r="D10" s="5">
        <v>31426</v>
      </c>
      <c r="E10" s="5">
        <v>6407</v>
      </c>
      <c r="F10" s="5">
        <v>59</v>
      </c>
      <c r="G10" s="5">
        <v>43472</v>
      </c>
      <c r="H10" s="5">
        <v>0</v>
      </c>
      <c r="I10" s="5">
        <v>89766</v>
      </c>
      <c r="J10" s="5">
        <v>23477</v>
      </c>
      <c r="K10" s="5">
        <v>17478</v>
      </c>
      <c r="L10" s="5">
        <v>78</v>
      </c>
      <c r="M10" s="5">
        <v>48733</v>
      </c>
      <c r="N10" s="5">
        <v>0</v>
      </c>
    </row>
    <row r="11" spans="1:14">
      <c r="A11" s="5">
        <v>1387</v>
      </c>
      <c r="B11" s="5" t="s">
        <v>544</v>
      </c>
      <c r="C11" s="5">
        <v>4953973</v>
      </c>
      <c r="D11" s="5">
        <v>1135266</v>
      </c>
      <c r="E11" s="5">
        <v>1161947</v>
      </c>
      <c r="F11" s="5">
        <v>3470</v>
      </c>
      <c r="G11" s="5">
        <v>2653289</v>
      </c>
      <c r="H11" s="5">
        <v>0</v>
      </c>
      <c r="I11" s="5">
        <v>6277683</v>
      </c>
      <c r="J11" s="5">
        <v>1682728</v>
      </c>
      <c r="K11" s="5">
        <v>1295568</v>
      </c>
      <c r="L11" s="5">
        <v>2423</v>
      </c>
      <c r="M11" s="5">
        <v>3296965</v>
      </c>
      <c r="N11" s="5">
        <v>0</v>
      </c>
    </row>
    <row r="12" spans="1:14">
      <c r="A12" s="5">
        <v>1387</v>
      </c>
      <c r="B12" s="5" t="s">
        <v>545</v>
      </c>
      <c r="C12" s="5">
        <v>61611887</v>
      </c>
      <c r="D12" s="5">
        <v>14013094</v>
      </c>
      <c r="E12" s="5">
        <v>8113815</v>
      </c>
      <c r="F12" s="5">
        <v>1745562</v>
      </c>
      <c r="G12" s="5">
        <v>37739416</v>
      </c>
      <c r="H12" s="5">
        <v>0</v>
      </c>
      <c r="I12" s="5">
        <v>75569342</v>
      </c>
      <c r="J12" s="5">
        <v>19990500</v>
      </c>
      <c r="K12" s="5">
        <v>10135643</v>
      </c>
      <c r="L12" s="5">
        <v>2168390</v>
      </c>
      <c r="M12" s="5">
        <v>43274810</v>
      </c>
      <c r="N12" s="5">
        <v>0</v>
      </c>
    </row>
    <row r="13" spans="1:14">
      <c r="A13" s="5">
        <v>1387</v>
      </c>
      <c r="B13" s="5" t="s">
        <v>546</v>
      </c>
      <c r="C13" s="5">
        <v>1191816</v>
      </c>
      <c r="D13" s="5">
        <v>160310</v>
      </c>
      <c r="E13" s="5">
        <v>488390</v>
      </c>
      <c r="F13" s="5">
        <v>1414</v>
      </c>
      <c r="G13" s="5">
        <v>541702</v>
      </c>
      <c r="H13" s="5">
        <v>0</v>
      </c>
      <c r="I13" s="5">
        <v>1025675</v>
      </c>
      <c r="J13" s="5">
        <v>235851</v>
      </c>
      <c r="K13" s="5">
        <v>93124</v>
      </c>
      <c r="L13" s="5">
        <v>1986</v>
      </c>
      <c r="M13" s="5">
        <v>694714</v>
      </c>
      <c r="N13" s="5">
        <v>0</v>
      </c>
    </row>
    <row r="14" spans="1:14">
      <c r="A14" s="5">
        <v>1387</v>
      </c>
      <c r="B14" s="5" t="s">
        <v>547</v>
      </c>
      <c r="C14" s="5">
        <v>553393</v>
      </c>
      <c r="D14" s="5">
        <v>150769</v>
      </c>
      <c r="E14" s="5">
        <v>36153</v>
      </c>
      <c r="F14" s="5">
        <v>1497</v>
      </c>
      <c r="G14" s="5">
        <v>364975</v>
      </c>
      <c r="H14" s="5">
        <v>0</v>
      </c>
      <c r="I14" s="5">
        <v>773365</v>
      </c>
      <c r="J14" s="5">
        <v>187057</v>
      </c>
      <c r="K14" s="5">
        <v>62883</v>
      </c>
      <c r="L14" s="5">
        <v>226</v>
      </c>
      <c r="M14" s="5">
        <v>523200</v>
      </c>
      <c r="N14" s="5">
        <v>0</v>
      </c>
    </row>
    <row r="15" spans="1:14">
      <c r="A15" s="5">
        <v>1387</v>
      </c>
      <c r="B15" s="5" t="s">
        <v>548</v>
      </c>
      <c r="C15" s="5">
        <v>10231719</v>
      </c>
      <c r="D15" s="5">
        <v>3265708</v>
      </c>
      <c r="E15" s="5">
        <v>1147353</v>
      </c>
      <c r="F15" s="5">
        <v>289434</v>
      </c>
      <c r="G15" s="5">
        <v>5529225</v>
      </c>
      <c r="H15" s="5">
        <v>0</v>
      </c>
      <c r="I15" s="5">
        <v>12868909</v>
      </c>
      <c r="J15" s="5">
        <v>4648485</v>
      </c>
      <c r="K15" s="5">
        <v>1249663</v>
      </c>
      <c r="L15" s="5">
        <v>225829</v>
      </c>
      <c r="M15" s="5">
        <v>6744933</v>
      </c>
      <c r="N15" s="5">
        <v>0</v>
      </c>
    </row>
    <row r="16" spans="1:14">
      <c r="A16" s="5">
        <v>1387</v>
      </c>
      <c r="B16" s="5" t="s">
        <v>549</v>
      </c>
      <c r="C16" s="5">
        <v>1614380</v>
      </c>
      <c r="D16" s="5">
        <v>228815</v>
      </c>
      <c r="E16" s="5">
        <v>222034</v>
      </c>
      <c r="F16" s="5">
        <v>0</v>
      </c>
      <c r="G16" s="5">
        <v>1163531</v>
      </c>
      <c r="H16" s="5">
        <v>0</v>
      </c>
      <c r="I16" s="5">
        <v>1814680</v>
      </c>
      <c r="J16" s="5">
        <v>345700</v>
      </c>
      <c r="K16" s="5">
        <v>271297</v>
      </c>
      <c r="L16" s="5">
        <v>0</v>
      </c>
      <c r="M16" s="5">
        <v>1197683</v>
      </c>
      <c r="N16" s="5">
        <v>0</v>
      </c>
    </row>
    <row r="17" spans="1:14">
      <c r="A17" s="5">
        <v>1387</v>
      </c>
      <c r="B17" s="5" t="s">
        <v>550</v>
      </c>
      <c r="C17" s="5">
        <v>27281600</v>
      </c>
      <c r="D17" s="5">
        <v>9046081</v>
      </c>
      <c r="E17" s="5">
        <v>2911731</v>
      </c>
      <c r="F17" s="5">
        <v>3687</v>
      </c>
      <c r="G17" s="5">
        <v>15320100</v>
      </c>
      <c r="H17" s="5">
        <v>0</v>
      </c>
      <c r="I17" s="5">
        <v>36884661</v>
      </c>
      <c r="J17" s="5">
        <v>15327126</v>
      </c>
      <c r="K17" s="5">
        <v>4291840</v>
      </c>
      <c r="L17" s="5">
        <v>7338</v>
      </c>
      <c r="M17" s="5">
        <v>17258357</v>
      </c>
      <c r="N17" s="5">
        <v>0</v>
      </c>
    </row>
    <row r="18" spans="1:14">
      <c r="A18" s="5">
        <v>1387</v>
      </c>
      <c r="B18" s="5" t="s">
        <v>551</v>
      </c>
      <c r="C18" s="5">
        <v>5251950</v>
      </c>
      <c r="D18" s="5">
        <v>1247774</v>
      </c>
      <c r="E18" s="5">
        <v>882501</v>
      </c>
      <c r="F18" s="5">
        <v>37007</v>
      </c>
      <c r="G18" s="5">
        <v>3084668</v>
      </c>
      <c r="H18" s="5">
        <v>0</v>
      </c>
      <c r="I18" s="5">
        <v>5672764</v>
      </c>
      <c r="J18" s="5">
        <v>1453062</v>
      </c>
      <c r="K18" s="5">
        <v>940802</v>
      </c>
      <c r="L18" s="5">
        <v>38979</v>
      </c>
      <c r="M18" s="5">
        <v>3239922</v>
      </c>
      <c r="N18" s="5">
        <v>0</v>
      </c>
    </row>
    <row r="19" spans="1:14">
      <c r="A19" s="5">
        <v>1387</v>
      </c>
      <c r="B19" s="5" t="s">
        <v>552</v>
      </c>
      <c r="C19" s="5">
        <v>45689084</v>
      </c>
      <c r="D19" s="5">
        <v>858985</v>
      </c>
      <c r="E19" s="5">
        <v>242182</v>
      </c>
      <c r="F19" s="5">
        <v>2800</v>
      </c>
      <c r="G19" s="5">
        <v>44585116</v>
      </c>
      <c r="H19" s="5">
        <v>0</v>
      </c>
      <c r="I19" s="5">
        <v>4226422</v>
      </c>
      <c r="J19" s="5">
        <v>1480388</v>
      </c>
      <c r="K19" s="5">
        <v>309832</v>
      </c>
      <c r="L19" s="5">
        <v>6800</v>
      </c>
      <c r="M19" s="5">
        <v>2429401</v>
      </c>
      <c r="N19" s="5">
        <v>0</v>
      </c>
    </row>
    <row r="20" spans="1:14">
      <c r="A20" s="5">
        <v>1387</v>
      </c>
      <c r="B20" s="5" t="s">
        <v>553</v>
      </c>
      <c r="C20" s="5">
        <v>234753</v>
      </c>
      <c r="D20" s="5">
        <v>38748</v>
      </c>
      <c r="E20" s="5">
        <v>51391</v>
      </c>
      <c r="F20" s="5">
        <v>1817</v>
      </c>
      <c r="G20" s="5">
        <v>142797</v>
      </c>
      <c r="H20" s="5">
        <v>0</v>
      </c>
      <c r="I20" s="5">
        <v>300719</v>
      </c>
      <c r="J20" s="5">
        <v>68319</v>
      </c>
      <c r="K20" s="5">
        <v>61619</v>
      </c>
      <c r="L20" s="5">
        <v>4111</v>
      </c>
      <c r="M20" s="5">
        <v>166670</v>
      </c>
      <c r="N20" s="5">
        <v>0</v>
      </c>
    </row>
    <row r="21" spans="1:14">
      <c r="A21" s="5">
        <v>1387</v>
      </c>
      <c r="B21" s="5" t="s">
        <v>554</v>
      </c>
      <c r="C21" s="5">
        <v>6763158</v>
      </c>
      <c r="D21" s="5">
        <v>1147531</v>
      </c>
      <c r="E21" s="5">
        <v>1884209</v>
      </c>
      <c r="F21" s="5">
        <v>22623</v>
      </c>
      <c r="G21" s="5">
        <v>3708795</v>
      </c>
      <c r="H21" s="5">
        <v>0</v>
      </c>
      <c r="I21" s="5">
        <v>7540108</v>
      </c>
      <c r="J21" s="5">
        <v>1773018</v>
      </c>
      <c r="K21" s="5">
        <v>1831127</v>
      </c>
      <c r="L21" s="5">
        <v>82439</v>
      </c>
      <c r="M21" s="5">
        <v>3853524</v>
      </c>
      <c r="N21" s="5">
        <v>0</v>
      </c>
    </row>
    <row r="22" spans="1:14">
      <c r="A22" s="5">
        <v>1387</v>
      </c>
      <c r="B22" s="5" t="s">
        <v>555</v>
      </c>
      <c r="C22" s="5">
        <v>11614665</v>
      </c>
      <c r="D22" s="5">
        <v>3018270</v>
      </c>
      <c r="E22" s="5">
        <v>1269716</v>
      </c>
      <c r="F22" s="5">
        <v>235502</v>
      </c>
      <c r="G22" s="5">
        <v>7091178</v>
      </c>
      <c r="H22" s="5">
        <v>0</v>
      </c>
      <c r="I22" s="5">
        <v>15328177</v>
      </c>
      <c r="J22" s="5">
        <v>5103834</v>
      </c>
      <c r="K22" s="5">
        <v>1597118</v>
      </c>
      <c r="L22" s="5">
        <v>285033</v>
      </c>
      <c r="M22" s="5">
        <v>8342191</v>
      </c>
      <c r="N22" s="5">
        <v>0</v>
      </c>
    </row>
    <row r="23" spans="1:14">
      <c r="A23" s="5">
        <v>1387</v>
      </c>
      <c r="B23" s="5" t="s">
        <v>556</v>
      </c>
      <c r="C23" s="5">
        <v>2425903</v>
      </c>
      <c r="D23" s="5">
        <v>633812</v>
      </c>
      <c r="E23" s="5">
        <v>163171</v>
      </c>
      <c r="F23" s="5">
        <v>40974</v>
      </c>
      <c r="G23" s="5">
        <v>1587946</v>
      </c>
      <c r="H23" s="5">
        <v>0</v>
      </c>
      <c r="I23" s="5">
        <v>2720890</v>
      </c>
      <c r="J23" s="5">
        <v>786220</v>
      </c>
      <c r="K23" s="5">
        <v>174747</v>
      </c>
      <c r="L23" s="5">
        <v>69817</v>
      </c>
      <c r="M23" s="5">
        <v>1690106</v>
      </c>
      <c r="N23" s="5">
        <v>0</v>
      </c>
    </row>
    <row r="24" spans="1:14">
      <c r="A24" s="5">
        <v>1387</v>
      </c>
      <c r="B24" s="5" t="s">
        <v>557</v>
      </c>
      <c r="C24" s="5">
        <v>1495758</v>
      </c>
      <c r="D24" s="5">
        <v>247325</v>
      </c>
      <c r="E24" s="5">
        <v>28844</v>
      </c>
      <c r="F24" s="5">
        <v>611</v>
      </c>
      <c r="G24" s="5">
        <v>1218977</v>
      </c>
      <c r="H24" s="5">
        <v>0</v>
      </c>
      <c r="I24" s="5">
        <v>2451889</v>
      </c>
      <c r="J24" s="5">
        <v>408873</v>
      </c>
      <c r="K24" s="5">
        <v>166958</v>
      </c>
      <c r="L24" s="5">
        <v>337</v>
      </c>
      <c r="M24" s="5">
        <v>1875721</v>
      </c>
      <c r="N24" s="5">
        <v>0</v>
      </c>
    </row>
    <row r="25" spans="1:14">
      <c r="A25" s="5">
        <v>1387</v>
      </c>
      <c r="B25" s="5" t="s">
        <v>558</v>
      </c>
      <c r="C25" s="5">
        <v>8220546</v>
      </c>
      <c r="D25" s="5">
        <v>1708368</v>
      </c>
      <c r="E25" s="5">
        <v>1381180</v>
      </c>
      <c r="F25" s="5">
        <v>203927</v>
      </c>
      <c r="G25" s="5">
        <v>4927071</v>
      </c>
      <c r="H25" s="5">
        <v>0</v>
      </c>
      <c r="I25" s="5">
        <v>13734724</v>
      </c>
      <c r="J25" s="5">
        <v>2768074</v>
      </c>
      <c r="K25" s="5">
        <v>1163141</v>
      </c>
      <c r="L25" s="5">
        <v>262144</v>
      </c>
      <c r="M25" s="5">
        <v>9541365</v>
      </c>
      <c r="N25" s="5">
        <v>0</v>
      </c>
    </row>
    <row r="26" spans="1:14">
      <c r="A26" s="5">
        <v>1387</v>
      </c>
      <c r="B26" s="5" t="s">
        <v>559</v>
      </c>
      <c r="C26" s="5">
        <v>3725768</v>
      </c>
      <c r="D26" s="5">
        <v>439306</v>
      </c>
      <c r="E26" s="5">
        <v>167075</v>
      </c>
      <c r="F26" s="5">
        <v>1320577</v>
      </c>
      <c r="G26" s="5">
        <v>1798810</v>
      </c>
      <c r="H26" s="5">
        <v>0</v>
      </c>
      <c r="I26" s="5">
        <v>2768777</v>
      </c>
      <c r="J26" s="5">
        <v>766803</v>
      </c>
      <c r="K26" s="5">
        <v>165030</v>
      </c>
      <c r="L26" s="5">
        <v>176459</v>
      </c>
      <c r="M26" s="5">
        <v>1660485</v>
      </c>
      <c r="N26" s="5">
        <v>0</v>
      </c>
    </row>
    <row r="27" spans="1:14">
      <c r="A27" s="5">
        <v>1387</v>
      </c>
      <c r="B27" s="5" t="s">
        <v>560</v>
      </c>
      <c r="C27" s="5">
        <v>88712</v>
      </c>
      <c r="D27" s="5">
        <v>24251</v>
      </c>
      <c r="E27" s="5">
        <v>6278</v>
      </c>
      <c r="F27" s="5">
        <v>668</v>
      </c>
      <c r="G27" s="5">
        <v>57515</v>
      </c>
      <c r="H27" s="5">
        <v>0</v>
      </c>
      <c r="I27" s="5">
        <v>152140</v>
      </c>
      <c r="J27" s="5">
        <v>68159</v>
      </c>
      <c r="K27" s="5">
        <v>15144</v>
      </c>
      <c r="L27" s="5">
        <v>1760</v>
      </c>
      <c r="M27" s="5">
        <v>67077</v>
      </c>
      <c r="N27" s="5">
        <v>0</v>
      </c>
    </row>
    <row r="28" spans="1:14">
      <c r="A28" s="5">
        <v>1387</v>
      </c>
      <c r="B28" s="5" t="s">
        <v>561</v>
      </c>
      <c r="C28" s="5">
        <v>1983568</v>
      </c>
      <c r="D28" s="5">
        <v>432594</v>
      </c>
      <c r="E28" s="5">
        <v>44174</v>
      </c>
      <c r="F28" s="5">
        <v>343</v>
      </c>
      <c r="G28" s="5">
        <v>1506458</v>
      </c>
      <c r="H28" s="5">
        <v>0</v>
      </c>
      <c r="I28" s="5">
        <v>2565178</v>
      </c>
      <c r="J28" s="5">
        <v>585241</v>
      </c>
      <c r="K28" s="5">
        <v>42753</v>
      </c>
      <c r="L28" s="5">
        <v>413</v>
      </c>
      <c r="M28" s="5">
        <v>1936771</v>
      </c>
      <c r="N28" s="5">
        <v>0</v>
      </c>
    </row>
    <row r="29" spans="1:14">
      <c r="A29" s="5">
        <v>1387</v>
      </c>
      <c r="B29" s="5" t="s">
        <v>562</v>
      </c>
      <c r="C29" s="5">
        <v>6529811</v>
      </c>
      <c r="D29" s="5">
        <v>2011440</v>
      </c>
      <c r="E29" s="5">
        <v>423659</v>
      </c>
      <c r="F29" s="5">
        <v>11759</v>
      </c>
      <c r="G29" s="5">
        <v>4082952</v>
      </c>
      <c r="H29" s="5">
        <v>0</v>
      </c>
      <c r="I29" s="5">
        <v>8411798</v>
      </c>
      <c r="J29" s="5">
        <v>2494074</v>
      </c>
      <c r="K29" s="5">
        <v>528397</v>
      </c>
      <c r="L29" s="5">
        <v>19081</v>
      </c>
      <c r="M29" s="5">
        <v>5370246</v>
      </c>
      <c r="N29" s="5">
        <v>0</v>
      </c>
    </row>
    <row r="30" spans="1:14">
      <c r="A30" s="5">
        <v>1387</v>
      </c>
      <c r="B30" s="5" t="s">
        <v>563</v>
      </c>
      <c r="C30" s="5">
        <v>1305209</v>
      </c>
      <c r="D30" s="5">
        <v>527028</v>
      </c>
      <c r="E30" s="5">
        <v>119248</v>
      </c>
      <c r="F30" s="5">
        <v>700</v>
      </c>
      <c r="G30" s="5">
        <v>658233</v>
      </c>
      <c r="H30" s="5">
        <v>0</v>
      </c>
      <c r="I30" s="5">
        <v>1695183</v>
      </c>
      <c r="J30" s="5">
        <v>819997</v>
      </c>
      <c r="K30" s="5">
        <v>153933</v>
      </c>
      <c r="L30" s="5">
        <v>4932</v>
      </c>
      <c r="M30" s="5">
        <v>716320</v>
      </c>
      <c r="N30" s="5">
        <v>0</v>
      </c>
    </row>
    <row r="31" spans="1:14">
      <c r="A31" s="5">
        <v>1387</v>
      </c>
      <c r="B31" s="5" t="s">
        <v>564</v>
      </c>
      <c r="C31" s="5">
        <v>10345327</v>
      </c>
      <c r="D31" s="5">
        <v>1279372</v>
      </c>
      <c r="E31" s="5">
        <v>3985286</v>
      </c>
      <c r="F31" s="5">
        <v>19849</v>
      </c>
      <c r="G31" s="5">
        <v>5060819</v>
      </c>
      <c r="H31" s="5">
        <v>0</v>
      </c>
      <c r="I31" s="5">
        <v>20480142</v>
      </c>
      <c r="J31" s="5">
        <v>1548706</v>
      </c>
      <c r="K31" s="5">
        <v>4199757</v>
      </c>
      <c r="L31" s="5">
        <v>31886</v>
      </c>
      <c r="M31" s="5">
        <v>14699793</v>
      </c>
      <c r="N31" s="5">
        <v>0</v>
      </c>
    </row>
    <row r="32" spans="1:14">
      <c r="A32" s="5">
        <v>1387</v>
      </c>
      <c r="B32" s="5" t="s">
        <v>565</v>
      </c>
      <c r="C32" s="5">
        <v>21696756</v>
      </c>
      <c r="D32" s="5">
        <v>6232732</v>
      </c>
      <c r="E32" s="5">
        <v>3355787</v>
      </c>
      <c r="F32" s="5">
        <v>234820</v>
      </c>
      <c r="G32" s="5">
        <v>11873416</v>
      </c>
      <c r="H32" s="5">
        <v>0</v>
      </c>
      <c r="I32" s="5">
        <v>25098567</v>
      </c>
      <c r="J32" s="5">
        <v>8179466</v>
      </c>
      <c r="K32" s="5">
        <v>2691824</v>
      </c>
      <c r="L32" s="5">
        <v>166309</v>
      </c>
      <c r="M32" s="5">
        <v>14060968</v>
      </c>
      <c r="N32" s="5">
        <v>0</v>
      </c>
    </row>
    <row r="33" spans="1:14">
      <c r="A33" s="5">
        <v>1387</v>
      </c>
      <c r="B33" s="5" t="s">
        <v>566</v>
      </c>
      <c r="C33" s="5">
        <v>5133655</v>
      </c>
      <c r="D33" s="5">
        <v>565877</v>
      </c>
      <c r="E33" s="5">
        <v>1021798</v>
      </c>
      <c r="F33" s="5">
        <v>22689</v>
      </c>
      <c r="G33" s="5">
        <v>3523292</v>
      </c>
      <c r="H33" s="5">
        <v>0</v>
      </c>
      <c r="I33" s="5">
        <v>5441610</v>
      </c>
      <c r="J33" s="5">
        <v>867941</v>
      </c>
      <c r="K33" s="5">
        <v>829494</v>
      </c>
      <c r="L33" s="5">
        <v>40323</v>
      </c>
      <c r="M33" s="5">
        <v>3703852</v>
      </c>
      <c r="N33" s="5">
        <v>0</v>
      </c>
    </row>
    <row r="34" spans="1:14">
      <c r="A34" s="5">
        <v>1387</v>
      </c>
      <c r="B34" s="5" t="s">
        <v>567</v>
      </c>
      <c r="C34" s="5">
        <v>1751923</v>
      </c>
      <c r="D34" s="5">
        <v>731969</v>
      </c>
      <c r="E34" s="5">
        <v>142494</v>
      </c>
      <c r="F34" s="5">
        <v>1362</v>
      </c>
      <c r="G34" s="5">
        <v>876097</v>
      </c>
      <c r="H34" s="5">
        <v>0</v>
      </c>
      <c r="I34" s="5">
        <v>2739614</v>
      </c>
      <c r="J34" s="5">
        <v>1287213</v>
      </c>
      <c r="K34" s="5">
        <v>300706</v>
      </c>
      <c r="L34" s="5">
        <v>3671</v>
      </c>
      <c r="M34" s="5">
        <v>1148025</v>
      </c>
      <c r="N34" s="5">
        <v>0</v>
      </c>
    </row>
    <row r="35" spans="1:14">
      <c r="A35" s="5">
        <v>1387</v>
      </c>
      <c r="B35" s="5" t="s">
        <v>568</v>
      </c>
      <c r="C35" s="5">
        <v>3919788</v>
      </c>
      <c r="D35" s="5">
        <v>1135195</v>
      </c>
      <c r="E35" s="5">
        <v>532086</v>
      </c>
      <c r="F35" s="5">
        <v>40540</v>
      </c>
      <c r="G35" s="5">
        <v>2211967</v>
      </c>
      <c r="H35" s="5">
        <v>0</v>
      </c>
      <c r="I35" s="5">
        <v>5436628</v>
      </c>
      <c r="J35" s="5">
        <v>1415741</v>
      </c>
      <c r="K35" s="5">
        <v>798635</v>
      </c>
      <c r="L35" s="5">
        <v>45162</v>
      </c>
      <c r="M35" s="5">
        <v>3177090</v>
      </c>
      <c r="N35" s="5">
        <v>0</v>
      </c>
    </row>
  </sheetData>
  <mergeCells count="6">
    <mergeCell ref="A2:A3"/>
    <mergeCell ref="B2:B3"/>
    <mergeCell ref="C1:M1"/>
    <mergeCell ref="A1:B1"/>
    <mergeCell ref="I2:N2"/>
    <mergeCell ref="C2:H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3.285156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</cols>
  <sheetData>
    <row r="1" spans="1:11" ht="20.25" customHeight="1" thickBot="1">
      <c r="A1" s="21" t="s">
        <v>159</v>
      </c>
      <c r="B1" s="21"/>
      <c r="C1" s="20" t="str">
        <f>CONCATENATE("2-",'فهرست جداول'!B3,"-",MID('فهرست جداول'!A1, 58,10))</f>
        <v>2-شاغلان کارگاه‏ها بر حسب سطح مهارت و فعالیت-87 کل کشور</v>
      </c>
      <c r="D1" s="20"/>
      <c r="E1" s="20"/>
      <c r="F1" s="20"/>
      <c r="G1" s="20"/>
      <c r="H1" s="20"/>
      <c r="I1" s="20"/>
      <c r="J1" s="20"/>
      <c r="K1" s="20"/>
    </row>
    <row r="2" spans="1:11" ht="21" customHeight="1" thickBot="1">
      <c r="A2" s="32" t="s">
        <v>128</v>
      </c>
      <c r="B2" s="32" t="s">
        <v>151</v>
      </c>
      <c r="C2" s="32" t="s">
        <v>0</v>
      </c>
      <c r="D2" s="34" t="s">
        <v>1</v>
      </c>
      <c r="E2" s="24" t="s">
        <v>4</v>
      </c>
      <c r="F2" s="22" t="s">
        <v>5</v>
      </c>
      <c r="G2" s="22"/>
      <c r="H2" s="22"/>
      <c r="I2" s="22"/>
      <c r="J2" s="22"/>
      <c r="K2" s="24" t="s">
        <v>6</v>
      </c>
    </row>
    <row r="3" spans="1:11" ht="22.5" customHeight="1" thickBot="1">
      <c r="A3" s="33"/>
      <c r="B3" s="33"/>
      <c r="C3" s="33"/>
      <c r="D3" s="35"/>
      <c r="E3" s="26"/>
      <c r="F3" s="11" t="s">
        <v>3</v>
      </c>
      <c r="G3" s="11" t="s">
        <v>8</v>
      </c>
      <c r="H3" s="11" t="s">
        <v>9</v>
      </c>
      <c r="I3" s="11" t="s">
        <v>123</v>
      </c>
      <c r="J3" s="11" t="s">
        <v>10</v>
      </c>
      <c r="K3" s="26"/>
    </row>
    <row r="4" spans="1:11">
      <c r="A4" s="5">
        <v>1387</v>
      </c>
      <c r="B4" s="5">
        <v>1</v>
      </c>
      <c r="C4" s="5" t="s">
        <v>162</v>
      </c>
      <c r="D4" s="5" t="s">
        <v>163</v>
      </c>
      <c r="E4" s="5">
        <v>1524256</v>
      </c>
      <c r="F4" s="5">
        <v>1174688</v>
      </c>
      <c r="G4" s="5">
        <v>489639</v>
      </c>
      <c r="H4" s="5">
        <v>509278</v>
      </c>
      <c r="I4" s="5">
        <v>93016</v>
      </c>
      <c r="J4" s="5">
        <v>82755</v>
      </c>
      <c r="K4" s="5">
        <v>349568</v>
      </c>
    </row>
    <row r="5" spans="1:11">
      <c r="A5" s="5">
        <v>1387</v>
      </c>
      <c r="B5" s="5">
        <v>2</v>
      </c>
      <c r="C5" s="5" t="s">
        <v>164</v>
      </c>
      <c r="D5" s="5" t="s">
        <v>165</v>
      </c>
      <c r="E5" s="5">
        <v>179999</v>
      </c>
      <c r="F5" s="5">
        <v>138110</v>
      </c>
      <c r="G5" s="5">
        <v>76716</v>
      </c>
      <c r="H5" s="5">
        <v>46559</v>
      </c>
      <c r="I5" s="5">
        <v>6994</v>
      </c>
      <c r="J5" s="5">
        <v>7841</v>
      </c>
      <c r="K5" s="5">
        <v>41889</v>
      </c>
    </row>
    <row r="6" spans="1:11">
      <c r="A6" s="5">
        <v>1387</v>
      </c>
      <c r="B6" s="5">
        <v>3</v>
      </c>
      <c r="C6" s="5" t="s">
        <v>166</v>
      </c>
      <c r="D6" s="5" t="s">
        <v>167</v>
      </c>
      <c r="E6" s="5">
        <v>21326</v>
      </c>
      <c r="F6" s="5">
        <v>16762</v>
      </c>
      <c r="G6" s="5">
        <v>9806</v>
      </c>
      <c r="H6" s="5">
        <v>5787</v>
      </c>
      <c r="I6" s="5">
        <v>559</v>
      </c>
      <c r="J6" s="5">
        <v>610</v>
      </c>
      <c r="K6" s="5">
        <v>4564</v>
      </c>
    </row>
    <row r="7" spans="1:11">
      <c r="A7" s="5">
        <v>1387</v>
      </c>
      <c r="B7" s="5">
        <v>4</v>
      </c>
      <c r="C7" s="5" t="s">
        <v>168</v>
      </c>
      <c r="D7" s="5" t="s">
        <v>167</v>
      </c>
      <c r="E7" s="5">
        <v>21326</v>
      </c>
      <c r="F7" s="5">
        <v>16762</v>
      </c>
      <c r="G7" s="5">
        <v>9806</v>
      </c>
      <c r="H7" s="5">
        <v>5787</v>
      </c>
      <c r="I7" s="5">
        <v>559</v>
      </c>
      <c r="J7" s="5">
        <v>610</v>
      </c>
      <c r="K7" s="5">
        <v>4564</v>
      </c>
    </row>
    <row r="8" spans="1:11">
      <c r="A8" s="5">
        <v>1387</v>
      </c>
      <c r="B8" s="5">
        <v>3</v>
      </c>
      <c r="C8" s="5" t="s">
        <v>169</v>
      </c>
      <c r="D8" s="5" t="s">
        <v>170</v>
      </c>
      <c r="E8" s="5">
        <v>4837</v>
      </c>
      <c r="F8" s="5">
        <v>3889</v>
      </c>
      <c r="G8" s="5">
        <v>2164</v>
      </c>
      <c r="H8" s="5">
        <v>1402</v>
      </c>
      <c r="I8" s="5">
        <v>146</v>
      </c>
      <c r="J8" s="5">
        <v>177</v>
      </c>
      <c r="K8" s="5">
        <v>949</v>
      </c>
    </row>
    <row r="9" spans="1:11">
      <c r="A9" s="5">
        <v>1387</v>
      </c>
      <c r="B9" s="5">
        <v>4</v>
      </c>
      <c r="C9" s="5" t="s">
        <v>171</v>
      </c>
      <c r="D9" s="5" t="s">
        <v>170</v>
      </c>
      <c r="E9" s="5">
        <v>4837</v>
      </c>
      <c r="F9" s="5">
        <v>3889</v>
      </c>
      <c r="G9" s="5">
        <v>2164</v>
      </c>
      <c r="H9" s="5">
        <v>1402</v>
      </c>
      <c r="I9" s="5">
        <v>146</v>
      </c>
      <c r="J9" s="5">
        <v>177</v>
      </c>
      <c r="K9" s="5">
        <v>949</v>
      </c>
    </row>
    <row r="10" spans="1:11">
      <c r="A10" s="5">
        <v>1387</v>
      </c>
      <c r="B10" s="5">
        <v>3</v>
      </c>
      <c r="C10" s="5" t="s">
        <v>172</v>
      </c>
      <c r="D10" s="5" t="s">
        <v>173</v>
      </c>
      <c r="E10" s="5">
        <v>16773</v>
      </c>
      <c r="F10" s="5">
        <v>13898</v>
      </c>
      <c r="G10" s="5">
        <v>8747</v>
      </c>
      <c r="H10" s="5">
        <v>3916</v>
      </c>
      <c r="I10" s="5">
        <v>536</v>
      </c>
      <c r="J10" s="5">
        <v>699</v>
      </c>
      <c r="K10" s="5">
        <v>2875</v>
      </c>
    </row>
    <row r="11" spans="1:11">
      <c r="A11" s="5">
        <v>1387</v>
      </c>
      <c r="B11" s="5">
        <v>4</v>
      </c>
      <c r="C11" s="5" t="s">
        <v>174</v>
      </c>
      <c r="D11" s="5" t="s">
        <v>173</v>
      </c>
      <c r="E11" s="5">
        <v>16773</v>
      </c>
      <c r="F11" s="5">
        <v>13898</v>
      </c>
      <c r="G11" s="5">
        <v>8747</v>
      </c>
      <c r="H11" s="5">
        <v>3916</v>
      </c>
      <c r="I11" s="5">
        <v>536</v>
      </c>
      <c r="J11" s="5">
        <v>699</v>
      </c>
      <c r="K11" s="5">
        <v>2875</v>
      </c>
    </row>
    <row r="12" spans="1:11">
      <c r="A12" s="5">
        <v>1387</v>
      </c>
      <c r="B12" s="5">
        <v>3</v>
      </c>
      <c r="C12" s="5" t="s">
        <v>175</v>
      </c>
      <c r="D12" s="5" t="s">
        <v>176</v>
      </c>
      <c r="E12" s="5">
        <v>12793</v>
      </c>
      <c r="F12" s="5">
        <v>10443</v>
      </c>
      <c r="G12" s="5">
        <v>4858</v>
      </c>
      <c r="H12" s="5">
        <v>4307</v>
      </c>
      <c r="I12" s="5">
        <v>681</v>
      </c>
      <c r="J12" s="5">
        <v>597</v>
      </c>
      <c r="K12" s="5">
        <v>2350</v>
      </c>
    </row>
    <row r="13" spans="1:11">
      <c r="A13" s="5">
        <v>1387</v>
      </c>
      <c r="B13" s="5">
        <v>4</v>
      </c>
      <c r="C13" s="5" t="s">
        <v>177</v>
      </c>
      <c r="D13" s="5" t="s">
        <v>176</v>
      </c>
      <c r="E13" s="5">
        <v>12793</v>
      </c>
      <c r="F13" s="5">
        <v>10443</v>
      </c>
      <c r="G13" s="5">
        <v>4858</v>
      </c>
      <c r="H13" s="5">
        <v>4307</v>
      </c>
      <c r="I13" s="5">
        <v>681</v>
      </c>
      <c r="J13" s="5">
        <v>597</v>
      </c>
      <c r="K13" s="5">
        <v>2350</v>
      </c>
    </row>
    <row r="14" spans="1:11">
      <c r="A14" s="5">
        <v>1387</v>
      </c>
      <c r="B14" s="5">
        <v>3</v>
      </c>
      <c r="C14" s="5" t="s">
        <v>178</v>
      </c>
      <c r="D14" s="5" t="s">
        <v>179</v>
      </c>
      <c r="E14" s="5">
        <v>30538</v>
      </c>
      <c r="F14" s="5">
        <v>21220</v>
      </c>
      <c r="G14" s="5">
        <v>11641</v>
      </c>
      <c r="H14" s="5">
        <v>6289</v>
      </c>
      <c r="I14" s="5">
        <v>1428</v>
      </c>
      <c r="J14" s="5">
        <v>1862</v>
      </c>
      <c r="K14" s="5">
        <v>9318</v>
      </c>
    </row>
    <row r="15" spans="1:11">
      <c r="A15" s="5">
        <v>1387</v>
      </c>
      <c r="B15" s="5">
        <v>4</v>
      </c>
      <c r="C15" s="5" t="s">
        <v>180</v>
      </c>
      <c r="D15" s="5" t="s">
        <v>179</v>
      </c>
      <c r="E15" s="5">
        <v>30538</v>
      </c>
      <c r="F15" s="5">
        <v>21220</v>
      </c>
      <c r="G15" s="5">
        <v>11641</v>
      </c>
      <c r="H15" s="5">
        <v>6289</v>
      </c>
      <c r="I15" s="5">
        <v>1428</v>
      </c>
      <c r="J15" s="5">
        <v>1862</v>
      </c>
      <c r="K15" s="5">
        <v>9318</v>
      </c>
    </row>
    <row r="16" spans="1:11">
      <c r="A16" s="5">
        <v>1387</v>
      </c>
      <c r="B16" s="5">
        <v>3</v>
      </c>
      <c r="C16" s="5" t="s">
        <v>181</v>
      </c>
      <c r="D16" s="5" t="s">
        <v>182</v>
      </c>
      <c r="E16" s="5">
        <v>12861</v>
      </c>
      <c r="F16" s="5">
        <v>9795</v>
      </c>
      <c r="G16" s="5">
        <v>5383</v>
      </c>
      <c r="H16" s="5">
        <v>3293</v>
      </c>
      <c r="I16" s="5">
        <v>456</v>
      </c>
      <c r="J16" s="5">
        <v>662</v>
      </c>
      <c r="K16" s="5">
        <v>3067</v>
      </c>
    </row>
    <row r="17" spans="1:11">
      <c r="A17" s="5">
        <v>1387</v>
      </c>
      <c r="B17" s="5">
        <v>4</v>
      </c>
      <c r="C17" s="5" t="s">
        <v>183</v>
      </c>
      <c r="D17" s="5" t="s">
        <v>184</v>
      </c>
      <c r="E17" s="5">
        <v>11637</v>
      </c>
      <c r="F17" s="5">
        <v>8839</v>
      </c>
      <c r="G17" s="5">
        <v>4853</v>
      </c>
      <c r="H17" s="5">
        <v>2998</v>
      </c>
      <c r="I17" s="5">
        <v>406</v>
      </c>
      <c r="J17" s="5">
        <v>583</v>
      </c>
      <c r="K17" s="5">
        <v>2798</v>
      </c>
    </row>
    <row r="18" spans="1:11">
      <c r="A18" s="5">
        <v>1387</v>
      </c>
      <c r="B18" s="5">
        <v>4</v>
      </c>
      <c r="C18" s="5" t="s">
        <v>185</v>
      </c>
      <c r="D18" s="5" t="s">
        <v>186</v>
      </c>
      <c r="E18" s="5">
        <v>1224</v>
      </c>
      <c r="F18" s="5">
        <v>955</v>
      </c>
      <c r="G18" s="5">
        <v>530</v>
      </c>
      <c r="H18" s="5">
        <v>296</v>
      </c>
      <c r="I18" s="5">
        <v>50</v>
      </c>
      <c r="J18" s="5">
        <v>80</v>
      </c>
      <c r="K18" s="5">
        <v>269</v>
      </c>
    </row>
    <row r="19" spans="1:11">
      <c r="A19" s="5">
        <v>1387</v>
      </c>
      <c r="B19" s="5">
        <v>3</v>
      </c>
      <c r="C19" s="5" t="s">
        <v>187</v>
      </c>
      <c r="D19" s="5" t="s">
        <v>188</v>
      </c>
      <c r="E19" s="5">
        <v>76804</v>
      </c>
      <c r="F19" s="5">
        <v>59352</v>
      </c>
      <c r="G19" s="5">
        <v>32576</v>
      </c>
      <c r="H19" s="5">
        <v>20763</v>
      </c>
      <c r="I19" s="5">
        <v>2995</v>
      </c>
      <c r="J19" s="5">
        <v>3019</v>
      </c>
      <c r="K19" s="5">
        <v>17452</v>
      </c>
    </row>
    <row r="20" spans="1:11">
      <c r="A20" s="5">
        <v>1387</v>
      </c>
      <c r="B20" s="5">
        <v>4</v>
      </c>
      <c r="C20" s="5" t="s">
        <v>189</v>
      </c>
      <c r="D20" s="5" t="s">
        <v>188</v>
      </c>
      <c r="E20" s="5">
        <v>24070</v>
      </c>
      <c r="F20" s="5">
        <v>19396</v>
      </c>
      <c r="G20" s="5">
        <v>10832</v>
      </c>
      <c r="H20" s="5">
        <v>7277</v>
      </c>
      <c r="I20" s="5">
        <v>648</v>
      </c>
      <c r="J20" s="5">
        <v>639</v>
      </c>
      <c r="K20" s="5">
        <v>4673</v>
      </c>
    </row>
    <row r="21" spans="1:11">
      <c r="A21" s="5">
        <v>1387</v>
      </c>
      <c r="B21" s="5">
        <v>4</v>
      </c>
      <c r="C21" s="5" t="s">
        <v>190</v>
      </c>
      <c r="D21" s="5" t="s">
        <v>191</v>
      </c>
      <c r="E21" s="5">
        <v>18877</v>
      </c>
      <c r="F21" s="5">
        <v>14634</v>
      </c>
      <c r="G21" s="5">
        <v>6953</v>
      </c>
      <c r="H21" s="5">
        <v>5376</v>
      </c>
      <c r="I21" s="5">
        <v>1321</v>
      </c>
      <c r="J21" s="5">
        <v>984</v>
      </c>
      <c r="K21" s="5">
        <v>4243</v>
      </c>
    </row>
    <row r="22" spans="1:11">
      <c r="A22" s="5">
        <v>1387</v>
      </c>
      <c r="B22" s="5">
        <v>4</v>
      </c>
      <c r="C22" s="5" t="s">
        <v>192</v>
      </c>
      <c r="D22" s="5" t="s">
        <v>193</v>
      </c>
      <c r="E22" s="5">
        <v>7058</v>
      </c>
      <c r="F22" s="5">
        <v>5783</v>
      </c>
      <c r="G22" s="5">
        <v>3281</v>
      </c>
      <c r="H22" s="5">
        <v>2083</v>
      </c>
      <c r="I22" s="5">
        <v>229</v>
      </c>
      <c r="J22" s="5">
        <v>190</v>
      </c>
      <c r="K22" s="5">
        <v>1275</v>
      </c>
    </row>
    <row r="23" spans="1:11">
      <c r="A23" s="5">
        <v>1387</v>
      </c>
      <c r="B23" s="5">
        <v>4</v>
      </c>
      <c r="C23" s="5" t="s">
        <v>194</v>
      </c>
      <c r="D23" s="5" t="s">
        <v>195</v>
      </c>
      <c r="E23" s="5">
        <v>3315</v>
      </c>
      <c r="F23" s="5">
        <v>2667</v>
      </c>
      <c r="G23" s="5">
        <v>1398</v>
      </c>
      <c r="H23" s="5">
        <v>1038</v>
      </c>
      <c r="I23" s="5">
        <v>68</v>
      </c>
      <c r="J23" s="5">
        <v>163</v>
      </c>
      <c r="K23" s="5">
        <v>648</v>
      </c>
    </row>
    <row r="24" spans="1:11">
      <c r="A24" s="5">
        <v>1387</v>
      </c>
      <c r="B24" s="5">
        <v>4</v>
      </c>
      <c r="C24" s="5" t="s">
        <v>196</v>
      </c>
      <c r="D24" s="5" t="s">
        <v>197</v>
      </c>
      <c r="E24" s="5">
        <v>1745</v>
      </c>
      <c r="F24" s="5">
        <v>1335</v>
      </c>
      <c r="G24" s="5">
        <v>595</v>
      </c>
      <c r="H24" s="5">
        <v>553</v>
      </c>
      <c r="I24" s="5">
        <v>89</v>
      </c>
      <c r="J24" s="5">
        <v>98</v>
      </c>
      <c r="K24" s="5">
        <v>410</v>
      </c>
    </row>
    <row r="25" spans="1:11">
      <c r="A25" s="5">
        <v>1387</v>
      </c>
      <c r="B25" s="5">
        <v>4</v>
      </c>
      <c r="C25" s="5" t="s">
        <v>198</v>
      </c>
      <c r="D25" s="5" t="s">
        <v>199</v>
      </c>
      <c r="E25" s="5">
        <v>21740</v>
      </c>
      <c r="F25" s="5">
        <v>15538</v>
      </c>
      <c r="G25" s="5">
        <v>9517</v>
      </c>
      <c r="H25" s="5">
        <v>4435</v>
      </c>
      <c r="I25" s="5">
        <v>640</v>
      </c>
      <c r="J25" s="5">
        <v>946</v>
      </c>
      <c r="K25" s="5">
        <v>6202</v>
      </c>
    </row>
    <row r="26" spans="1:11">
      <c r="A26" s="5">
        <v>1387</v>
      </c>
      <c r="B26" s="5">
        <v>3</v>
      </c>
      <c r="C26" s="5" t="s">
        <v>200</v>
      </c>
      <c r="D26" s="5" t="s">
        <v>201</v>
      </c>
      <c r="E26" s="5">
        <v>4066</v>
      </c>
      <c r="F26" s="5">
        <v>2751</v>
      </c>
      <c r="G26" s="5">
        <v>1541</v>
      </c>
      <c r="H26" s="5">
        <v>801</v>
      </c>
      <c r="I26" s="5">
        <v>194</v>
      </c>
      <c r="J26" s="5">
        <v>215</v>
      </c>
      <c r="K26" s="5">
        <v>1315</v>
      </c>
    </row>
    <row r="27" spans="1:11">
      <c r="A27" s="5">
        <v>1387</v>
      </c>
      <c r="B27" s="5">
        <v>4</v>
      </c>
      <c r="C27" s="5" t="s">
        <v>202</v>
      </c>
      <c r="D27" s="5" t="s">
        <v>201</v>
      </c>
      <c r="E27" s="5">
        <v>4066</v>
      </c>
      <c r="F27" s="5">
        <v>2751</v>
      </c>
      <c r="G27" s="5">
        <v>1541</v>
      </c>
      <c r="H27" s="5">
        <v>801</v>
      </c>
      <c r="I27" s="5">
        <v>194</v>
      </c>
      <c r="J27" s="5">
        <v>215</v>
      </c>
      <c r="K27" s="5">
        <v>1315</v>
      </c>
    </row>
    <row r="28" spans="1:11">
      <c r="A28" s="5">
        <v>1387</v>
      </c>
      <c r="B28" s="5">
        <v>2</v>
      </c>
      <c r="C28" s="5" t="s">
        <v>203</v>
      </c>
      <c r="D28" s="5" t="s">
        <v>204</v>
      </c>
      <c r="E28" s="5">
        <v>13738</v>
      </c>
      <c r="F28" s="5">
        <v>9810</v>
      </c>
      <c r="G28" s="5">
        <v>4542</v>
      </c>
      <c r="H28" s="5">
        <v>3758</v>
      </c>
      <c r="I28" s="5">
        <v>790</v>
      </c>
      <c r="J28" s="5">
        <v>721</v>
      </c>
      <c r="K28" s="5">
        <v>3928</v>
      </c>
    </row>
    <row r="29" spans="1:11">
      <c r="A29" s="5">
        <v>1387</v>
      </c>
      <c r="B29" s="5">
        <v>3</v>
      </c>
      <c r="C29" s="5" t="s">
        <v>205</v>
      </c>
      <c r="D29" s="5" t="s">
        <v>204</v>
      </c>
      <c r="E29" s="5">
        <v>13738</v>
      </c>
      <c r="F29" s="5">
        <v>9810</v>
      </c>
      <c r="G29" s="5">
        <v>4542</v>
      </c>
      <c r="H29" s="5">
        <v>3758</v>
      </c>
      <c r="I29" s="5">
        <v>790</v>
      </c>
      <c r="J29" s="5">
        <v>721</v>
      </c>
      <c r="K29" s="5">
        <v>3928</v>
      </c>
    </row>
    <row r="30" spans="1:11">
      <c r="A30" s="5">
        <v>1387</v>
      </c>
      <c r="B30" s="5">
        <v>4</v>
      </c>
      <c r="C30" s="5" t="s">
        <v>206</v>
      </c>
      <c r="D30" s="5" t="s">
        <v>207</v>
      </c>
      <c r="E30" s="5">
        <v>449</v>
      </c>
      <c r="F30" s="5">
        <v>359</v>
      </c>
      <c r="G30" s="5">
        <v>67</v>
      </c>
      <c r="H30" s="5">
        <v>214</v>
      </c>
      <c r="I30" s="5">
        <v>42</v>
      </c>
      <c r="J30" s="5">
        <v>36</v>
      </c>
      <c r="K30" s="5">
        <v>90</v>
      </c>
    </row>
    <row r="31" spans="1:11">
      <c r="A31" s="5">
        <v>1387</v>
      </c>
      <c r="B31" s="5">
        <v>4</v>
      </c>
      <c r="C31" s="5" t="s">
        <v>208</v>
      </c>
      <c r="D31" s="5" t="s">
        <v>209</v>
      </c>
      <c r="E31" s="5">
        <v>463</v>
      </c>
      <c r="F31" s="5">
        <v>313</v>
      </c>
      <c r="G31" s="5">
        <v>124</v>
      </c>
      <c r="H31" s="5">
        <v>126</v>
      </c>
      <c r="I31" s="5">
        <v>31</v>
      </c>
      <c r="J31" s="5">
        <v>33</v>
      </c>
      <c r="K31" s="5">
        <v>150</v>
      </c>
    </row>
    <row r="32" spans="1:11">
      <c r="A32" s="5">
        <v>1387</v>
      </c>
      <c r="B32" s="5">
        <v>4</v>
      </c>
      <c r="C32" s="5" t="s">
        <v>210</v>
      </c>
      <c r="D32" s="5" t="s">
        <v>211</v>
      </c>
      <c r="E32" s="5">
        <v>12826</v>
      </c>
      <c r="F32" s="5">
        <v>9138</v>
      </c>
      <c r="G32" s="5">
        <v>4351</v>
      </c>
      <c r="H32" s="5">
        <v>3418</v>
      </c>
      <c r="I32" s="5">
        <v>717</v>
      </c>
      <c r="J32" s="5">
        <v>652</v>
      </c>
      <c r="K32" s="5">
        <v>3688</v>
      </c>
    </row>
    <row r="33" spans="1:11">
      <c r="A33" s="5">
        <v>1387</v>
      </c>
      <c r="B33" s="5">
        <v>2</v>
      </c>
      <c r="C33" s="5" t="s">
        <v>212</v>
      </c>
      <c r="D33" s="5" t="s">
        <v>213</v>
      </c>
      <c r="E33" s="5">
        <v>6795</v>
      </c>
      <c r="F33" s="5">
        <v>5161</v>
      </c>
      <c r="G33" s="5">
        <v>1227</v>
      </c>
      <c r="H33" s="5">
        <v>1967</v>
      </c>
      <c r="I33" s="5">
        <v>1638</v>
      </c>
      <c r="J33" s="5">
        <v>329</v>
      </c>
      <c r="K33" s="5">
        <v>1634</v>
      </c>
    </row>
    <row r="34" spans="1:11">
      <c r="A34" s="5">
        <v>1387</v>
      </c>
      <c r="B34" s="5">
        <v>3</v>
      </c>
      <c r="C34" s="5" t="s">
        <v>214</v>
      </c>
      <c r="D34" s="5" t="s">
        <v>215</v>
      </c>
      <c r="E34" s="5">
        <v>6795</v>
      </c>
      <c r="F34" s="5">
        <v>5161</v>
      </c>
      <c r="G34" s="5">
        <v>1227</v>
      </c>
      <c r="H34" s="5">
        <v>1967</v>
      </c>
      <c r="I34" s="5">
        <v>1638</v>
      </c>
      <c r="J34" s="5">
        <v>329</v>
      </c>
      <c r="K34" s="5">
        <v>1634</v>
      </c>
    </row>
    <row r="35" spans="1:11">
      <c r="A35" s="5">
        <v>1387</v>
      </c>
      <c r="B35" s="5">
        <v>4</v>
      </c>
      <c r="C35" s="5" t="s">
        <v>216</v>
      </c>
      <c r="D35" s="5" t="s">
        <v>217</v>
      </c>
      <c r="E35" s="5">
        <v>6795</v>
      </c>
      <c r="F35" s="5">
        <v>5161</v>
      </c>
      <c r="G35" s="5">
        <v>1227</v>
      </c>
      <c r="H35" s="5">
        <v>1967</v>
      </c>
      <c r="I35" s="5">
        <v>1638</v>
      </c>
      <c r="J35" s="5">
        <v>329</v>
      </c>
      <c r="K35" s="5">
        <v>1634</v>
      </c>
    </row>
    <row r="36" spans="1:11">
      <c r="A36" s="5">
        <v>1387</v>
      </c>
      <c r="B36" s="5">
        <v>2</v>
      </c>
      <c r="C36" s="5" t="s">
        <v>218</v>
      </c>
      <c r="D36" s="5" t="s">
        <v>219</v>
      </c>
      <c r="E36" s="5">
        <v>127819</v>
      </c>
      <c r="F36" s="5">
        <v>108854</v>
      </c>
      <c r="G36" s="5">
        <v>48958</v>
      </c>
      <c r="H36" s="5">
        <v>51409</v>
      </c>
      <c r="I36" s="5">
        <v>4675</v>
      </c>
      <c r="J36" s="5">
        <v>3811</v>
      </c>
      <c r="K36" s="5">
        <v>18965</v>
      </c>
    </row>
    <row r="37" spans="1:11">
      <c r="A37" s="5">
        <v>1387</v>
      </c>
      <c r="B37" s="5">
        <v>3</v>
      </c>
      <c r="C37" s="5" t="s">
        <v>220</v>
      </c>
      <c r="D37" s="5" t="s">
        <v>221</v>
      </c>
      <c r="E37" s="5">
        <v>83676</v>
      </c>
      <c r="F37" s="5">
        <v>71315</v>
      </c>
      <c r="G37" s="5">
        <v>33145</v>
      </c>
      <c r="H37" s="5">
        <v>32093</v>
      </c>
      <c r="I37" s="5">
        <v>3313</v>
      </c>
      <c r="J37" s="5">
        <v>2764</v>
      </c>
      <c r="K37" s="5">
        <v>12362</v>
      </c>
    </row>
    <row r="38" spans="1:11">
      <c r="A38" s="5">
        <v>1387</v>
      </c>
      <c r="B38" s="5">
        <v>4</v>
      </c>
      <c r="C38" s="5" t="s">
        <v>222</v>
      </c>
      <c r="D38" s="5" t="s">
        <v>223</v>
      </c>
      <c r="E38" s="5">
        <v>53368</v>
      </c>
      <c r="F38" s="5">
        <v>45619</v>
      </c>
      <c r="G38" s="5">
        <v>21483</v>
      </c>
      <c r="H38" s="5">
        <v>20000</v>
      </c>
      <c r="I38" s="5">
        <v>2360</v>
      </c>
      <c r="J38" s="5">
        <v>1776</v>
      </c>
      <c r="K38" s="5">
        <v>7749</v>
      </c>
    </row>
    <row r="39" spans="1:11">
      <c r="A39" s="5">
        <v>1387</v>
      </c>
      <c r="B39" s="5">
        <v>4</v>
      </c>
      <c r="C39" s="5" t="s">
        <v>224</v>
      </c>
      <c r="D39" s="5" t="s">
        <v>225</v>
      </c>
      <c r="E39" s="5">
        <v>21207</v>
      </c>
      <c r="F39" s="5">
        <v>17961</v>
      </c>
      <c r="G39" s="5">
        <v>7803</v>
      </c>
      <c r="H39" s="5">
        <v>8890</v>
      </c>
      <c r="I39" s="5">
        <v>629</v>
      </c>
      <c r="J39" s="5">
        <v>639</v>
      </c>
      <c r="K39" s="5">
        <v>3246</v>
      </c>
    </row>
    <row r="40" spans="1:11">
      <c r="A40" s="5">
        <v>1387</v>
      </c>
      <c r="B40" s="5">
        <v>4</v>
      </c>
      <c r="C40" s="5" t="s">
        <v>226</v>
      </c>
      <c r="D40" s="5" t="s">
        <v>227</v>
      </c>
      <c r="E40" s="5">
        <v>9101</v>
      </c>
      <c r="F40" s="5">
        <v>7734</v>
      </c>
      <c r="G40" s="5">
        <v>3858</v>
      </c>
      <c r="H40" s="5">
        <v>3203</v>
      </c>
      <c r="I40" s="5">
        <v>324</v>
      </c>
      <c r="J40" s="5">
        <v>349</v>
      </c>
      <c r="K40" s="5">
        <v>1367</v>
      </c>
    </row>
    <row r="41" spans="1:11">
      <c r="A41" s="5">
        <v>1387</v>
      </c>
      <c r="B41" s="5">
        <v>3</v>
      </c>
      <c r="C41" s="5" t="s">
        <v>228</v>
      </c>
      <c r="D41" s="5" t="s">
        <v>229</v>
      </c>
      <c r="E41" s="5">
        <v>44143</v>
      </c>
      <c r="F41" s="5">
        <v>37539</v>
      </c>
      <c r="G41" s="5">
        <v>15813</v>
      </c>
      <c r="H41" s="5">
        <v>19317</v>
      </c>
      <c r="I41" s="5">
        <v>1362</v>
      </c>
      <c r="J41" s="5">
        <v>1047</v>
      </c>
      <c r="K41" s="5">
        <v>6604</v>
      </c>
    </row>
    <row r="42" spans="1:11">
      <c r="A42" s="5">
        <v>1387</v>
      </c>
      <c r="B42" s="5">
        <v>4</v>
      </c>
      <c r="C42" s="5" t="s">
        <v>230</v>
      </c>
      <c r="D42" s="5" t="s">
        <v>231</v>
      </c>
      <c r="E42" s="5">
        <v>441</v>
      </c>
      <c r="F42" s="5">
        <v>383</v>
      </c>
      <c r="G42" s="5">
        <v>210</v>
      </c>
      <c r="H42" s="5">
        <v>142</v>
      </c>
      <c r="I42" s="5">
        <v>11</v>
      </c>
      <c r="J42" s="5">
        <v>20</v>
      </c>
      <c r="K42" s="5">
        <v>57</v>
      </c>
    </row>
    <row r="43" spans="1:11">
      <c r="A43" s="5">
        <v>1387</v>
      </c>
      <c r="B43" s="5">
        <v>4</v>
      </c>
      <c r="C43" s="5" t="s">
        <v>232</v>
      </c>
      <c r="D43" s="5" t="s">
        <v>233</v>
      </c>
      <c r="E43" s="5">
        <v>13731</v>
      </c>
      <c r="F43" s="5">
        <v>11723</v>
      </c>
      <c r="G43" s="5">
        <v>5359</v>
      </c>
      <c r="H43" s="5">
        <v>5620</v>
      </c>
      <c r="I43" s="5">
        <v>414</v>
      </c>
      <c r="J43" s="5">
        <v>330</v>
      </c>
      <c r="K43" s="5">
        <v>2008</v>
      </c>
    </row>
    <row r="44" spans="1:11">
      <c r="A44" s="5">
        <v>1387</v>
      </c>
      <c r="B44" s="5">
        <v>4</v>
      </c>
      <c r="C44" s="5" t="s">
        <v>234</v>
      </c>
      <c r="D44" s="5" t="s">
        <v>235</v>
      </c>
      <c r="E44" s="5">
        <v>26578</v>
      </c>
      <c r="F44" s="5">
        <v>22607</v>
      </c>
      <c r="G44" s="5">
        <v>8829</v>
      </c>
      <c r="H44" s="5">
        <v>12353</v>
      </c>
      <c r="I44" s="5">
        <v>822</v>
      </c>
      <c r="J44" s="5">
        <v>604</v>
      </c>
      <c r="K44" s="5">
        <v>3971</v>
      </c>
    </row>
    <row r="45" spans="1:11">
      <c r="A45" s="5">
        <v>1387</v>
      </c>
      <c r="B45" s="5">
        <v>4</v>
      </c>
      <c r="C45" s="5" t="s">
        <v>236</v>
      </c>
      <c r="D45" s="5" t="s">
        <v>237</v>
      </c>
      <c r="E45" s="5">
        <v>1140</v>
      </c>
      <c r="F45" s="5">
        <v>957</v>
      </c>
      <c r="G45" s="5">
        <v>490</v>
      </c>
      <c r="H45" s="5">
        <v>409</v>
      </c>
      <c r="I45" s="5">
        <v>36</v>
      </c>
      <c r="J45" s="5">
        <v>22</v>
      </c>
      <c r="K45" s="5">
        <v>183</v>
      </c>
    </row>
    <row r="46" spans="1:11">
      <c r="A46" s="5">
        <v>1387</v>
      </c>
      <c r="B46" s="5">
        <v>4</v>
      </c>
      <c r="C46" s="5" t="s">
        <v>238</v>
      </c>
      <c r="D46" s="5" t="s">
        <v>239</v>
      </c>
      <c r="E46" s="5">
        <v>2254</v>
      </c>
      <c r="F46" s="5">
        <v>1869</v>
      </c>
      <c r="G46" s="5">
        <v>926</v>
      </c>
      <c r="H46" s="5">
        <v>793</v>
      </c>
      <c r="I46" s="5">
        <v>79</v>
      </c>
      <c r="J46" s="5">
        <v>71</v>
      </c>
      <c r="K46" s="5">
        <v>385</v>
      </c>
    </row>
    <row r="47" spans="1:11">
      <c r="A47" s="5">
        <v>1387</v>
      </c>
      <c r="B47" s="5">
        <v>2</v>
      </c>
      <c r="C47" s="5" t="s">
        <v>240</v>
      </c>
      <c r="D47" s="5" t="s">
        <v>241</v>
      </c>
      <c r="E47" s="5">
        <v>14610</v>
      </c>
      <c r="F47" s="5">
        <v>12302</v>
      </c>
      <c r="G47" s="5">
        <v>4577</v>
      </c>
      <c r="H47" s="5">
        <v>6966</v>
      </c>
      <c r="I47" s="5">
        <v>454</v>
      </c>
      <c r="J47" s="5">
        <v>306</v>
      </c>
      <c r="K47" s="5">
        <v>2308</v>
      </c>
    </row>
    <row r="48" spans="1:11">
      <c r="A48" s="5">
        <v>1387</v>
      </c>
      <c r="B48" s="5">
        <v>3</v>
      </c>
      <c r="C48" s="5" t="s">
        <v>242</v>
      </c>
      <c r="D48" s="5" t="s">
        <v>243</v>
      </c>
      <c r="E48" s="5">
        <v>13054</v>
      </c>
      <c r="F48" s="5">
        <v>10961</v>
      </c>
      <c r="G48" s="5">
        <v>4116</v>
      </c>
      <c r="H48" s="5">
        <v>6151</v>
      </c>
      <c r="I48" s="5">
        <v>422</v>
      </c>
      <c r="J48" s="5">
        <v>272</v>
      </c>
      <c r="K48" s="5">
        <v>2093</v>
      </c>
    </row>
    <row r="49" spans="1:11">
      <c r="A49" s="5">
        <v>1387</v>
      </c>
      <c r="B49" s="5">
        <v>4</v>
      </c>
      <c r="C49" s="5" t="s">
        <v>244</v>
      </c>
      <c r="D49" s="5" t="s">
        <v>243</v>
      </c>
      <c r="E49" s="5">
        <v>13054</v>
      </c>
      <c r="F49" s="5">
        <v>10961</v>
      </c>
      <c r="G49" s="5">
        <v>4116</v>
      </c>
      <c r="H49" s="5">
        <v>6151</v>
      </c>
      <c r="I49" s="5">
        <v>422</v>
      </c>
      <c r="J49" s="5">
        <v>272</v>
      </c>
      <c r="K49" s="5">
        <v>2093</v>
      </c>
    </row>
    <row r="50" spans="1:11">
      <c r="A50" s="5">
        <v>1387</v>
      </c>
      <c r="B50" s="5">
        <v>3</v>
      </c>
      <c r="C50" s="5" t="s">
        <v>245</v>
      </c>
      <c r="D50" s="5" t="s">
        <v>246</v>
      </c>
      <c r="E50" s="5">
        <v>1556</v>
      </c>
      <c r="F50" s="5">
        <v>1341</v>
      </c>
      <c r="G50" s="5">
        <v>461</v>
      </c>
      <c r="H50" s="5">
        <v>815</v>
      </c>
      <c r="I50" s="5">
        <v>31</v>
      </c>
      <c r="J50" s="5">
        <v>33</v>
      </c>
      <c r="K50" s="5">
        <v>214</v>
      </c>
    </row>
    <row r="51" spans="1:11">
      <c r="A51" s="5">
        <v>1387</v>
      </c>
      <c r="B51" s="5">
        <v>4</v>
      </c>
      <c r="C51" s="5" t="s">
        <v>247</v>
      </c>
      <c r="D51" s="5" t="s">
        <v>246</v>
      </c>
      <c r="E51" s="5">
        <v>1556</v>
      </c>
      <c r="F51" s="5">
        <v>1341</v>
      </c>
      <c r="G51" s="5">
        <v>461</v>
      </c>
      <c r="H51" s="5">
        <v>815</v>
      </c>
      <c r="I51" s="5">
        <v>31</v>
      </c>
      <c r="J51" s="5">
        <v>33</v>
      </c>
      <c r="K51" s="5">
        <v>214</v>
      </c>
    </row>
    <row r="52" spans="1:11">
      <c r="A52" s="5">
        <v>1387</v>
      </c>
      <c r="B52" s="5">
        <v>2</v>
      </c>
      <c r="C52" s="5" t="s">
        <v>248</v>
      </c>
      <c r="D52" s="5" t="s">
        <v>249</v>
      </c>
      <c r="E52" s="5">
        <v>12669</v>
      </c>
      <c r="F52" s="5">
        <v>10744</v>
      </c>
      <c r="G52" s="5">
        <v>4344</v>
      </c>
      <c r="H52" s="5">
        <v>5937</v>
      </c>
      <c r="I52" s="5">
        <v>259</v>
      </c>
      <c r="J52" s="5">
        <v>204</v>
      </c>
      <c r="K52" s="5">
        <v>1924</v>
      </c>
    </row>
    <row r="53" spans="1:11">
      <c r="A53" s="5">
        <v>1387</v>
      </c>
      <c r="B53" s="5">
        <v>3</v>
      </c>
      <c r="C53" s="5" t="s">
        <v>250</v>
      </c>
      <c r="D53" s="5" t="s">
        <v>251</v>
      </c>
      <c r="E53" s="5">
        <v>5770</v>
      </c>
      <c r="F53" s="5">
        <v>4850</v>
      </c>
      <c r="G53" s="5">
        <v>1802</v>
      </c>
      <c r="H53" s="5">
        <v>2809</v>
      </c>
      <c r="I53" s="5">
        <v>133</v>
      </c>
      <c r="J53" s="5">
        <v>107</v>
      </c>
      <c r="K53" s="5">
        <v>919</v>
      </c>
    </row>
    <row r="54" spans="1:11">
      <c r="A54" s="5">
        <v>1387</v>
      </c>
      <c r="B54" s="5">
        <v>4</v>
      </c>
      <c r="C54" s="5" t="s">
        <v>252</v>
      </c>
      <c r="D54" s="5" t="s">
        <v>253</v>
      </c>
      <c r="E54" s="5">
        <v>4765</v>
      </c>
      <c r="F54" s="5">
        <v>3989</v>
      </c>
      <c r="G54" s="5">
        <v>1440</v>
      </c>
      <c r="H54" s="5">
        <v>2330</v>
      </c>
      <c r="I54" s="5">
        <v>122</v>
      </c>
      <c r="J54" s="5">
        <v>98</v>
      </c>
      <c r="K54" s="5">
        <v>775</v>
      </c>
    </row>
    <row r="55" spans="1:11">
      <c r="A55" s="5">
        <v>1387</v>
      </c>
      <c r="B55" s="5">
        <v>4</v>
      </c>
      <c r="C55" s="5" t="s">
        <v>254</v>
      </c>
      <c r="D55" s="5" t="s">
        <v>255</v>
      </c>
      <c r="E55" s="5">
        <v>1005</v>
      </c>
      <c r="F55" s="5">
        <v>861</v>
      </c>
      <c r="G55" s="5">
        <v>362</v>
      </c>
      <c r="H55" s="5">
        <v>479</v>
      </c>
      <c r="I55" s="5">
        <v>11</v>
      </c>
      <c r="J55" s="5">
        <v>9</v>
      </c>
      <c r="K55" s="5">
        <v>144</v>
      </c>
    </row>
    <row r="56" spans="1:11">
      <c r="A56" s="5">
        <v>1387</v>
      </c>
      <c r="B56" s="5">
        <v>3</v>
      </c>
      <c r="C56" s="5" t="s">
        <v>256</v>
      </c>
      <c r="D56" s="5" t="s">
        <v>257</v>
      </c>
      <c r="E56" s="5">
        <v>6899</v>
      </c>
      <c r="F56" s="5">
        <v>5894</v>
      </c>
      <c r="G56" s="5">
        <v>2543</v>
      </c>
      <c r="H56" s="5">
        <v>3128</v>
      </c>
      <c r="I56" s="5">
        <v>127</v>
      </c>
      <c r="J56" s="5">
        <v>97</v>
      </c>
      <c r="K56" s="5">
        <v>1005</v>
      </c>
    </row>
    <row r="57" spans="1:11">
      <c r="A57" s="5">
        <v>1387</v>
      </c>
      <c r="B57" s="5">
        <v>4</v>
      </c>
      <c r="C57" s="5" t="s">
        <v>258</v>
      </c>
      <c r="D57" s="5" t="s">
        <v>257</v>
      </c>
      <c r="E57" s="5">
        <v>6899</v>
      </c>
      <c r="F57" s="5">
        <v>5894</v>
      </c>
      <c r="G57" s="5">
        <v>2543</v>
      </c>
      <c r="H57" s="5">
        <v>3128</v>
      </c>
      <c r="I57" s="5">
        <v>127</v>
      </c>
      <c r="J57" s="5">
        <v>97</v>
      </c>
      <c r="K57" s="5">
        <v>1005</v>
      </c>
    </row>
    <row r="58" spans="1:11">
      <c r="A58" s="5">
        <v>1387</v>
      </c>
      <c r="B58" s="5">
        <v>2</v>
      </c>
      <c r="C58" s="5" t="s">
        <v>259</v>
      </c>
      <c r="D58" s="5" t="s">
        <v>260</v>
      </c>
      <c r="E58" s="5">
        <v>13279</v>
      </c>
      <c r="F58" s="5">
        <v>10241</v>
      </c>
      <c r="G58" s="5">
        <v>4504</v>
      </c>
      <c r="H58" s="5">
        <v>4448</v>
      </c>
      <c r="I58" s="5">
        <v>615</v>
      </c>
      <c r="J58" s="5">
        <v>674</v>
      </c>
      <c r="K58" s="5">
        <v>3038</v>
      </c>
    </row>
    <row r="59" spans="1:11">
      <c r="A59" s="5">
        <v>1387</v>
      </c>
      <c r="B59" s="5">
        <v>3</v>
      </c>
      <c r="C59" s="5" t="s">
        <v>261</v>
      </c>
      <c r="D59" s="5" t="s">
        <v>262</v>
      </c>
      <c r="E59" s="5">
        <v>2052</v>
      </c>
      <c r="F59" s="5">
        <v>1551</v>
      </c>
      <c r="G59" s="5">
        <v>714</v>
      </c>
      <c r="H59" s="5">
        <v>689</v>
      </c>
      <c r="I59" s="5">
        <v>64</v>
      </c>
      <c r="J59" s="5">
        <v>85</v>
      </c>
      <c r="K59" s="5">
        <v>501</v>
      </c>
    </row>
    <row r="60" spans="1:11">
      <c r="A60" s="5">
        <v>1387</v>
      </c>
      <c r="B60" s="5">
        <v>4</v>
      </c>
      <c r="C60" s="5" t="s">
        <v>263</v>
      </c>
      <c r="D60" s="5" t="s">
        <v>262</v>
      </c>
      <c r="E60" s="5">
        <v>2052</v>
      </c>
      <c r="F60" s="5">
        <v>1551</v>
      </c>
      <c r="G60" s="5">
        <v>714</v>
      </c>
      <c r="H60" s="5">
        <v>689</v>
      </c>
      <c r="I60" s="5">
        <v>64</v>
      </c>
      <c r="J60" s="5">
        <v>85</v>
      </c>
      <c r="K60" s="5">
        <v>501</v>
      </c>
    </row>
    <row r="61" spans="1:11">
      <c r="A61" s="5">
        <v>1387</v>
      </c>
      <c r="B61" s="5">
        <v>3</v>
      </c>
      <c r="C61" s="5" t="s">
        <v>264</v>
      </c>
      <c r="D61" s="5" t="s">
        <v>265</v>
      </c>
      <c r="E61" s="5">
        <v>11227</v>
      </c>
      <c r="F61" s="5">
        <v>8690</v>
      </c>
      <c r="G61" s="5">
        <v>3790</v>
      </c>
      <c r="H61" s="5">
        <v>3759</v>
      </c>
      <c r="I61" s="5">
        <v>551</v>
      </c>
      <c r="J61" s="5">
        <v>589</v>
      </c>
      <c r="K61" s="5">
        <v>2537</v>
      </c>
    </row>
    <row r="62" spans="1:11">
      <c r="A62" s="5">
        <v>1387</v>
      </c>
      <c r="B62" s="5">
        <v>4</v>
      </c>
      <c r="C62" s="5" t="s">
        <v>266</v>
      </c>
      <c r="D62" s="5" t="s">
        <v>267</v>
      </c>
      <c r="E62" s="5">
        <v>7038</v>
      </c>
      <c r="F62" s="5">
        <v>5401</v>
      </c>
      <c r="G62" s="5">
        <v>2451</v>
      </c>
      <c r="H62" s="5">
        <v>2176</v>
      </c>
      <c r="I62" s="5">
        <v>372</v>
      </c>
      <c r="J62" s="5">
        <v>402</v>
      </c>
      <c r="K62" s="5">
        <v>1636</v>
      </c>
    </row>
    <row r="63" spans="1:11">
      <c r="A63" s="5">
        <v>1387</v>
      </c>
      <c r="B63" s="5">
        <v>4</v>
      </c>
      <c r="C63" s="5" t="s">
        <v>268</v>
      </c>
      <c r="D63" s="5" t="s">
        <v>269</v>
      </c>
      <c r="E63" s="5">
        <v>2459</v>
      </c>
      <c r="F63" s="5">
        <v>1915</v>
      </c>
      <c r="G63" s="5">
        <v>772</v>
      </c>
      <c r="H63" s="5">
        <v>907</v>
      </c>
      <c r="I63" s="5">
        <v>116</v>
      </c>
      <c r="J63" s="5">
        <v>119</v>
      </c>
      <c r="K63" s="5">
        <v>544</v>
      </c>
    </row>
    <row r="64" spans="1:11">
      <c r="A64" s="5">
        <v>1387</v>
      </c>
      <c r="B64" s="5">
        <v>4</v>
      </c>
      <c r="C64" s="5" t="s">
        <v>270</v>
      </c>
      <c r="D64" s="5" t="s">
        <v>271</v>
      </c>
      <c r="E64" s="5">
        <v>1373</v>
      </c>
      <c r="F64" s="5">
        <v>1099</v>
      </c>
      <c r="G64" s="5">
        <v>452</v>
      </c>
      <c r="H64" s="5">
        <v>546</v>
      </c>
      <c r="I64" s="5">
        <v>49</v>
      </c>
      <c r="J64" s="5">
        <v>52</v>
      </c>
      <c r="K64" s="5">
        <v>273</v>
      </c>
    </row>
    <row r="65" spans="1:11">
      <c r="A65" s="5">
        <v>1387</v>
      </c>
      <c r="B65" s="5">
        <v>4</v>
      </c>
      <c r="C65" s="5" t="s">
        <v>272</v>
      </c>
      <c r="D65" s="5" t="s">
        <v>273</v>
      </c>
      <c r="E65" s="5">
        <v>357</v>
      </c>
      <c r="F65" s="5">
        <v>274</v>
      </c>
      <c r="G65" s="5">
        <v>114</v>
      </c>
      <c r="H65" s="5">
        <v>130</v>
      </c>
      <c r="I65" s="5">
        <v>14</v>
      </c>
      <c r="J65" s="5">
        <v>16</v>
      </c>
      <c r="K65" s="5">
        <v>83</v>
      </c>
    </row>
    <row r="66" spans="1:11">
      <c r="A66" s="5">
        <v>1387</v>
      </c>
      <c r="B66" s="5">
        <v>2</v>
      </c>
      <c r="C66" s="5" t="s">
        <v>274</v>
      </c>
      <c r="D66" s="5" t="s">
        <v>275</v>
      </c>
      <c r="E66" s="5">
        <v>28115</v>
      </c>
      <c r="F66" s="5">
        <v>21528</v>
      </c>
      <c r="G66" s="5">
        <v>10124</v>
      </c>
      <c r="H66" s="5">
        <v>8933</v>
      </c>
      <c r="I66" s="5">
        <v>1273</v>
      </c>
      <c r="J66" s="5">
        <v>1197</v>
      </c>
      <c r="K66" s="5">
        <v>6588</v>
      </c>
    </row>
    <row r="67" spans="1:11">
      <c r="A67" s="5">
        <v>1387</v>
      </c>
      <c r="B67" s="5">
        <v>3</v>
      </c>
      <c r="C67" s="5" t="s">
        <v>276</v>
      </c>
      <c r="D67" s="5" t="s">
        <v>275</v>
      </c>
      <c r="E67" s="5">
        <v>28115</v>
      </c>
      <c r="F67" s="5">
        <v>21528</v>
      </c>
      <c r="G67" s="5">
        <v>10124</v>
      </c>
      <c r="H67" s="5">
        <v>8933</v>
      </c>
      <c r="I67" s="5">
        <v>1273</v>
      </c>
      <c r="J67" s="5">
        <v>1197</v>
      </c>
      <c r="K67" s="5">
        <v>6588</v>
      </c>
    </row>
    <row r="68" spans="1:11">
      <c r="A68" s="5">
        <v>1387</v>
      </c>
      <c r="B68" s="5">
        <v>4</v>
      </c>
      <c r="C68" s="5" t="s">
        <v>277</v>
      </c>
      <c r="D68" s="5" t="s">
        <v>278</v>
      </c>
      <c r="E68" s="5">
        <v>12022</v>
      </c>
      <c r="F68" s="5">
        <v>8926</v>
      </c>
      <c r="G68" s="5">
        <v>4073</v>
      </c>
      <c r="H68" s="5">
        <v>3623</v>
      </c>
      <c r="I68" s="5">
        <v>590</v>
      </c>
      <c r="J68" s="5">
        <v>640</v>
      </c>
      <c r="K68" s="5">
        <v>3096</v>
      </c>
    </row>
    <row r="69" spans="1:11">
      <c r="A69" s="5">
        <v>1387</v>
      </c>
      <c r="B69" s="5">
        <v>4</v>
      </c>
      <c r="C69" s="5" t="s">
        <v>279</v>
      </c>
      <c r="D69" s="5" t="s">
        <v>280</v>
      </c>
      <c r="E69" s="5">
        <v>7608</v>
      </c>
      <c r="F69" s="5">
        <v>5976</v>
      </c>
      <c r="G69" s="5">
        <v>3049</v>
      </c>
      <c r="H69" s="5">
        <v>2387</v>
      </c>
      <c r="I69" s="5">
        <v>305</v>
      </c>
      <c r="J69" s="5">
        <v>235</v>
      </c>
      <c r="K69" s="5">
        <v>1632</v>
      </c>
    </row>
    <row r="70" spans="1:11">
      <c r="A70" s="5">
        <v>1387</v>
      </c>
      <c r="B70" s="5">
        <v>4</v>
      </c>
      <c r="C70" s="5" t="s">
        <v>281</v>
      </c>
      <c r="D70" s="5" t="s">
        <v>282</v>
      </c>
      <c r="E70" s="5">
        <v>8485</v>
      </c>
      <c r="F70" s="5">
        <v>6625</v>
      </c>
      <c r="G70" s="5">
        <v>3002</v>
      </c>
      <c r="H70" s="5">
        <v>2924</v>
      </c>
      <c r="I70" s="5">
        <v>378</v>
      </c>
      <c r="J70" s="5">
        <v>322</v>
      </c>
      <c r="K70" s="5">
        <v>1860</v>
      </c>
    </row>
    <row r="71" spans="1:11">
      <c r="A71" s="5">
        <v>1387</v>
      </c>
      <c r="B71" s="5">
        <v>2</v>
      </c>
      <c r="C71" s="5" t="s">
        <v>283</v>
      </c>
      <c r="D71" s="5" t="s">
        <v>284</v>
      </c>
      <c r="E71" s="5">
        <v>14394</v>
      </c>
      <c r="F71" s="5">
        <v>10416</v>
      </c>
      <c r="G71" s="5">
        <v>3590</v>
      </c>
      <c r="H71" s="5">
        <v>6196</v>
      </c>
      <c r="I71" s="5">
        <v>333</v>
      </c>
      <c r="J71" s="5">
        <v>296</v>
      </c>
      <c r="K71" s="5">
        <v>3978</v>
      </c>
    </row>
    <row r="72" spans="1:11">
      <c r="A72" s="5">
        <v>1387</v>
      </c>
      <c r="B72" s="5">
        <v>7</v>
      </c>
      <c r="C72" s="5" t="s">
        <v>285</v>
      </c>
      <c r="D72" s="5" t="s">
        <v>286</v>
      </c>
      <c r="E72" s="5">
        <v>14394</v>
      </c>
      <c r="F72" s="5">
        <v>10416</v>
      </c>
      <c r="G72" s="5">
        <v>3590</v>
      </c>
      <c r="H72" s="5">
        <v>6196</v>
      </c>
      <c r="I72" s="5">
        <v>333</v>
      </c>
      <c r="J72" s="5">
        <v>296</v>
      </c>
      <c r="K72" s="5">
        <v>3978</v>
      </c>
    </row>
    <row r="73" spans="1:11">
      <c r="A73" s="5">
        <v>1387</v>
      </c>
      <c r="B73" s="5">
        <v>4</v>
      </c>
      <c r="C73" s="5" t="s">
        <v>287</v>
      </c>
      <c r="D73" s="5" t="s">
        <v>288</v>
      </c>
      <c r="E73" s="5">
        <v>11845</v>
      </c>
      <c r="F73" s="5">
        <v>8506</v>
      </c>
      <c r="G73" s="5">
        <v>2834</v>
      </c>
      <c r="H73" s="5">
        <v>5128</v>
      </c>
      <c r="I73" s="5">
        <v>280</v>
      </c>
      <c r="J73" s="5">
        <v>265</v>
      </c>
      <c r="K73" s="5">
        <v>3339</v>
      </c>
    </row>
    <row r="74" spans="1:11">
      <c r="A74" s="5">
        <v>1387</v>
      </c>
      <c r="B74" s="5">
        <v>9</v>
      </c>
      <c r="C74" s="5" t="s">
        <v>289</v>
      </c>
      <c r="D74" s="5" t="s">
        <v>290</v>
      </c>
      <c r="E74" s="5">
        <v>2549</v>
      </c>
      <c r="F74" s="5">
        <v>1909</v>
      </c>
      <c r="G74" s="5">
        <v>756</v>
      </c>
      <c r="H74" s="5">
        <v>1068</v>
      </c>
      <c r="I74" s="5">
        <v>54</v>
      </c>
      <c r="J74" s="5">
        <v>32</v>
      </c>
      <c r="K74" s="5">
        <v>639</v>
      </c>
    </row>
    <row r="75" spans="1:11">
      <c r="A75" s="5">
        <v>1387</v>
      </c>
      <c r="B75" s="5">
        <v>2</v>
      </c>
      <c r="C75" s="5" t="s">
        <v>291</v>
      </c>
      <c r="D75" s="5" t="s">
        <v>292</v>
      </c>
      <c r="E75" s="5">
        <v>28701</v>
      </c>
      <c r="F75" s="5">
        <v>20550</v>
      </c>
      <c r="G75" s="5">
        <v>3855</v>
      </c>
      <c r="H75" s="5">
        <v>12004</v>
      </c>
      <c r="I75" s="5">
        <v>2576</v>
      </c>
      <c r="J75" s="5">
        <v>2116</v>
      </c>
      <c r="K75" s="5">
        <v>8150</v>
      </c>
    </row>
    <row r="76" spans="1:11">
      <c r="A76" s="5">
        <v>1387</v>
      </c>
      <c r="B76" s="5">
        <v>3</v>
      </c>
      <c r="C76" s="5" t="s">
        <v>293</v>
      </c>
      <c r="D76" s="5" t="s">
        <v>294</v>
      </c>
      <c r="E76" s="5">
        <v>1897</v>
      </c>
      <c r="F76" s="5">
        <v>1267</v>
      </c>
      <c r="G76" s="5">
        <v>353</v>
      </c>
      <c r="H76" s="5">
        <v>719</v>
      </c>
      <c r="I76" s="5">
        <v>114</v>
      </c>
      <c r="J76" s="5">
        <v>81</v>
      </c>
      <c r="K76" s="5">
        <v>630</v>
      </c>
    </row>
    <row r="77" spans="1:11">
      <c r="A77" s="5">
        <v>1387</v>
      </c>
      <c r="B77" s="5">
        <v>4</v>
      </c>
      <c r="C77" s="5" t="s">
        <v>295</v>
      </c>
      <c r="D77" s="5" t="s">
        <v>296</v>
      </c>
      <c r="E77" s="5">
        <v>1897</v>
      </c>
      <c r="F77" s="5">
        <v>1267</v>
      </c>
      <c r="G77" s="5">
        <v>353</v>
      </c>
      <c r="H77" s="5">
        <v>719</v>
      </c>
      <c r="I77" s="5">
        <v>114</v>
      </c>
      <c r="J77" s="5">
        <v>81</v>
      </c>
      <c r="K77" s="5">
        <v>630</v>
      </c>
    </row>
    <row r="78" spans="1:11">
      <c r="A78" s="5">
        <v>1387</v>
      </c>
      <c r="B78" s="5">
        <v>3</v>
      </c>
      <c r="C78" s="5" t="s">
        <v>297</v>
      </c>
      <c r="D78" s="5" t="s">
        <v>298</v>
      </c>
      <c r="E78" s="5">
        <v>26804</v>
      </c>
      <c r="F78" s="5">
        <v>19283</v>
      </c>
      <c r="G78" s="5">
        <v>3502</v>
      </c>
      <c r="H78" s="5">
        <v>11285</v>
      </c>
      <c r="I78" s="5">
        <v>2462</v>
      </c>
      <c r="J78" s="5">
        <v>2035</v>
      </c>
      <c r="K78" s="5">
        <v>7520</v>
      </c>
    </row>
    <row r="79" spans="1:11">
      <c r="A79" s="5">
        <v>1387</v>
      </c>
      <c r="B79" s="5">
        <v>4</v>
      </c>
      <c r="C79" s="5" t="s">
        <v>299</v>
      </c>
      <c r="D79" s="5" t="s">
        <v>298</v>
      </c>
      <c r="E79" s="5">
        <v>26804</v>
      </c>
      <c r="F79" s="5">
        <v>19283</v>
      </c>
      <c r="G79" s="5">
        <v>3502</v>
      </c>
      <c r="H79" s="5">
        <v>11285</v>
      </c>
      <c r="I79" s="5">
        <v>2462</v>
      </c>
      <c r="J79" s="5">
        <v>2035</v>
      </c>
      <c r="K79" s="5">
        <v>7520</v>
      </c>
    </row>
    <row r="80" spans="1:11">
      <c r="A80" s="5">
        <v>1387</v>
      </c>
      <c r="B80" s="5">
        <v>2</v>
      </c>
      <c r="C80" s="5" t="s">
        <v>300</v>
      </c>
      <c r="D80" s="5" t="s">
        <v>301</v>
      </c>
      <c r="E80" s="5">
        <v>95121</v>
      </c>
      <c r="F80" s="5">
        <v>66719</v>
      </c>
      <c r="G80" s="5">
        <v>21511</v>
      </c>
      <c r="H80" s="5">
        <v>23744</v>
      </c>
      <c r="I80" s="5">
        <v>10461</v>
      </c>
      <c r="J80" s="5">
        <v>11003</v>
      </c>
      <c r="K80" s="5">
        <v>28402</v>
      </c>
    </row>
    <row r="81" spans="1:11">
      <c r="A81" s="5">
        <v>1387</v>
      </c>
      <c r="B81" s="5">
        <v>3</v>
      </c>
      <c r="C81" s="5" t="s">
        <v>302</v>
      </c>
      <c r="D81" s="5" t="s">
        <v>303</v>
      </c>
      <c r="E81" s="5">
        <v>53495</v>
      </c>
      <c r="F81" s="5">
        <v>37861</v>
      </c>
      <c r="G81" s="5">
        <v>9629</v>
      </c>
      <c r="H81" s="5">
        <v>12618</v>
      </c>
      <c r="I81" s="5">
        <v>7738</v>
      </c>
      <c r="J81" s="5">
        <v>7876</v>
      </c>
      <c r="K81" s="5">
        <v>15634</v>
      </c>
    </row>
    <row r="82" spans="1:11">
      <c r="A82" s="5">
        <v>1387</v>
      </c>
      <c r="B82" s="5">
        <v>4</v>
      </c>
      <c r="C82" s="5" t="s">
        <v>304</v>
      </c>
      <c r="D82" s="5" t="s">
        <v>305</v>
      </c>
      <c r="E82" s="5">
        <v>19596</v>
      </c>
      <c r="F82" s="5">
        <v>13986</v>
      </c>
      <c r="G82" s="5">
        <v>4053</v>
      </c>
      <c r="H82" s="5">
        <v>5492</v>
      </c>
      <c r="I82" s="5">
        <v>2131</v>
      </c>
      <c r="J82" s="5">
        <v>2310</v>
      </c>
      <c r="K82" s="5">
        <v>5610</v>
      </c>
    </row>
    <row r="83" spans="1:11">
      <c r="A83" s="5">
        <v>1387</v>
      </c>
      <c r="B83" s="5">
        <v>4</v>
      </c>
      <c r="C83" s="5" t="s">
        <v>306</v>
      </c>
      <c r="D83" s="5" t="s">
        <v>307</v>
      </c>
      <c r="E83" s="5">
        <v>11821</v>
      </c>
      <c r="F83" s="5">
        <v>9061</v>
      </c>
      <c r="G83" s="5">
        <v>2500</v>
      </c>
      <c r="H83" s="5">
        <v>2959</v>
      </c>
      <c r="I83" s="5">
        <v>2064</v>
      </c>
      <c r="J83" s="5">
        <v>1538</v>
      </c>
      <c r="K83" s="5">
        <v>2761</v>
      </c>
    </row>
    <row r="84" spans="1:11">
      <c r="A84" s="5">
        <v>1387</v>
      </c>
      <c r="B84" s="5">
        <v>4</v>
      </c>
      <c r="C84" s="5" t="s">
        <v>308</v>
      </c>
      <c r="D84" s="5" t="s">
        <v>309</v>
      </c>
      <c r="E84" s="5">
        <v>22077</v>
      </c>
      <c r="F84" s="5">
        <v>14814</v>
      </c>
      <c r="G84" s="5">
        <v>3076</v>
      </c>
      <c r="H84" s="5">
        <v>4167</v>
      </c>
      <c r="I84" s="5">
        <v>3543</v>
      </c>
      <c r="J84" s="5">
        <v>4028</v>
      </c>
      <c r="K84" s="5">
        <v>7263</v>
      </c>
    </row>
    <row r="85" spans="1:11">
      <c r="A85" s="5">
        <v>1387</v>
      </c>
      <c r="B85" s="5">
        <v>3</v>
      </c>
      <c r="C85" s="5" t="s">
        <v>310</v>
      </c>
      <c r="D85" s="5" t="s">
        <v>311</v>
      </c>
      <c r="E85" s="5">
        <v>36575</v>
      </c>
      <c r="F85" s="5">
        <v>25178</v>
      </c>
      <c r="G85" s="5">
        <v>10959</v>
      </c>
      <c r="H85" s="5">
        <v>9480</v>
      </c>
      <c r="I85" s="5">
        <v>1972</v>
      </c>
      <c r="J85" s="5">
        <v>2767</v>
      </c>
      <c r="K85" s="5">
        <v>11397</v>
      </c>
    </row>
    <row r="86" spans="1:11">
      <c r="A86" s="5">
        <v>1387</v>
      </c>
      <c r="B86" s="5">
        <v>4</v>
      </c>
      <c r="C86" s="5" t="s">
        <v>312</v>
      </c>
      <c r="D86" s="5" t="s">
        <v>313</v>
      </c>
      <c r="E86" s="5">
        <v>2354</v>
      </c>
      <c r="F86" s="5">
        <v>1618</v>
      </c>
      <c r="G86" s="5">
        <v>625</v>
      </c>
      <c r="H86" s="5">
        <v>596</v>
      </c>
      <c r="I86" s="5">
        <v>158</v>
      </c>
      <c r="J86" s="5">
        <v>239</v>
      </c>
      <c r="K86" s="5">
        <v>736</v>
      </c>
    </row>
    <row r="87" spans="1:11">
      <c r="A87" s="5">
        <v>1387</v>
      </c>
      <c r="B87" s="5">
        <v>4</v>
      </c>
      <c r="C87" s="5" t="s">
        <v>314</v>
      </c>
      <c r="D87" s="5" t="s">
        <v>315</v>
      </c>
      <c r="E87" s="5">
        <v>10362</v>
      </c>
      <c r="F87" s="5">
        <v>7242</v>
      </c>
      <c r="G87" s="5">
        <v>2859</v>
      </c>
      <c r="H87" s="5">
        <v>2893</v>
      </c>
      <c r="I87" s="5">
        <v>619</v>
      </c>
      <c r="J87" s="5">
        <v>871</v>
      </c>
      <c r="K87" s="5">
        <v>3120</v>
      </c>
    </row>
    <row r="88" spans="1:11">
      <c r="A88" s="5">
        <v>1387</v>
      </c>
      <c r="B88" s="5">
        <v>4</v>
      </c>
      <c r="C88" s="5" t="s">
        <v>316</v>
      </c>
      <c r="D88" s="5" t="s">
        <v>317</v>
      </c>
      <c r="E88" s="5">
        <v>17284</v>
      </c>
      <c r="F88" s="5">
        <v>11481</v>
      </c>
      <c r="G88" s="5">
        <v>5576</v>
      </c>
      <c r="H88" s="5">
        <v>4071</v>
      </c>
      <c r="I88" s="5">
        <v>779</v>
      </c>
      <c r="J88" s="5">
        <v>1054</v>
      </c>
      <c r="K88" s="5">
        <v>5803</v>
      </c>
    </row>
    <row r="89" spans="1:11">
      <c r="A89" s="5">
        <v>1387</v>
      </c>
      <c r="B89" s="5">
        <v>4</v>
      </c>
      <c r="C89" s="5" t="s">
        <v>318</v>
      </c>
      <c r="D89" s="5" t="s">
        <v>319</v>
      </c>
      <c r="E89" s="5">
        <v>6575</v>
      </c>
      <c r="F89" s="5">
        <v>4837</v>
      </c>
      <c r="G89" s="5">
        <v>1899</v>
      </c>
      <c r="H89" s="5">
        <v>1920</v>
      </c>
      <c r="I89" s="5">
        <v>415</v>
      </c>
      <c r="J89" s="5">
        <v>603</v>
      </c>
      <c r="K89" s="5">
        <v>1739</v>
      </c>
    </row>
    <row r="90" spans="1:11">
      <c r="A90" s="5">
        <v>1387</v>
      </c>
      <c r="B90" s="5">
        <v>3</v>
      </c>
      <c r="C90" s="5" t="s">
        <v>320</v>
      </c>
      <c r="D90" s="5" t="s">
        <v>321</v>
      </c>
      <c r="E90" s="5">
        <v>5051</v>
      </c>
      <c r="F90" s="5">
        <v>3680</v>
      </c>
      <c r="G90" s="5">
        <v>923</v>
      </c>
      <c r="H90" s="5">
        <v>1646</v>
      </c>
      <c r="I90" s="5">
        <v>751</v>
      </c>
      <c r="J90" s="5">
        <v>360</v>
      </c>
      <c r="K90" s="5">
        <v>1371</v>
      </c>
    </row>
    <row r="91" spans="1:11">
      <c r="A91" s="5">
        <v>1387</v>
      </c>
      <c r="B91" s="5">
        <v>4</v>
      </c>
      <c r="C91" s="5" t="s">
        <v>322</v>
      </c>
      <c r="D91" s="5" t="s">
        <v>321</v>
      </c>
      <c r="E91" s="5">
        <v>5051</v>
      </c>
      <c r="F91" s="5">
        <v>3680</v>
      </c>
      <c r="G91" s="5">
        <v>923</v>
      </c>
      <c r="H91" s="5">
        <v>1646</v>
      </c>
      <c r="I91" s="5">
        <v>751</v>
      </c>
      <c r="J91" s="5">
        <v>360</v>
      </c>
      <c r="K91" s="5">
        <v>1371</v>
      </c>
    </row>
    <row r="92" spans="1:11">
      <c r="A92" s="5">
        <v>1387</v>
      </c>
      <c r="B92" s="5">
        <v>2</v>
      </c>
      <c r="C92" s="5" t="s">
        <v>323</v>
      </c>
      <c r="D92" s="5" t="s">
        <v>324</v>
      </c>
      <c r="E92" s="5">
        <v>23833</v>
      </c>
      <c r="F92" s="5">
        <v>14916</v>
      </c>
      <c r="G92" s="5">
        <v>5836</v>
      </c>
      <c r="H92" s="5">
        <v>5835</v>
      </c>
      <c r="I92" s="5">
        <v>1095</v>
      </c>
      <c r="J92" s="5">
        <v>2150</v>
      </c>
      <c r="K92" s="5">
        <v>8917</v>
      </c>
    </row>
    <row r="93" spans="1:11">
      <c r="A93" s="5">
        <v>1387</v>
      </c>
      <c r="B93" s="5">
        <v>3</v>
      </c>
      <c r="C93" s="5" t="s">
        <v>325</v>
      </c>
      <c r="D93" s="5" t="s">
        <v>324</v>
      </c>
      <c r="E93" s="5">
        <v>23833</v>
      </c>
      <c r="F93" s="5">
        <v>14916</v>
      </c>
      <c r="G93" s="5">
        <v>5836</v>
      </c>
      <c r="H93" s="5">
        <v>5835</v>
      </c>
      <c r="I93" s="5">
        <v>1095</v>
      </c>
      <c r="J93" s="5">
        <v>2150</v>
      </c>
      <c r="K93" s="5">
        <v>8917</v>
      </c>
    </row>
    <row r="94" spans="1:11">
      <c r="A94" s="5">
        <v>1387</v>
      </c>
      <c r="B94" s="5">
        <v>4</v>
      </c>
      <c r="C94" s="5" t="s">
        <v>326</v>
      </c>
      <c r="D94" s="5" t="s">
        <v>324</v>
      </c>
      <c r="E94" s="5">
        <v>23833</v>
      </c>
      <c r="F94" s="5">
        <v>14916</v>
      </c>
      <c r="G94" s="5">
        <v>5836</v>
      </c>
      <c r="H94" s="5">
        <v>5835</v>
      </c>
      <c r="I94" s="5">
        <v>1095</v>
      </c>
      <c r="J94" s="5">
        <v>2150</v>
      </c>
      <c r="K94" s="5">
        <v>8917</v>
      </c>
    </row>
    <row r="95" spans="1:11">
      <c r="A95" s="5">
        <v>1387</v>
      </c>
      <c r="B95" s="5">
        <v>2</v>
      </c>
      <c r="C95" s="5" t="s">
        <v>327</v>
      </c>
      <c r="D95" s="5" t="s">
        <v>328</v>
      </c>
      <c r="E95" s="5">
        <v>84821</v>
      </c>
      <c r="F95" s="5">
        <v>65105</v>
      </c>
      <c r="G95" s="5">
        <v>29061</v>
      </c>
      <c r="H95" s="5">
        <v>28956</v>
      </c>
      <c r="I95" s="5">
        <v>3774</v>
      </c>
      <c r="J95" s="5">
        <v>3313</v>
      </c>
      <c r="K95" s="5">
        <v>19716</v>
      </c>
    </row>
    <row r="96" spans="1:11">
      <c r="A96" s="5">
        <v>1387</v>
      </c>
      <c r="B96" s="5">
        <v>3</v>
      </c>
      <c r="C96" s="5" t="s">
        <v>329</v>
      </c>
      <c r="D96" s="5" t="s">
        <v>330</v>
      </c>
      <c r="E96" s="5">
        <v>23176</v>
      </c>
      <c r="F96" s="5">
        <v>16933</v>
      </c>
      <c r="G96" s="5">
        <v>6395</v>
      </c>
      <c r="H96" s="5">
        <v>8858</v>
      </c>
      <c r="I96" s="5">
        <v>891</v>
      </c>
      <c r="J96" s="5">
        <v>789</v>
      </c>
      <c r="K96" s="5">
        <v>6242</v>
      </c>
    </row>
    <row r="97" spans="1:11">
      <c r="A97" s="5">
        <v>1387</v>
      </c>
      <c r="B97" s="5">
        <v>4</v>
      </c>
      <c r="C97" s="5" t="s">
        <v>331</v>
      </c>
      <c r="D97" s="5" t="s">
        <v>332</v>
      </c>
      <c r="E97" s="5">
        <v>13953</v>
      </c>
      <c r="F97" s="5">
        <v>9358</v>
      </c>
      <c r="G97" s="5">
        <v>3352</v>
      </c>
      <c r="H97" s="5">
        <v>5279</v>
      </c>
      <c r="I97" s="5">
        <v>435</v>
      </c>
      <c r="J97" s="5">
        <v>292</v>
      </c>
      <c r="K97" s="5">
        <v>4595</v>
      </c>
    </row>
    <row r="98" spans="1:11">
      <c r="A98" s="5">
        <v>1387</v>
      </c>
      <c r="B98" s="5">
        <v>4</v>
      </c>
      <c r="C98" s="5" t="s">
        <v>333</v>
      </c>
      <c r="D98" s="5" t="s">
        <v>334</v>
      </c>
      <c r="E98" s="5">
        <v>9223</v>
      </c>
      <c r="F98" s="5">
        <v>7575</v>
      </c>
      <c r="G98" s="5">
        <v>3043</v>
      </c>
      <c r="H98" s="5">
        <v>3579</v>
      </c>
      <c r="I98" s="5">
        <v>455</v>
      </c>
      <c r="J98" s="5">
        <v>498</v>
      </c>
      <c r="K98" s="5">
        <v>1648</v>
      </c>
    </row>
    <row r="99" spans="1:11">
      <c r="A99" s="5">
        <v>1387</v>
      </c>
      <c r="B99" s="5">
        <v>3</v>
      </c>
      <c r="C99" s="5" t="s">
        <v>335</v>
      </c>
      <c r="D99" s="5" t="s">
        <v>336</v>
      </c>
      <c r="E99" s="5">
        <v>61645</v>
      </c>
      <c r="F99" s="5">
        <v>48172</v>
      </c>
      <c r="G99" s="5">
        <v>22666</v>
      </c>
      <c r="H99" s="5">
        <v>20098</v>
      </c>
      <c r="I99" s="5">
        <v>2884</v>
      </c>
      <c r="J99" s="5">
        <v>2524</v>
      </c>
      <c r="K99" s="5">
        <v>13473</v>
      </c>
    </row>
    <row r="100" spans="1:11">
      <c r="A100" s="5">
        <v>1387</v>
      </c>
      <c r="B100" s="5">
        <v>4</v>
      </c>
      <c r="C100" s="5" t="s">
        <v>337</v>
      </c>
      <c r="D100" s="5" t="s">
        <v>336</v>
      </c>
      <c r="E100" s="5">
        <v>61645</v>
      </c>
      <c r="F100" s="5">
        <v>48172</v>
      </c>
      <c r="G100" s="5">
        <v>22666</v>
      </c>
      <c r="H100" s="5">
        <v>20098</v>
      </c>
      <c r="I100" s="5">
        <v>2884</v>
      </c>
      <c r="J100" s="5">
        <v>2524</v>
      </c>
      <c r="K100" s="5">
        <v>13473</v>
      </c>
    </row>
    <row r="101" spans="1:11">
      <c r="A101" s="5">
        <v>1387</v>
      </c>
      <c r="B101" s="5">
        <v>2</v>
      </c>
      <c r="C101" s="5" t="s">
        <v>338</v>
      </c>
      <c r="D101" s="5" t="s">
        <v>339</v>
      </c>
      <c r="E101" s="5">
        <v>236633</v>
      </c>
      <c r="F101" s="5">
        <v>189430</v>
      </c>
      <c r="G101" s="5">
        <v>102439</v>
      </c>
      <c r="H101" s="5">
        <v>69255</v>
      </c>
      <c r="I101" s="5">
        <v>9595</v>
      </c>
      <c r="J101" s="5">
        <v>8141</v>
      </c>
      <c r="K101" s="5">
        <v>47203</v>
      </c>
    </row>
    <row r="102" spans="1:11">
      <c r="A102" s="5">
        <v>1387</v>
      </c>
      <c r="B102" s="5">
        <v>3</v>
      </c>
      <c r="C102" s="5" t="s">
        <v>340</v>
      </c>
      <c r="D102" s="5" t="s">
        <v>341</v>
      </c>
      <c r="E102" s="5">
        <v>20913</v>
      </c>
      <c r="F102" s="5">
        <v>17355</v>
      </c>
      <c r="G102" s="5">
        <v>8102</v>
      </c>
      <c r="H102" s="5">
        <v>7435</v>
      </c>
      <c r="I102" s="5">
        <v>949</v>
      </c>
      <c r="J102" s="5">
        <v>870</v>
      </c>
      <c r="K102" s="5">
        <v>3558</v>
      </c>
    </row>
    <row r="103" spans="1:11">
      <c r="A103" s="5">
        <v>1387</v>
      </c>
      <c r="B103" s="5">
        <v>4</v>
      </c>
      <c r="C103" s="5" t="s">
        <v>342</v>
      </c>
      <c r="D103" s="5" t="s">
        <v>341</v>
      </c>
      <c r="E103" s="5">
        <v>20913</v>
      </c>
      <c r="F103" s="5">
        <v>17355</v>
      </c>
      <c r="G103" s="5">
        <v>8102</v>
      </c>
      <c r="H103" s="5">
        <v>7435</v>
      </c>
      <c r="I103" s="5">
        <v>949</v>
      </c>
      <c r="J103" s="5">
        <v>870</v>
      </c>
      <c r="K103" s="5">
        <v>3558</v>
      </c>
    </row>
    <row r="104" spans="1:11">
      <c r="A104" s="5">
        <v>1387</v>
      </c>
      <c r="B104" s="5">
        <v>3</v>
      </c>
      <c r="C104" s="5" t="s">
        <v>343</v>
      </c>
      <c r="D104" s="5" t="s">
        <v>344</v>
      </c>
      <c r="E104" s="5">
        <v>215720</v>
      </c>
      <c r="F104" s="5">
        <v>172075</v>
      </c>
      <c r="G104" s="5">
        <v>94338</v>
      </c>
      <c r="H104" s="5">
        <v>61820</v>
      </c>
      <c r="I104" s="5">
        <v>8646</v>
      </c>
      <c r="J104" s="5">
        <v>7271</v>
      </c>
      <c r="K104" s="5">
        <v>43645</v>
      </c>
    </row>
    <row r="105" spans="1:11">
      <c r="A105" s="5">
        <v>1387</v>
      </c>
      <c r="B105" s="5">
        <v>4</v>
      </c>
      <c r="C105" s="5" t="s">
        <v>345</v>
      </c>
      <c r="D105" s="5" t="s">
        <v>346</v>
      </c>
      <c r="E105" s="5">
        <v>4243</v>
      </c>
      <c r="F105" s="5">
        <v>3317</v>
      </c>
      <c r="G105" s="5">
        <v>1623</v>
      </c>
      <c r="H105" s="5">
        <v>1266</v>
      </c>
      <c r="I105" s="5">
        <v>228</v>
      </c>
      <c r="J105" s="5">
        <v>199</v>
      </c>
      <c r="K105" s="5">
        <v>927</v>
      </c>
    </row>
    <row r="106" spans="1:11">
      <c r="A106" s="5">
        <v>1387</v>
      </c>
      <c r="B106" s="5">
        <v>4</v>
      </c>
      <c r="C106" s="5" t="s">
        <v>347</v>
      </c>
      <c r="D106" s="5" t="s">
        <v>348</v>
      </c>
      <c r="E106" s="5">
        <v>104343</v>
      </c>
      <c r="F106" s="5">
        <v>87259</v>
      </c>
      <c r="G106" s="5">
        <v>53288</v>
      </c>
      <c r="H106" s="5">
        <v>28319</v>
      </c>
      <c r="I106" s="5">
        <v>3226</v>
      </c>
      <c r="J106" s="5">
        <v>2425</v>
      </c>
      <c r="K106" s="5">
        <v>17084</v>
      </c>
    </row>
    <row r="107" spans="1:11">
      <c r="A107" s="5">
        <v>1387</v>
      </c>
      <c r="B107" s="5">
        <v>4</v>
      </c>
      <c r="C107" s="5" t="s">
        <v>349</v>
      </c>
      <c r="D107" s="5" t="s">
        <v>350</v>
      </c>
      <c r="E107" s="5">
        <v>9042</v>
      </c>
      <c r="F107" s="5">
        <v>7555</v>
      </c>
      <c r="G107" s="5">
        <v>4753</v>
      </c>
      <c r="H107" s="5">
        <v>2124</v>
      </c>
      <c r="I107" s="5">
        <v>413</v>
      </c>
      <c r="J107" s="5">
        <v>266</v>
      </c>
      <c r="K107" s="5">
        <v>1487</v>
      </c>
    </row>
    <row r="108" spans="1:11">
      <c r="A108" s="5">
        <v>1387</v>
      </c>
      <c r="B108" s="5">
        <v>4</v>
      </c>
      <c r="C108" s="5" t="s">
        <v>351</v>
      </c>
      <c r="D108" s="5" t="s">
        <v>352</v>
      </c>
      <c r="E108" s="5">
        <v>32605</v>
      </c>
      <c r="F108" s="5">
        <v>23740</v>
      </c>
      <c r="G108" s="5">
        <v>9255</v>
      </c>
      <c r="H108" s="5">
        <v>9741</v>
      </c>
      <c r="I108" s="5">
        <v>2474</v>
      </c>
      <c r="J108" s="5">
        <v>2270</v>
      </c>
      <c r="K108" s="5">
        <v>8865</v>
      </c>
    </row>
    <row r="109" spans="1:11">
      <c r="A109" s="5">
        <v>1387</v>
      </c>
      <c r="B109" s="5">
        <v>4</v>
      </c>
      <c r="C109" s="5" t="s">
        <v>353</v>
      </c>
      <c r="D109" s="5" t="s">
        <v>354</v>
      </c>
      <c r="E109" s="5">
        <v>28408</v>
      </c>
      <c r="F109" s="5">
        <v>21318</v>
      </c>
      <c r="G109" s="5">
        <v>10178</v>
      </c>
      <c r="H109" s="5">
        <v>9003</v>
      </c>
      <c r="I109" s="5">
        <v>1100</v>
      </c>
      <c r="J109" s="5">
        <v>1037</v>
      </c>
      <c r="K109" s="5">
        <v>7089</v>
      </c>
    </row>
    <row r="110" spans="1:11">
      <c r="A110" s="5">
        <v>1387</v>
      </c>
      <c r="B110" s="5">
        <v>4</v>
      </c>
      <c r="C110" s="5" t="s">
        <v>355</v>
      </c>
      <c r="D110" s="5" t="s">
        <v>356</v>
      </c>
      <c r="E110" s="5">
        <v>15769</v>
      </c>
      <c r="F110" s="5">
        <v>12626</v>
      </c>
      <c r="G110" s="5">
        <v>6773</v>
      </c>
      <c r="H110" s="5">
        <v>5278</v>
      </c>
      <c r="I110" s="5">
        <v>329</v>
      </c>
      <c r="J110" s="5">
        <v>247</v>
      </c>
      <c r="K110" s="5">
        <v>3142</v>
      </c>
    </row>
    <row r="111" spans="1:11">
      <c r="A111" s="5">
        <v>1387</v>
      </c>
      <c r="B111" s="5">
        <v>4</v>
      </c>
      <c r="C111" s="5" t="s">
        <v>357</v>
      </c>
      <c r="D111" s="5" t="s">
        <v>358</v>
      </c>
      <c r="E111" s="5">
        <v>21310</v>
      </c>
      <c r="F111" s="5">
        <v>16259</v>
      </c>
      <c r="G111" s="5">
        <v>8467</v>
      </c>
      <c r="H111" s="5">
        <v>6089</v>
      </c>
      <c r="I111" s="5">
        <v>877</v>
      </c>
      <c r="J111" s="5">
        <v>826</v>
      </c>
      <c r="K111" s="5">
        <v>5051</v>
      </c>
    </row>
    <row r="112" spans="1:11">
      <c r="A112" s="5">
        <v>1387</v>
      </c>
      <c r="B112" s="5">
        <v>2</v>
      </c>
      <c r="C112" s="5" t="s">
        <v>359</v>
      </c>
      <c r="D112" s="5" t="s">
        <v>360</v>
      </c>
      <c r="E112" s="5">
        <v>106910</v>
      </c>
      <c r="F112" s="5">
        <v>79264</v>
      </c>
      <c r="G112" s="5">
        <v>25534</v>
      </c>
      <c r="H112" s="5">
        <v>34531</v>
      </c>
      <c r="I112" s="5">
        <v>11943</v>
      </c>
      <c r="J112" s="5">
        <v>7256</v>
      </c>
      <c r="K112" s="5">
        <v>27646</v>
      </c>
    </row>
    <row r="113" spans="1:11">
      <c r="A113" s="5">
        <v>1387</v>
      </c>
      <c r="B113" s="5">
        <v>3</v>
      </c>
      <c r="C113" s="5" t="s">
        <v>361</v>
      </c>
      <c r="D113" s="5" t="s">
        <v>362</v>
      </c>
      <c r="E113" s="5">
        <v>62425</v>
      </c>
      <c r="F113" s="5">
        <v>45043</v>
      </c>
      <c r="G113" s="5">
        <v>13801</v>
      </c>
      <c r="H113" s="5">
        <v>19645</v>
      </c>
      <c r="I113" s="5">
        <v>7278</v>
      </c>
      <c r="J113" s="5">
        <v>4318</v>
      </c>
      <c r="K113" s="5">
        <v>17383</v>
      </c>
    </row>
    <row r="114" spans="1:11">
      <c r="A114" s="5">
        <v>1387</v>
      </c>
      <c r="B114" s="5">
        <v>4</v>
      </c>
      <c r="C114" s="5" t="s">
        <v>363</v>
      </c>
      <c r="D114" s="5" t="s">
        <v>362</v>
      </c>
      <c r="E114" s="5">
        <v>62425</v>
      </c>
      <c r="F114" s="5">
        <v>45043</v>
      </c>
      <c r="G114" s="5">
        <v>13801</v>
      </c>
      <c r="H114" s="5">
        <v>19645</v>
      </c>
      <c r="I114" s="5">
        <v>7278</v>
      </c>
      <c r="J114" s="5">
        <v>4318</v>
      </c>
      <c r="K114" s="5">
        <v>17383</v>
      </c>
    </row>
    <row r="115" spans="1:11">
      <c r="A115" s="5">
        <v>1387</v>
      </c>
      <c r="B115" s="5">
        <v>3</v>
      </c>
      <c r="C115" s="5" t="s">
        <v>364</v>
      </c>
      <c r="D115" s="5" t="s">
        <v>365</v>
      </c>
      <c r="E115" s="5">
        <v>24483</v>
      </c>
      <c r="F115" s="5">
        <v>18172</v>
      </c>
      <c r="G115" s="5">
        <v>5993</v>
      </c>
      <c r="H115" s="5">
        <v>7317</v>
      </c>
      <c r="I115" s="5">
        <v>3147</v>
      </c>
      <c r="J115" s="5">
        <v>1714</v>
      </c>
      <c r="K115" s="5">
        <v>6312</v>
      </c>
    </row>
    <row r="116" spans="1:11">
      <c r="A116" s="5">
        <v>1387</v>
      </c>
      <c r="B116" s="5">
        <v>4</v>
      </c>
      <c r="C116" s="5" t="s">
        <v>366</v>
      </c>
      <c r="D116" s="5" t="s">
        <v>365</v>
      </c>
      <c r="E116" s="5">
        <v>24483</v>
      </c>
      <c r="F116" s="5">
        <v>18172</v>
      </c>
      <c r="G116" s="5">
        <v>5993</v>
      </c>
      <c r="H116" s="5">
        <v>7317</v>
      </c>
      <c r="I116" s="5">
        <v>3147</v>
      </c>
      <c r="J116" s="5">
        <v>1714</v>
      </c>
      <c r="K116" s="5">
        <v>6312</v>
      </c>
    </row>
    <row r="117" spans="1:11">
      <c r="A117" s="5">
        <v>1387</v>
      </c>
      <c r="B117" s="5">
        <v>3</v>
      </c>
      <c r="C117" s="5" t="s">
        <v>367</v>
      </c>
      <c r="D117" s="5" t="s">
        <v>368</v>
      </c>
      <c r="E117" s="5">
        <v>20002</v>
      </c>
      <c r="F117" s="5">
        <v>16050</v>
      </c>
      <c r="G117" s="5">
        <v>5740</v>
      </c>
      <c r="H117" s="5">
        <v>7569</v>
      </c>
      <c r="I117" s="5">
        <v>1518</v>
      </c>
      <c r="J117" s="5">
        <v>1224</v>
      </c>
      <c r="K117" s="5">
        <v>3952</v>
      </c>
    </row>
    <row r="118" spans="1:11">
      <c r="A118" s="5">
        <v>1387</v>
      </c>
      <c r="B118" s="5">
        <v>4</v>
      </c>
      <c r="C118" s="5" t="s">
        <v>369</v>
      </c>
      <c r="D118" s="5" t="s">
        <v>370</v>
      </c>
      <c r="E118" s="5">
        <v>18223</v>
      </c>
      <c r="F118" s="5">
        <v>14656</v>
      </c>
      <c r="G118" s="5">
        <v>5291</v>
      </c>
      <c r="H118" s="5">
        <v>6818</v>
      </c>
      <c r="I118" s="5">
        <v>1408</v>
      </c>
      <c r="J118" s="5">
        <v>1139</v>
      </c>
      <c r="K118" s="5">
        <v>3567</v>
      </c>
    </row>
    <row r="119" spans="1:11">
      <c r="A119" s="5">
        <v>1387</v>
      </c>
      <c r="B119" s="5">
        <v>4</v>
      </c>
      <c r="C119" s="5" t="s">
        <v>371</v>
      </c>
      <c r="D119" s="5" t="s">
        <v>372</v>
      </c>
      <c r="E119" s="5">
        <v>1778</v>
      </c>
      <c r="F119" s="5">
        <v>1393</v>
      </c>
      <c r="G119" s="5">
        <v>448</v>
      </c>
      <c r="H119" s="5">
        <v>751</v>
      </c>
      <c r="I119" s="5">
        <v>110</v>
      </c>
      <c r="J119" s="5">
        <v>85</v>
      </c>
      <c r="K119" s="5">
        <v>385</v>
      </c>
    </row>
    <row r="120" spans="1:11">
      <c r="A120" s="5">
        <v>1387</v>
      </c>
      <c r="B120" s="5">
        <v>2</v>
      </c>
      <c r="C120" s="5" t="s">
        <v>373</v>
      </c>
      <c r="D120" s="5" t="s">
        <v>374</v>
      </c>
      <c r="E120" s="5">
        <v>108900</v>
      </c>
      <c r="F120" s="5">
        <v>86836</v>
      </c>
      <c r="G120" s="5">
        <v>31840</v>
      </c>
      <c r="H120" s="5">
        <v>43226</v>
      </c>
      <c r="I120" s="5">
        <v>5903</v>
      </c>
      <c r="J120" s="5">
        <v>5866</v>
      </c>
      <c r="K120" s="5">
        <v>22064</v>
      </c>
    </row>
    <row r="121" spans="1:11">
      <c r="A121" s="5">
        <v>1387</v>
      </c>
      <c r="B121" s="5">
        <v>3</v>
      </c>
      <c r="C121" s="5" t="s">
        <v>375</v>
      </c>
      <c r="D121" s="5" t="s">
        <v>376</v>
      </c>
      <c r="E121" s="5">
        <v>50893</v>
      </c>
      <c r="F121" s="5">
        <v>40180</v>
      </c>
      <c r="G121" s="5">
        <v>14711</v>
      </c>
      <c r="H121" s="5">
        <v>19514</v>
      </c>
      <c r="I121" s="5">
        <v>2866</v>
      </c>
      <c r="J121" s="5">
        <v>3089</v>
      </c>
      <c r="K121" s="5">
        <v>10713</v>
      </c>
    </row>
    <row r="122" spans="1:11">
      <c r="A122" s="5">
        <v>1387</v>
      </c>
      <c r="B122" s="5">
        <v>4</v>
      </c>
      <c r="C122" s="5" t="s">
        <v>377</v>
      </c>
      <c r="D122" s="5" t="s">
        <v>378</v>
      </c>
      <c r="E122" s="5">
        <v>31523</v>
      </c>
      <c r="F122" s="5">
        <v>25505</v>
      </c>
      <c r="G122" s="5">
        <v>10174</v>
      </c>
      <c r="H122" s="5">
        <v>11871</v>
      </c>
      <c r="I122" s="5">
        <v>1653</v>
      </c>
      <c r="J122" s="5">
        <v>1807</v>
      </c>
      <c r="K122" s="5">
        <v>6018</v>
      </c>
    </row>
    <row r="123" spans="1:11">
      <c r="A123" s="5">
        <v>1387</v>
      </c>
      <c r="B123" s="5">
        <v>4</v>
      </c>
      <c r="C123" s="5" t="s">
        <v>379</v>
      </c>
      <c r="D123" s="5" t="s">
        <v>380</v>
      </c>
      <c r="E123" s="5">
        <v>19152</v>
      </c>
      <c r="F123" s="5">
        <v>14502</v>
      </c>
      <c r="G123" s="5">
        <v>4474</v>
      </c>
      <c r="H123" s="5">
        <v>7560</v>
      </c>
      <c r="I123" s="5">
        <v>1204</v>
      </c>
      <c r="J123" s="5">
        <v>1264</v>
      </c>
      <c r="K123" s="5">
        <v>4651</v>
      </c>
    </row>
    <row r="124" spans="1:11">
      <c r="A124" s="5">
        <v>1387</v>
      </c>
      <c r="B124" s="5">
        <v>4</v>
      </c>
      <c r="C124" s="5" t="s">
        <v>381</v>
      </c>
      <c r="D124" s="5" t="s">
        <v>382</v>
      </c>
      <c r="E124" s="5">
        <v>217</v>
      </c>
      <c r="F124" s="5">
        <v>173</v>
      </c>
      <c r="G124" s="5">
        <v>63</v>
      </c>
      <c r="H124" s="5">
        <v>83</v>
      </c>
      <c r="I124" s="5">
        <v>10</v>
      </c>
      <c r="J124" s="5">
        <v>18</v>
      </c>
      <c r="K124" s="5">
        <v>44</v>
      </c>
    </row>
    <row r="125" spans="1:11">
      <c r="A125" s="5">
        <v>1387</v>
      </c>
      <c r="B125" s="5">
        <v>3</v>
      </c>
      <c r="C125" s="5" t="s">
        <v>383</v>
      </c>
      <c r="D125" s="5" t="s">
        <v>384</v>
      </c>
      <c r="E125" s="5">
        <v>58007</v>
      </c>
      <c r="F125" s="5">
        <v>46656</v>
      </c>
      <c r="G125" s="5">
        <v>17129</v>
      </c>
      <c r="H125" s="5">
        <v>23713</v>
      </c>
      <c r="I125" s="5">
        <v>3037</v>
      </c>
      <c r="J125" s="5">
        <v>2776</v>
      </c>
      <c r="K125" s="5">
        <v>11351</v>
      </c>
    </row>
    <row r="126" spans="1:11">
      <c r="A126" s="5">
        <v>1387</v>
      </c>
      <c r="B126" s="5">
        <v>4</v>
      </c>
      <c r="C126" s="5" t="s">
        <v>385</v>
      </c>
      <c r="D126" s="5" t="s">
        <v>386</v>
      </c>
      <c r="E126" s="5">
        <v>2844</v>
      </c>
      <c r="F126" s="5">
        <v>2296</v>
      </c>
      <c r="G126" s="5">
        <v>823</v>
      </c>
      <c r="H126" s="5">
        <v>1190</v>
      </c>
      <c r="I126" s="5">
        <v>159</v>
      </c>
      <c r="J126" s="5">
        <v>124</v>
      </c>
      <c r="K126" s="5">
        <v>549</v>
      </c>
    </row>
    <row r="127" spans="1:11">
      <c r="A127" s="5">
        <v>1387</v>
      </c>
      <c r="B127" s="5">
        <v>4</v>
      </c>
      <c r="C127" s="5" t="s">
        <v>387</v>
      </c>
      <c r="D127" s="5" t="s">
        <v>388</v>
      </c>
      <c r="E127" s="5">
        <v>12201</v>
      </c>
      <c r="F127" s="5">
        <v>10003</v>
      </c>
      <c r="G127" s="5">
        <v>3640</v>
      </c>
      <c r="H127" s="5">
        <v>4997</v>
      </c>
      <c r="I127" s="5">
        <v>694</v>
      </c>
      <c r="J127" s="5">
        <v>673</v>
      </c>
      <c r="K127" s="5">
        <v>2198</v>
      </c>
    </row>
    <row r="128" spans="1:11">
      <c r="A128" s="5">
        <v>1387</v>
      </c>
      <c r="B128" s="5">
        <v>4</v>
      </c>
      <c r="C128" s="5" t="s">
        <v>389</v>
      </c>
      <c r="D128" s="5" t="s">
        <v>390</v>
      </c>
      <c r="E128" s="5">
        <v>7146</v>
      </c>
      <c r="F128" s="5">
        <v>5841</v>
      </c>
      <c r="G128" s="5">
        <v>2340</v>
      </c>
      <c r="H128" s="5">
        <v>2813</v>
      </c>
      <c r="I128" s="5">
        <v>334</v>
      </c>
      <c r="J128" s="5">
        <v>353</v>
      </c>
      <c r="K128" s="5">
        <v>1306</v>
      </c>
    </row>
    <row r="129" spans="1:11">
      <c r="A129" s="5">
        <v>1387</v>
      </c>
      <c r="B129" s="5">
        <v>4</v>
      </c>
      <c r="C129" s="5" t="s">
        <v>391</v>
      </c>
      <c r="D129" s="5" t="s">
        <v>392</v>
      </c>
      <c r="E129" s="5">
        <v>35816</v>
      </c>
      <c r="F129" s="5">
        <v>28516</v>
      </c>
      <c r="G129" s="5">
        <v>10326</v>
      </c>
      <c r="H129" s="5">
        <v>14713</v>
      </c>
      <c r="I129" s="5">
        <v>1850</v>
      </c>
      <c r="J129" s="5">
        <v>1627</v>
      </c>
      <c r="K129" s="5">
        <v>7299</v>
      </c>
    </row>
    <row r="130" spans="1:11">
      <c r="A130" s="5">
        <v>1387</v>
      </c>
      <c r="B130" s="5">
        <v>2</v>
      </c>
      <c r="C130" s="5" t="s">
        <v>393</v>
      </c>
      <c r="D130" s="5" t="s">
        <v>394</v>
      </c>
      <c r="E130" s="5">
        <v>31386</v>
      </c>
      <c r="F130" s="5">
        <v>23022</v>
      </c>
      <c r="G130" s="5">
        <v>5681</v>
      </c>
      <c r="H130" s="5">
        <v>9331</v>
      </c>
      <c r="I130" s="5">
        <v>3279</v>
      </c>
      <c r="J130" s="5">
        <v>4731</v>
      </c>
      <c r="K130" s="5">
        <v>8364</v>
      </c>
    </row>
    <row r="131" spans="1:11">
      <c r="A131" s="5">
        <v>1387</v>
      </c>
      <c r="B131" s="5">
        <v>3</v>
      </c>
      <c r="C131" s="5" t="s">
        <v>395</v>
      </c>
      <c r="D131" s="5" t="s">
        <v>396</v>
      </c>
      <c r="E131" s="5">
        <v>7010</v>
      </c>
      <c r="F131" s="5">
        <v>5232</v>
      </c>
      <c r="G131" s="5">
        <v>1154</v>
      </c>
      <c r="H131" s="5">
        <v>2354</v>
      </c>
      <c r="I131" s="5">
        <v>721</v>
      </c>
      <c r="J131" s="5">
        <v>1004</v>
      </c>
      <c r="K131" s="5">
        <v>1777</v>
      </c>
    </row>
    <row r="132" spans="1:11">
      <c r="A132" s="5">
        <v>1387</v>
      </c>
      <c r="B132" s="5">
        <v>4</v>
      </c>
      <c r="C132" s="5" t="s">
        <v>397</v>
      </c>
      <c r="D132" s="5" t="s">
        <v>396</v>
      </c>
      <c r="E132" s="5">
        <v>7010</v>
      </c>
      <c r="F132" s="5">
        <v>5232</v>
      </c>
      <c r="G132" s="5">
        <v>1154</v>
      </c>
      <c r="H132" s="5">
        <v>2354</v>
      </c>
      <c r="I132" s="5">
        <v>721</v>
      </c>
      <c r="J132" s="5">
        <v>1004</v>
      </c>
      <c r="K132" s="5">
        <v>1777</v>
      </c>
    </row>
    <row r="133" spans="1:11">
      <c r="A133" s="5">
        <v>1387</v>
      </c>
      <c r="B133" s="5">
        <v>3</v>
      </c>
      <c r="C133" s="5" t="s">
        <v>398</v>
      </c>
      <c r="D133" s="5" t="s">
        <v>399</v>
      </c>
      <c r="E133" s="5">
        <v>5609</v>
      </c>
      <c r="F133" s="5">
        <v>4321</v>
      </c>
      <c r="G133" s="5">
        <v>664</v>
      </c>
      <c r="H133" s="5">
        <v>1588</v>
      </c>
      <c r="I133" s="5">
        <v>903</v>
      </c>
      <c r="J133" s="5">
        <v>1166</v>
      </c>
      <c r="K133" s="5">
        <v>1289</v>
      </c>
    </row>
    <row r="134" spans="1:11">
      <c r="A134" s="5">
        <v>1387</v>
      </c>
      <c r="B134" s="5">
        <v>4</v>
      </c>
      <c r="C134" s="5" t="s">
        <v>400</v>
      </c>
      <c r="D134" s="5" t="s">
        <v>399</v>
      </c>
      <c r="E134" s="5">
        <v>5609</v>
      </c>
      <c r="F134" s="5">
        <v>4321</v>
      </c>
      <c r="G134" s="5">
        <v>664</v>
      </c>
      <c r="H134" s="5">
        <v>1588</v>
      </c>
      <c r="I134" s="5">
        <v>903</v>
      </c>
      <c r="J134" s="5">
        <v>1166</v>
      </c>
      <c r="K134" s="5">
        <v>1289</v>
      </c>
    </row>
    <row r="135" spans="1:11">
      <c r="A135" s="5">
        <v>1387</v>
      </c>
      <c r="B135" s="5">
        <v>3</v>
      </c>
      <c r="C135" s="5" t="s">
        <v>401</v>
      </c>
      <c r="D135" s="5" t="s">
        <v>402</v>
      </c>
      <c r="E135" s="5">
        <v>6450</v>
      </c>
      <c r="F135" s="5">
        <v>4484</v>
      </c>
      <c r="G135" s="5">
        <v>1046</v>
      </c>
      <c r="H135" s="5">
        <v>1982</v>
      </c>
      <c r="I135" s="5">
        <v>617</v>
      </c>
      <c r="J135" s="5">
        <v>840</v>
      </c>
      <c r="K135" s="5">
        <v>1965</v>
      </c>
    </row>
    <row r="136" spans="1:11">
      <c r="A136" s="5">
        <v>1387</v>
      </c>
      <c r="B136" s="5">
        <v>4</v>
      </c>
      <c r="C136" s="5" t="s">
        <v>403</v>
      </c>
      <c r="D136" s="5" t="s">
        <v>402</v>
      </c>
      <c r="E136" s="5">
        <v>6450</v>
      </c>
      <c r="F136" s="5">
        <v>4484</v>
      </c>
      <c r="G136" s="5">
        <v>1046</v>
      </c>
      <c r="H136" s="5">
        <v>1982</v>
      </c>
      <c r="I136" s="5">
        <v>617</v>
      </c>
      <c r="J136" s="5">
        <v>840</v>
      </c>
      <c r="K136" s="5">
        <v>1965</v>
      </c>
    </row>
    <row r="137" spans="1:11">
      <c r="A137" s="5">
        <v>1387</v>
      </c>
      <c r="B137" s="5">
        <v>3</v>
      </c>
      <c r="C137" s="5" t="s">
        <v>404</v>
      </c>
      <c r="D137" s="5" t="s">
        <v>405</v>
      </c>
      <c r="E137" s="5">
        <v>4686</v>
      </c>
      <c r="F137" s="5">
        <v>3336</v>
      </c>
      <c r="G137" s="5">
        <v>1096</v>
      </c>
      <c r="H137" s="5">
        <v>1286</v>
      </c>
      <c r="I137" s="5">
        <v>404</v>
      </c>
      <c r="J137" s="5">
        <v>550</v>
      </c>
      <c r="K137" s="5">
        <v>1350</v>
      </c>
    </row>
    <row r="138" spans="1:11">
      <c r="A138" s="5">
        <v>1387</v>
      </c>
      <c r="B138" s="5">
        <v>4</v>
      </c>
      <c r="C138" s="5" t="s">
        <v>406</v>
      </c>
      <c r="D138" s="5" t="s">
        <v>405</v>
      </c>
      <c r="E138" s="5">
        <v>4686</v>
      </c>
      <c r="F138" s="5">
        <v>3336</v>
      </c>
      <c r="G138" s="5">
        <v>1096</v>
      </c>
      <c r="H138" s="5">
        <v>1286</v>
      </c>
      <c r="I138" s="5">
        <v>404</v>
      </c>
      <c r="J138" s="5">
        <v>550</v>
      </c>
      <c r="K138" s="5">
        <v>1350</v>
      </c>
    </row>
    <row r="139" spans="1:11">
      <c r="A139" s="5">
        <v>1387</v>
      </c>
      <c r="B139" s="5">
        <v>3</v>
      </c>
      <c r="C139" s="5" t="s">
        <v>407</v>
      </c>
      <c r="D139" s="5" t="s">
        <v>408</v>
      </c>
      <c r="E139" s="5">
        <v>6095</v>
      </c>
      <c r="F139" s="5">
        <v>4487</v>
      </c>
      <c r="G139" s="5">
        <v>1473</v>
      </c>
      <c r="H139" s="5">
        <v>1719</v>
      </c>
      <c r="I139" s="5">
        <v>451</v>
      </c>
      <c r="J139" s="5">
        <v>844</v>
      </c>
      <c r="K139" s="5">
        <v>1608</v>
      </c>
    </row>
    <row r="140" spans="1:11">
      <c r="A140" s="5">
        <v>1387</v>
      </c>
      <c r="B140" s="5">
        <v>4</v>
      </c>
      <c r="C140" s="5" t="s">
        <v>409</v>
      </c>
      <c r="D140" s="5" t="s">
        <v>410</v>
      </c>
      <c r="E140" s="5">
        <v>5446</v>
      </c>
      <c r="F140" s="5">
        <v>4056</v>
      </c>
      <c r="G140" s="5">
        <v>1380</v>
      </c>
      <c r="H140" s="5">
        <v>1530</v>
      </c>
      <c r="I140" s="5">
        <v>392</v>
      </c>
      <c r="J140" s="5">
        <v>754</v>
      </c>
      <c r="K140" s="5">
        <v>1390</v>
      </c>
    </row>
    <row r="141" spans="1:11">
      <c r="A141" s="5">
        <v>1387</v>
      </c>
      <c r="B141" s="5">
        <v>4</v>
      </c>
      <c r="C141" s="5" t="s">
        <v>411</v>
      </c>
      <c r="D141" s="5" t="s">
        <v>412</v>
      </c>
      <c r="E141" s="5">
        <v>649</v>
      </c>
      <c r="F141" s="5">
        <v>431</v>
      </c>
      <c r="G141" s="5">
        <v>93</v>
      </c>
      <c r="H141" s="5">
        <v>189</v>
      </c>
      <c r="I141" s="5">
        <v>59</v>
      </c>
      <c r="J141" s="5">
        <v>90</v>
      </c>
      <c r="K141" s="5">
        <v>218</v>
      </c>
    </row>
    <row r="142" spans="1:11">
      <c r="A142" s="5">
        <v>1387</v>
      </c>
      <c r="B142" s="5">
        <v>3</v>
      </c>
      <c r="C142" s="5" t="s">
        <v>413</v>
      </c>
      <c r="D142" s="5" t="s">
        <v>414</v>
      </c>
      <c r="E142" s="5">
        <v>625</v>
      </c>
      <c r="F142" s="5">
        <v>476</v>
      </c>
      <c r="G142" s="5">
        <v>138</v>
      </c>
      <c r="H142" s="5">
        <v>172</v>
      </c>
      <c r="I142" s="5">
        <v>79</v>
      </c>
      <c r="J142" s="5">
        <v>87</v>
      </c>
      <c r="K142" s="5">
        <v>149</v>
      </c>
    </row>
    <row r="143" spans="1:11">
      <c r="A143" s="5">
        <v>1387</v>
      </c>
      <c r="B143" s="5">
        <v>4</v>
      </c>
      <c r="C143" s="5" t="s">
        <v>415</v>
      </c>
      <c r="D143" s="5" t="s">
        <v>414</v>
      </c>
      <c r="E143" s="5">
        <v>625</v>
      </c>
      <c r="F143" s="5">
        <v>476</v>
      </c>
      <c r="G143" s="5">
        <v>138</v>
      </c>
      <c r="H143" s="5">
        <v>172</v>
      </c>
      <c r="I143" s="5">
        <v>79</v>
      </c>
      <c r="J143" s="5">
        <v>87</v>
      </c>
      <c r="K143" s="5">
        <v>149</v>
      </c>
    </row>
    <row r="144" spans="1:11">
      <c r="A144" s="5">
        <v>1387</v>
      </c>
      <c r="B144" s="5">
        <v>7</v>
      </c>
      <c r="C144" s="5" t="s">
        <v>416</v>
      </c>
      <c r="D144" s="5" t="s">
        <v>417</v>
      </c>
      <c r="E144" s="5">
        <v>910</v>
      </c>
      <c r="F144" s="5">
        <v>685</v>
      </c>
      <c r="G144" s="5">
        <v>110</v>
      </c>
      <c r="H144" s="5">
        <v>231</v>
      </c>
      <c r="I144" s="5">
        <v>104</v>
      </c>
      <c r="J144" s="5">
        <v>240</v>
      </c>
      <c r="K144" s="5">
        <v>225</v>
      </c>
    </row>
    <row r="145" spans="1:11">
      <c r="A145" s="5">
        <v>1387</v>
      </c>
      <c r="B145" s="5">
        <v>9</v>
      </c>
      <c r="C145" s="5" t="s">
        <v>418</v>
      </c>
      <c r="D145" s="5" t="s">
        <v>417</v>
      </c>
      <c r="E145" s="5">
        <v>910</v>
      </c>
      <c r="F145" s="5">
        <v>685</v>
      </c>
      <c r="G145" s="5">
        <v>110</v>
      </c>
      <c r="H145" s="5">
        <v>231</v>
      </c>
      <c r="I145" s="5">
        <v>104</v>
      </c>
      <c r="J145" s="5">
        <v>240</v>
      </c>
      <c r="K145" s="5">
        <v>225</v>
      </c>
    </row>
    <row r="146" spans="1:11">
      <c r="A146" s="5">
        <v>1387</v>
      </c>
      <c r="B146" s="5">
        <v>2</v>
      </c>
      <c r="C146" s="5" t="s">
        <v>419</v>
      </c>
      <c r="D146" s="5" t="s">
        <v>420</v>
      </c>
      <c r="E146" s="5">
        <v>83696</v>
      </c>
      <c r="F146" s="5">
        <v>63870</v>
      </c>
      <c r="G146" s="5">
        <v>24736</v>
      </c>
      <c r="H146" s="5">
        <v>28576</v>
      </c>
      <c r="I146" s="5">
        <v>5759</v>
      </c>
      <c r="J146" s="5">
        <v>4799</v>
      </c>
      <c r="K146" s="5">
        <v>19826</v>
      </c>
    </row>
    <row r="147" spans="1:11">
      <c r="A147" s="5">
        <v>1387</v>
      </c>
      <c r="B147" s="5">
        <v>3</v>
      </c>
      <c r="C147" s="5" t="s">
        <v>421</v>
      </c>
      <c r="D147" s="5" t="s">
        <v>422</v>
      </c>
      <c r="E147" s="5">
        <v>24997</v>
      </c>
      <c r="F147" s="5">
        <v>18664</v>
      </c>
      <c r="G147" s="5">
        <v>5248</v>
      </c>
      <c r="H147" s="5">
        <v>8932</v>
      </c>
      <c r="I147" s="5">
        <v>2561</v>
      </c>
      <c r="J147" s="5">
        <v>1922</v>
      </c>
      <c r="K147" s="5">
        <v>6333</v>
      </c>
    </row>
    <row r="148" spans="1:11">
      <c r="A148" s="5">
        <v>1387</v>
      </c>
      <c r="B148" s="5">
        <v>4</v>
      </c>
      <c r="C148" s="5" t="s">
        <v>423</v>
      </c>
      <c r="D148" s="5" t="s">
        <v>422</v>
      </c>
      <c r="E148" s="5">
        <v>24997</v>
      </c>
      <c r="F148" s="5">
        <v>18664</v>
      </c>
      <c r="G148" s="5">
        <v>5248</v>
      </c>
      <c r="H148" s="5">
        <v>8932</v>
      </c>
      <c r="I148" s="5">
        <v>2561</v>
      </c>
      <c r="J148" s="5">
        <v>1922</v>
      </c>
      <c r="K148" s="5">
        <v>6333</v>
      </c>
    </row>
    <row r="149" spans="1:11">
      <c r="A149" s="5">
        <v>1387</v>
      </c>
      <c r="B149" s="5">
        <v>3</v>
      </c>
      <c r="C149" s="5" t="s">
        <v>424</v>
      </c>
      <c r="D149" s="5" t="s">
        <v>425</v>
      </c>
      <c r="E149" s="5">
        <v>4946</v>
      </c>
      <c r="F149" s="5">
        <v>3361</v>
      </c>
      <c r="G149" s="5">
        <v>1257</v>
      </c>
      <c r="H149" s="5">
        <v>1551</v>
      </c>
      <c r="I149" s="5">
        <v>328</v>
      </c>
      <c r="J149" s="5">
        <v>226</v>
      </c>
      <c r="K149" s="5">
        <v>1585</v>
      </c>
    </row>
    <row r="150" spans="1:11">
      <c r="A150" s="5">
        <v>1387</v>
      </c>
      <c r="B150" s="5">
        <v>4</v>
      </c>
      <c r="C150" s="5" t="s">
        <v>426</v>
      </c>
      <c r="D150" s="5" t="s">
        <v>425</v>
      </c>
      <c r="E150" s="5">
        <v>4946</v>
      </c>
      <c r="F150" s="5">
        <v>3361</v>
      </c>
      <c r="G150" s="5">
        <v>1257</v>
      </c>
      <c r="H150" s="5">
        <v>1551</v>
      </c>
      <c r="I150" s="5">
        <v>328</v>
      </c>
      <c r="J150" s="5">
        <v>226</v>
      </c>
      <c r="K150" s="5">
        <v>1585</v>
      </c>
    </row>
    <row r="151" spans="1:11">
      <c r="A151" s="5">
        <v>1387</v>
      </c>
      <c r="B151" s="5">
        <v>3</v>
      </c>
      <c r="C151" s="5" t="s">
        <v>427</v>
      </c>
      <c r="D151" s="5" t="s">
        <v>428</v>
      </c>
      <c r="E151" s="5">
        <v>13050</v>
      </c>
      <c r="F151" s="5">
        <v>9868</v>
      </c>
      <c r="G151" s="5">
        <v>3175</v>
      </c>
      <c r="H151" s="5">
        <v>5025</v>
      </c>
      <c r="I151" s="5">
        <v>905</v>
      </c>
      <c r="J151" s="5">
        <v>763</v>
      </c>
      <c r="K151" s="5">
        <v>3183</v>
      </c>
    </row>
    <row r="152" spans="1:11">
      <c r="A152" s="5">
        <v>1387</v>
      </c>
      <c r="B152" s="5">
        <v>14</v>
      </c>
      <c r="C152" s="5" t="s">
        <v>429</v>
      </c>
      <c r="D152" s="5" t="s">
        <v>430</v>
      </c>
      <c r="E152" s="5">
        <v>13050</v>
      </c>
      <c r="F152" s="5">
        <v>9868</v>
      </c>
      <c r="G152" s="5">
        <v>3175</v>
      </c>
      <c r="H152" s="5">
        <v>5025</v>
      </c>
      <c r="I152" s="5">
        <v>905</v>
      </c>
      <c r="J152" s="5">
        <v>763</v>
      </c>
      <c r="K152" s="5">
        <v>3183</v>
      </c>
    </row>
    <row r="153" spans="1:11">
      <c r="A153" s="5">
        <v>1387</v>
      </c>
      <c r="B153" s="5">
        <v>3</v>
      </c>
      <c r="C153" s="5" t="s">
        <v>431</v>
      </c>
      <c r="D153" s="5" t="s">
        <v>432</v>
      </c>
      <c r="E153" s="5">
        <v>8899</v>
      </c>
      <c r="F153" s="5">
        <v>7256</v>
      </c>
      <c r="G153" s="5">
        <v>3252</v>
      </c>
      <c r="H153" s="5">
        <v>2989</v>
      </c>
      <c r="I153" s="5">
        <v>533</v>
      </c>
      <c r="J153" s="5">
        <v>483</v>
      </c>
      <c r="K153" s="5">
        <v>1643</v>
      </c>
    </row>
    <row r="154" spans="1:11">
      <c r="A154" s="5">
        <v>1387</v>
      </c>
      <c r="B154" s="5">
        <v>4</v>
      </c>
      <c r="C154" s="5" t="s">
        <v>433</v>
      </c>
      <c r="D154" s="5" t="s">
        <v>432</v>
      </c>
      <c r="E154" s="5">
        <v>8899</v>
      </c>
      <c r="F154" s="5">
        <v>7256</v>
      </c>
      <c r="G154" s="5">
        <v>3252</v>
      </c>
      <c r="H154" s="5">
        <v>2989</v>
      </c>
      <c r="I154" s="5">
        <v>533</v>
      </c>
      <c r="J154" s="5">
        <v>483</v>
      </c>
      <c r="K154" s="5">
        <v>1643</v>
      </c>
    </row>
    <row r="155" spans="1:11">
      <c r="A155" s="5">
        <v>1387</v>
      </c>
      <c r="B155" s="5">
        <v>3</v>
      </c>
      <c r="C155" s="5" t="s">
        <v>434</v>
      </c>
      <c r="D155" s="5" t="s">
        <v>435</v>
      </c>
      <c r="E155" s="5">
        <v>27230</v>
      </c>
      <c r="F155" s="5">
        <v>21356</v>
      </c>
      <c r="G155" s="5">
        <v>9810</v>
      </c>
      <c r="H155" s="5">
        <v>9156</v>
      </c>
      <c r="I155" s="5">
        <v>1200</v>
      </c>
      <c r="J155" s="5">
        <v>1190</v>
      </c>
      <c r="K155" s="5">
        <v>5874</v>
      </c>
    </row>
    <row r="156" spans="1:11">
      <c r="A156" s="5">
        <v>1387</v>
      </c>
      <c r="B156" s="5">
        <v>4</v>
      </c>
      <c r="C156" s="5" t="s">
        <v>436</v>
      </c>
      <c r="D156" s="5" t="s">
        <v>435</v>
      </c>
      <c r="E156" s="5">
        <v>27230</v>
      </c>
      <c r="F156" s="5">
        <v>21356</v>
      </c>
      <c r="G156" s="5">
        <v>9810</v>
      </c>
      <c r="H156" s="5">
        <v>9156</v>
      </c>
      <c r="I156" s="5">
        <v>1200</v>
      </c>
      <c r="J156" s="5">
        <v>1190</v>
      </c>
      <c r="K156" s="5">
        <v>5874</v>
      </c>
    </row>
    <row r="157" spans="1:11">
      <c r="A157" s="5">
        <v>1387</v>
      </c>
      <c r="B157" s="5">
        <v>3</v>
      </c>
      <c r="C157" s="5" t="s">
        <v>437</v>
      </c>
      <c r="D157" s="5" t="s">
        <v>438</v>
      </c>
      <c r="E157" s="5">
        <v>4573</v>
      </c>
      <c r="F157" s="5">
        <v>3365</v>
      </c>
      <c r="G157" s="5">
        <v>1995</v>
      </c>
      <c r="H157" s="5">
        <v>923</v>
      </c>
      <c r="I157" s="5">
        <v>231</v>
      </c>
      <c r="J157" s="5">
        <v>216</v>
      </c>
      <c r="K157" s="5">
        <v>1208</v>
      </c>
    </row>
    <row r="158" spans="1:11">
      <c r="A158" s="5">
        <v>1387</v>
      </c>
      <c r="B158" s="5">
        <v>4</v>
      </c>
      <c r="C158" s="5" t="s">
        <v>439</v>
      </c>
      <c r="D158" s="5" t="s">
        <v>438</v>
      </c>
      <c r="E158" s="5">
        <v>4573</v>
      </c>
      <c r="F158" s="5">
        <v>3365</v>
      </c>
      <c r="G158" s="5">
        <v>1995</v>
      </c>
      <c r="H158" s="5">
        <v>923</v>
      </c>
      <c r="I158" s="5">
        <v>231</v>
      </c>
      <c r="J158" s="5">
        <v>216</v>
      </c>
      <c r="K158" s="5">
        <v>1208</v>
      </c>
    </row>
    <row r="159" spans="1:11">
      <c r="A159" s="5">
        <v>1387</v>
      </c>
      <c r="B159" s="5">
        <v>2</v>
      </c>
      <c r="C159" s="5" t="s">
        <v>440</v>
      </c>
      <c r="D159" s="5" t="s">
        <v>441</v>
      </c>
      <c r="E159" s="5">
        <v>94657</v>
      </c>
      <c r="F159" s="5">
        <v>71786</v>
      </c>
      <c r="G159" s="5">
        <v>21975</v>
      </c>
      <c r="H159" s="5">
        <v>36079</v>
      </c>
      <c r="I159" s="5">
        <v>7186</v>
      </c>
      <c r="J159" s="5">
        <v>6546</v>
      </c>
      <c r="K159" s="5">
        <v>22871</v>
      </c>
    </row>
    <row r="160" spans="1:11">
      <c r="A160" s="5">
        <v>1387</v>
      </c>
      <c r="B160" s="5">
        <v>3</v>
      </c>
      <c r="C160" s="5" t="s">
        <v>442</v>
      </c>
      <c r="D160" s="5" t="s">
        <v>443</v>
      </c>
      <c r="E160" s="5">
        <v>62831</v>
      </c>
      <c r="F160" s="5">
        <v>47578</v>
      </c>
      <c r="G160" s="5">
        <v>14782</v>
      </c>
      <c r="H160" s="5">
        <v>23884</v>
      </c>
      <c r="I160" s="5">
        <v>4842</v>
      </c>
      <c r="J160" s="5">
        <v>4069</v>
      </c>
      <c r="K160" s="5">
        <v>15253</v>
      </c>
    </row>
    <row r="161" spans="1:11">
      <c r="A161" s="5">
        <v>1387</v>
      </c>
      <c r="B161" s="5">
        <v>4</v>
      </c>
      <c r="C161" s="5" t="s">
        <v>444</v>
      </c>
      <c r="D161" s="5" t="s">
        <v>445</v>
      </c>
      <c r="E161" s="5">
        <v>9242</v>
      </c>
      <c r="F161" s="5">
        <v>6824</v>
      </c>
      <c r="G161" s="5">
        <v>1617</v>
      </c>
      <c r="H161" s="5">
        <v>3238</v>
      </c>
      <c r="I161" s="5">
        <v>1216</v>
      </c>
      <c r="J161" s="5">
        <v>753</v>
      </c>
      <c r="K161" s="5">
        <v>2418</v>
      </c>
    </row>
    <row r="162" spans="1:11">
      <c r="A162" s="5">
        <v>1387</v>
      </c>
      <c r="B162" s="5">
        <v>4</v>
      </c>
      <c r="C162" s="5" t="s">
        <v>446</v>
      </c>
      <c r="D162" s="5" t="s">
        <v>447</v>
      </c>
      <c r="E162" s="5">
        <v>641</v>
      </c>
      <c r="F162" s="5">
        <v>517</v>
      </c>
      <c r="G162" s="5">
        <v>144</v>
      </c>
      <c r="H162" s="5">
        <v>277</v>
      </c>
      <c r="I162" s="5">
        <v>56</v>
      </c>
      <c r="J162" s="5">
        <v>40</v>
      </c>
      <c r="K162" s="5">
        <v>124</v>
      </c>
    </row>
    <row r="163" spans="1:11">
      <c r="A163" s="5">
        <v>1387</v>
      </c>
      <c r="B163" s="5">
        <v>4</v>
      </c>
      <c r="C163" s="5" t="s">
        <v>448</v>
      </c>
      <c r="D163" s="5" t="s">
        <v>449</v>
      </c>
      <c r="E163" s="5">
        <v>14486</v>
      </c>
      <c r="F163" s="5">
        <v>11037</v>
      </c>
      <c r="G163" s="5">
        <v>3397</v>
      </c>
      <c r="H163" s="5">
        <v>5669</v>
      </c>
      <c r="I163" s="5">
        <v>977</v>
      </c>
      <c r="J163" s="5">
        <v>993</v>
      </c>
      <c r="K163" s="5">
        <v>3449</v>
      </c>
    </row>
    <row r="164" spans="1:11">
      <c r="A164" s="5">
        <v>1387</v>
      </c>
      <c r="B164" s="5">
        <v>4</v>
      </c>
      <c r="C164" s="5" t="s">
        <v>450</v>
      </c>
      <c r="D164" s="5" t="s">
        <v>451</v>
      </c>
      <c r="E164" s="5">
        <v>3227</v>
      </c>
      <c r="F164" s="5">
        <v>2669</v>
      </c>
      <c r="G164" s="5">
        <v>915</v>
      </c>
      <c r="H164" s="5">
        <v>1266</v>
      </c>
      <c r="I164" s="5">
        <v>247</v>
      </c>
      <c r="J164" s="5">
        <v>241</v>
      </c>
      <c r="K164" s="5">
        <v>558</v>
      </c>
    </row>
    <row r="165" spans="1:11">
      <c r="A165" s="5">
        <v>1387</v>
      </c>
      <c r="B165" s="5">
        <v>4</v>
      </c>
      <c r="C165" s="5" t="s">
        <v>452</v>
      </c>
      <c r="D165" s="5" t="s">
        <v>453</v>
      </c>
      <c r="E165" s="5">
        <v>2413</v>
      </c>
      <c r="F165" s="5">
        <v>1908</v>
      </c>
      <c r="G165" s="5">
        <v>403</v>
      </c>
      <c r="H165" s="5">
        <v>1195</v>
      </c>
      <c r="I165" s="5">
        <v>148</v>
      </c>
      <c r="J165" s="5">
        <v>162</v>
      </c>
      <c r="K165" s="5">
        <v>505</v>
      </c>
    </row>
    <row r="166" spans="1:11">
      <c r="A166" s="5">
        <v>1387</v>
      </c>
      <c r="B166" s="5">
        <v>4</v>
      </c>
      <c r="C166" s="5" t="s">
        <v>454</v>
      </c>
      <c r="D166" s="5" t="s">
        <v>455</v>
      </c>
      <c r="E166" s="5">
        <v>8502</v>
      </c>
      <c r="F166" s="5">
        <v>5744</v>
      </c>
      <c r="G166" s="5">
        <v>1932</v>
      </c>
      <c r="H166" s="5">
        <v>2583</v>
      </c>
      <c r="I166" s="5">
        <v>757</v>
      </c>
      <c r="J166" s="5">
        <v>472</v>
      </c>
      <c r="K166" s="5">
        <v>2759</v>
      </c>
    </row>
    <row r="167" spans="1:11">
      <c r="A167" s="5">
        <v>1387</v>
      </c>
      <c r="B167" s="5">
        <v>4</v>
      </c>
      <c r="C167" s="5" t="s">
        <v>456</v>
      </c>
      <c r="D167" s="5" t="s">
        <v>457</v>
      </c>
      <c r="E167" s="5">
        <v>344</v>
      </c>
      <c r="F167" s="5">
        <v>248</v>
      </c>
      <c r="G167" s="5">
        <v>119</v>
      </c>
      <c r="H167" s="5">
        <v>66</v>
      </c>
      <c r="I167" s="5">
        <v>32</v>
      </c>
      <c r="J167" s="5">
        <v>31</v>
      </c>
      <c r="K167" s="5">
        <v>96</v>
      </c>
    </row>
    <row r="168" spans="1:11">
      <c r="A168" s="5">
        <v>1387</v>
      </c>
      <c r="B168" s="5">
        <v>9</v>
      </c>
      <c r="C168" s="5" t="s">
        <v>458</v>
      </c>
      <c r="D168" s="5" t="s">
        <v>459</v>
      </c>
      <c r="E168" s="5">
        <v>23976</v>
      </c>
      <c r="F168" s="5">
        <v>18631</v>
      </c>
      <c r="G168" s="5">
        <v>6255</v>
      </c>
      <c r="H168" s="5">
        <v>9590</v>
      </c>
      <c r="I168" s="5">
        <v>1408</v>
      </c>
      <c r="J168" s="5">
        <v>1378</v>
      </c>
      <c r="K168" s="5">
        <v>5345</v>
      </c>
    </row>
    <row r="169" spans="1:11">
      <c r="A169" s="5">
        <v>1387</v>
      </c>
      <c r="B169" s="5">
        <v>3</v>
      </c>
      <c r="C169" s="5" t="s">
        <v>460</v>
      </c>
      <c r="D169" s="5" t="s">
        <v>461</v>
      </c>
      <c r="E169" s="5">
        <v>31826</v>
      </c>
      <c r="F169" s="5">
        <v>24209</v>
      </c>
      <c r="G169" s="5">
        <v>7193</v>
      </c>
      <c r="H169" s="5">
        <v>12195</v>
      </c>
      <c r="I169" s="5">
        <v>2345</v>
      </c>
      <c r="J169" s="5">
        <v>2477</v>
      </c>
      <c r="K169" s="5">
        <v>7617</v>
      </c>
    </row>
    <row r="170" spans="1:11">
      <c r="A170" s="5">
        <v>1387</v>
      </c>
      <c r="B170" s="5">
        <v>4</v>
      </c>
      <c r="C170" s="5" t="s">
        <v>462</v>
      </c>
      <c r="D170" s="5" t="s">
        <v>463</v>
      </c>
      <c r="E170" s="5">
        <v>7153</v>
      </c>
      <c r="F170" s="5">
        <v>5411</v>
      </c>
      <c r="G170" s="5">
        <v>1625</v>
      </c>
      <c r="H170" s="5">
        <v>2830</v>
      </c>
      <c r="I170" s="5">
        <v>472</v>
      </c>
      <c r="J170" s="5">
        <v>484</v>
      </c>
      <c r="K170" s="5">
        <v>1742</v>
      </c>
    </row>
    <row r="171" spans="1:11">
      <c r="A171" s="5">
        <v>1387</v>
      </c>
      <c r="B171" s="5">
        <v>4</v>
      </c>
      <c r="C171" s="5" t="s">
        <v>464</v>
      </c>
      <c r="D171" s="5" t="s">
        <v>465</v>
      </c>
      <c r="E171" s="5">
        <v>5271</v>
      </c>
      <c r="F171" s="5">
        <v>3809</v>
      </c>
      <c r="G171" s="5">
        <v>910</v>
      </c>
      <c r="H171" s="5">
        <v>2094</v>
      </c>
      <c r="I171" s="5">
        <v>406</v>
      </c>
      <c r="J171" s="5">
        <v>400</v>
      </c>
      <c r="K171" s="5">
        <v>1462</v>
      </c>
    </row>
    <row r="172" spans="1:11">
      <c r="A172" s="5">
        <v>1387</v>
      </c>
      <c r="B172" s="5">
        <v>4</v>
      </c>
      <c r="C172" s="5" t="s">
        <v>466</v>
      </c>
      <c r="D172" s="5" t="s">
        <v>467</v>
      </c>
      <c r="E172" s="5">
        <v>626</v>
      </c>
      <c r="F172" s="5">
        <v>501</v>
      </c>
      <c r="G172" s="5">
        <v>134</v>
      </c>
      <c r="H172" s="5">
        <v>241</v>
      </c>
      <c r="I172" s="5">
        <v>52</v>
      </c>
      <c r="J172" s="5">
        <v>74</v>
      </c>
      <c r="K172" s="5">
        <v>125</v>
      </c>
    </row>
    <row r="173" spans="1:11">
      <c r="A173" s="5">
        <v>1387</v>
      </c>
      <c r="B173" s="5">
        <v>4</v>
      </c>
      <c r="C173" s="5" t="s">
        <v>468</v>
      </c>
      <c r="D173" s="5" t="s">
        <v>469</v>
      </c>
      <c r="E173" s="5">
        <v>8038</v>
      </c>
      <c r="F173" s="5">
        <v>6355</v>
      </c>
      <c r="G173" s="5">
        <v>1929</v>
      </c>
      <c r="H173" s="5">
        <v>3032</v>
      </c>
      <c r="I173" s="5">
        <v>646</v>
      </c>
      <c r="J173" s="5">
        <v>748</v>
      </c>
      <c r="K173" s="5">
        <v>1683</v>
      </c>
    </row>
    <row r="174" spans="1:11">
      <c r="A174" s="5">
        <v>1387</v>
      </c>
      <c r="B174" s="5">
        <v>4</v>
      </c>
      <c r="C174" s="5" t="s">
        <v>470</v>
      </c>
      <c r="D174" s="5" t="s">
        <v>471</v>
      </c>
      <c r="E174" s="5">
        <v>3979</v>
      </c>
      <c r="F174" s="5">
        <v>3031</v>
      </c>
      <c r="G174" s="5">
        <v>944</v>
      </c>
      <c r="H174" s="5">
        <v>1509</v>
      </c>
      <c r="I174" s="5">
        <v>294</v>
      </c>
      <c r="J174" s="5">
        <v>284</v>
      </c>
      <c r="K174" s="5">
        <v>948</v>
      </c>
    </row>
    <row r="175" spans="1:11">
      <c r="A175" s="5">
        <v>1387</v>
      </c>
      <c r="B175" s="5">
        <v>4</v>
      </c>
      <c r="C175" s="5" t="s">
        <v>472</v>
      </c>
      <c r="D175" s="5" t="s">
        <v>473</v>
      </c>
      <c r="E175" s="5">
        <v>1253</v>
      </c>
      <c r="F175" s="5">
        <v>826</v>
      </c>
      <c r="G175" s="5">
        <v>320</v>
      </c>
      <c r="H175" s="5">
        <v>384</v>
      </c>
      <c r="I175" s="5">
        <v>71</v>
      </c>
      <c r="J175" s="5">
        <v>52</v>
      </c>
      <c r="K175" s="5">
        <v>427</v>
      </c>
    </row>
    <row r="176" spans="1:11">
      <c r="A176" s="5">
        <v>1387</v>
      </c>
      <c r="B176" s="5">
        <v>4</v>
      </c>
      <c r="C176" s="5" t="s">
        <v>474</v>
      </c>
      <c r="D176" s="5" t="s">
        <v>475</v>
      </c>
      <c r="E176" s="5">
        <v>5507</v>
      </c>
      <c r="F176" s="5">
        <v>4277</v>
      </c>
      <c r="G176" s="5">
        <v>1332</v>
      </c>
      <c r="H176" s="5">
        <v>2105</v>
      </c>
      <c r="I176" s="5">
        <v>404</v>
      </c>
      <c r="J176" s="5">
        <v>436</v>
      </c>
      <c r="K176" s="5">
        <v>1230</v>
      </c>
    </row>
    <row r="177" spans="1:11">
      <c r="A177" s="5">
        <v>1387</v>
      </c>
      <c r="B177" s="5">
        <v>2</v>
      </c>
      <c r="C177" s="5" t="s">
        <v>476</v>
      </c>
      <c r="D177" s="5" t="s">
        <v>477</v>
      </c>
      <c r="E177" s="5">
        <v>158253</v>
      </c>
      <c r="F177" s="5">
        <v>119365</v>
      </c>
      <c r="G177" s="5">
        <v>40864</v>
      </c>
      <c r="H177" s="5">
        <v>59158</v>
      </c>
      <c r="I177" s="5">
        <v>10898</v>
      </c>
      <c r="J177" s="5">
        <v>8445</v>
      </c>
      <c r="K177" s="5">
        <v>38888</v>
      </c>
    </row>
    <row r="178" spans="1:11">
      <c r="A178" s="5">
        <v>1387</v>
      </c>
      <c r="B178" s="5">
        <v>3</v>
      </c>
      <c r="C178" s="5" t="s">
        <v>478</v>
      </c>
      <c r="D178" s="5" t="s">
        <v>479</v>
      </c>
      <c r="E178" s="5">
        <v>68980</v>
      </c>
      <c r="F178" s="5">
        <v>48975</v>
      </c>
      <c r="G178" s="5">
        <v>10848</v>
      </c>
      <c r="H178" s="5">
        <v>29648</v>
      </c>
      <c r="I178" s="5">
        <v>5225</v>
      </c>
      <c r="J178" s="5">
        <v>3254</v>
      </c>
      <c r="K178" s="5">
        <v>20005</v>
      </c>
    </row>
    <row r="179" spans="1:11">
      <c r="A179" s="5">
        <v>1387</v>
      </c>
      <c r="B179" s="5">
        <v>4</v>
      </c>
      <c r="C179" s="5" t="s">
        <v>480</v>
      </c>
      <c r="D179" s="5" t="s">
        <v>479</v>
      </c>
      <c r="E179" s="5">
        <v>68980</v>
      </c>
      <c r="F179" s="5">
        <v>48975</v>
      </c>
      <c r="G179" s="5">
        <v>10848</v>
      </c>
      <c r="H179" s="5">
        <v>29648</v>
      </c>
      <c r="I179" s="5">
        <v>5225</v>
      </c>
      <c r="J179" s="5">
        <v>3254</v>
      </c>
      <c r="K179" s="5">
        <v>20005</v>
      </c>
    </row>
    <row r="180" spans="1:11">
      <c r="A180" s="5">
        <v>1387</v>
      </c>
      <c r="B180" s="5">
        <v>3</v>
      </c>
      <c r="C180" s="5" t="s">
        <v>481</v>
      </c>
      <c r="D180" s="5" t="s">
        <v>482</v>
      </c>
      <c r="E180" s="5">
        <v>6100</v>
      </c>
      <c r="F180" s="5">
        <v>5021</v>
      </c>
      <c r="G180" s="5">
        <v>2009</v>
      </c>
      <c r="H180" s="5">
        <v>2521</v>
      </c>
      <c r="I180" s="5">
        <v>268</v>
      </c>
      <c r="J180" s="5">
        <v>223</v>
      </c>
      <c r="K180" s="5">
        <v>1079</v>
      </c>
    </row>
    <row r="181" spans="1:11">
      <c r="A181" s="5">
        <v>1387</v>
      </c>
      <c r="B181" s="5">
        <v>4</v>
      </c>
      <c r="C181" s="5" t="s">
        <v>483</v>
      </c>
      <c r="D181" s="5" t="s">
        <v>482</v>
      </c>
      <c r="E181" s="5">
        <v>6100</v>
      </c>
      <c r="F181" s="5">
        <v>5021</v>
      </c>
      <c r="G181" s="5">
        <v>2009</v>
      </c>
      <c r="H181" s="5">
        <v>2521</v>
      </c>
      <c r="I181" s="5">
        <v>268</v>
      </c>
      <c r="J181" s="5">
        <v>223</v>
      </c>
      <c r="K181" s="5">
        <v>1079</v>
      </c>
    </row>
    <row r="182" spans="1:11">
      <c r="A182" s="5">
        <v>1387</v>
      </c>
      <c r="B182" s="5">
        <v>3</v>
      </c>
      <c r="C182" s="5" t="s">
        <v>484</v>
      </c>
      <c r="D182" s="5" t="s">
        <v>485</v>
      </c>
      <c r="E182" s="5">
        <v>83172</v>
      </c>
      <c r="F182" s="5">
        <v>65369</v>
      </c>
      <c r="G182" s="5">
        <v>28007</v>
      </c>
      <c r="H182" s="5">
        <v>26989</v>
      </c>
      <c r="I182" s="5">
        <v>5405</v>
      </c>
      <c r="J182" s="5">
        <v>4968</v>
      </c>
      <c r="K182" s="5">
        <v>17804</v>
      </c>
    </row>
    <row r="183" spans="1:11">
      <c r="A183" s="5">
        <v>1387</v>
      </c>
      <c r="B183" s="5">
        <v>4</v>
      </c>
      <c r="C183" s="5" t="s">
        <v>486</v>
      </c>
      <c r="D183" s="5" t="s">
        <v>485</v>
      </c>
      <c r="E183" s="5">
        <v>83172</v>
      </c>
      <c r="F183" s="5">
        <v>65369</v>
      </c>
      <c r="G183" s="5">
        <v>28007</v>
      </c>
      <c r="H183" s="5">
        <v>26989</v>
      </c>
      <c r="I183" s="5">
        <v>5405</v>
      </c>
      <c r="J183" s="5">
        <v>4968</v>
      </c>
      <c r="K183" s="5">
        <v>17804</v>
      </c>
    </row>
    <row r="184" spans="1:11">
      <c r="A184" s="5">
        <v>1387</v>
      </c>
      <c r="B184" s="5">
        <v>2</v>
      </c>
      <c r="C184" s="5" t="s">
        <v>487</v>
      </c>
      <c r="D184" s="5" t="s">
        <v>488</v>
      </c>
      <c r="E184" s="5">
        <v>22514</v>
      </c>
      <c r="F184" s="5">
        <v>17286</v>
      </c>
      <c r="G184" s="5">
        <v>4936</v>
      </c>
      <c r="H184" s="5">
        <v>8639</v>
      </c>
      <c r="I184" s="5">
        <v>2216</v>
      </c>
      <c r="J184" s="5">
        <v>1495</v>
      </c>
      <c r="K184" s="5">
        <v>5228</v>
      </c>
    </row>
    <row r="185" spans="1:11">
      <c r="A185" s="5">
        <v>1387</v>
      </c>
      <c r="B185" s="5">
        <v>3</v>
      </c>
      <c r="C185" s="5" t="s">
        <v>489</v>
      </c>
      <c r="D185" s="5" t="s">
        <v>490</v>
      </c>
      <c r="E185" s="5">
        <v>9538</v>
      </c>
      <c r="F185" s="5">
        <v>7393</v>
      </c>
      <c r="G185" s="5">
        <v>2123</v>
      </c>
      <c r="H185" s="5">
        <v>3948</v>
      </c>
      <c r="I185" s="5">
        <v>715</v>
      </c>
      <c r="J185" s="5">
        <v>607</v>
      </c>
      <c r="K185" s="5">
        <v>2145</v>
      </c>
    </row>
    <row r="186" spans="1:11">
      <c r="A186" s="5">
        <v>1387</v>
      </c>
      <c r="B186" s="5">
        <v>4</v>
      </c>
      <c r="C186" s="5" t="s">
        <v>491</v>
      </c>
      <c r="D186" s="5" t="s">
        <v>492</v>
      </c>
      <c r="E186" s="5">
        <v>9174</v>
      </c>
      <c r="F186" s="5">
        <v>7053</v>
      </c>
      <c r="G186" s="5">
        <v>2048</v>
      </c>
      <c r="H186" s="5">
        <v>3687</v>
      </c>
      <c r="I186" s="5">
        <v>713</v>
      </c>
      <c r="J186" s="5">
        <v>605</v>
      </c>
      <c r="K186" s="5">
        <v>2121</v>
      </c>
    </row>
    <row r="187" spans="1:11">
      <c r="A187" s="5">
        <v>1387</v>
      </c>
      <c r="B187" s="5">
        <v>4</v>
      </c>
      <c r="C187" s="5" t="s">
        <v>493</v>
      </c>
      <c r="D187" s="5" t="s">
        <v>494</v>
      </c>
      <c r="E187" s="5">
        <v>364</v>
      </c>
      <c r="F187" s="5">
        <v>340</v>
      </c>
      <c r="G187" s="5">
        <v>75</v>
      </c>
      <c r="H187" s="5">
        <v>261</v>
      </c>
      <c r="I187" s="5">
        <v>2</v>
      </c>
      <c r="J187" s="5">
        <v>2</v>
      </c>
      <c r="K187" s="5">
        <v>24</v>
      </c>
    </row>
    <row r="188" spans="1:11">
      <c r="A188" s="5">
        <v>1387</v>
      </c>
      <c r="B188" s="5">
        <v>3</v>
      </c>
      <c r="C188" s="5" t="s">
        <v>495</v>
      </c>
      <c r="D188" s="5" t="s">
        <v>496</v>
      </c>
      <c r="E188" s="5">
        <v>2981</v>
      </c>
      <c r="F188" s="5">
        <v>2519</v>
      </c>
      <c r="G188" s="5">
        <v>427</v>
      </c>
      <c r="H188" s="5">
        <v>1480</v>
      </c>
      <c r="I188" s="5">
        <v>360</v>
      </c>
      <c r="J188" s="5">
        <v>252</v>
      </c>
      <c r="K188" s="5">
        <v>462</v>
      </c>
    </row>
    <row r="189" spans="1:11">
      <c r="A189" s="5">
        <v>1387</v>
      </c>
      <c r="B189" s="5">
        <v>4</v>
      </c>
      <c r="C189" s="5" t="s">
        <v>497</v>
      </c>
      <c r="D189" s="5" t="s">
        <v>496</v>
      </c>
      <c r="E189" s="5">
        <v>2981</v>
      </c>
      <c r="F189" s="5">
        <v>2519</v>
      </c>
      <c r="G189" s="5">
        <v>427</v>
      </c>
      <c r="H189" s="5">
        <v>1480</v>
      </c>
      <c r="I189" s="5">
        <v>360</v>
      </c>
      <c r="J189" s="5">
        <v>252</v>
      </c>
      <c r="K189" s="5">
        <v>462</v>
      </c>
    </row>
    <row r="190" spans="1:11">
      <c r="A190" s="5">
        <v>1387</v>
      </c>
      <c r="B190" s="5">
        <v>3</v>
      </c>
      <c r="C190" s="5" t="s">
        <v>498</v>
      </c>
      <c r="D190" s="5" t="s">
        <v>499</v>
      </c>
      <c r="E190" s="5">
        <v>9996</v>
      </c>
      <c r="F190" s="5">
        <v>7374</v>
      </c>
      <c r="G190" s="5">
        <v>2386</v>
      </c>
      <c r="H190" s="5">
        <v>3211</v>
      </c>
      <c r="I190" s="5">
        <v>1141</v>
      </c>
      <c r="J190" s="5">
        <v>637</v>
      </c>
      <c r="K190" s="5">
        <v>2621</v>
      </c>
    </row>
    <row r="191" spans="1:11">
      <c r="A191" s="5">
        <v>1387</v>
      </c>
      <c r="B191" s="5">
        <v>4</v>
      </c>
      <c r="C191" s="5" t="s">
        <v>500</v>
      </c>
      <c r="D191" s="5" t="s">
        <v>501</v>
      </c>
      <c r="E191" s="5">
        <v>5574</v>
      </c>
      <c r="F191" s="5">
        <v>4369</v>
      </c>
      <c r="G191" s="5">
        <v>1901</v>
      </c>
      <c r="H191" s="5">
        <v>1881</v>
      </c>
      <c r="I191" s="5">
        <v>352</v>
      </c>
      <c r="J191" s="5">
        <v>235</v>
      </c>
      <c r="K191" s="5">
        <v>1205</v>
      </c>
    </row>
    <row r="192" spans="1:11">
      <c r="A192" s="5">
        <v>1387</v>
      </c>
      <c r="B192" s="5">
        <v>4</v>
      </c>
      <c r="C192" s="5" t="s">
        <v>502</v>
      </c>
      <c r="D192" s="5" t="s">
        <v>503</v>
      </c>
      <c r="E192" s="5">
        <v>603</v>
      </c>
      <c r="F192" s="5">
        <v>490</v>
      </c>
      <c r="G192" s="5">
        <v>176</v>
      </c>
      <c r="H192" s="5">
        <v>180</v>
      </c>
      <c r="I192" s="5">
        <v>92</v>
      </c>
      <c r="J192" s="5">
        <v>42</v>
      </c>
      <c r="K192" s="5">
        <v>113</v>
      </c>
    </row>
    <row r="193" spans="1:11">
      <c r="A193" s="5">
        <v>1387</v>
      </c>
      <c r="B193" s="5">
        <v>4</v>
      </c>
      <c r="C193" s="5" t="s">
        <v>504</v>
      </c>
      <c r="D193" s="5" t="s">
        <v>499</v>
      </c>
      <c r="E193" s="5">
        <v>3819</v>
      </c>
      <c r="F193" s="5">
        <v>2516</v>
      </c>
      <c r="G193" s="5">
        <v>308</v>
      </c>
      <c r="H193" s="5">
        <v>1150</v>
      </c>
      <c r="I193" s="5">
        <v>697</v>
      </c>
      <c r="J193" s="5">
        <v>360</v>
      </c>
      <c r="K193" s="5">
        <v>1303</v>
      </c>
    </row>
    <row r="194" spans="1:11">
      <c r="A194" s="5">
        <v>1387</v>
      </c>
      <c r="B194" s="5">
        <v>2</v>
      </c>
      <c r="C194" s="5" t="s">
        <v>505</v>
      </c>
      <c r="D194" s="5" t="s">
        <v>506</v>
      </c>
      <c r="E194" s="5">
        <v>19129</v>
      </c>
      <c r="F194" s="5">
        <v>14949</v>
      </c>
      <c r="G194" s="5">
        <v>6709</v>
      </c>
      <c r="H194" s="5">
        <v>7624</v>
      </c>
      <c r="I194" s="5">
        <v>280</v>
      </c>
      <c r="J194" s="5">
        <v>335</v>
      </c>
      <c r="K194" s="5">
        <v>4180</v>
      </c>
    </row>
    <row r="195" spans="1:11">
      <c r="A195" s="5">
        <v>1387</v>
      </c>
      <c r="B195" s="5">
        <v>3</v>
      </c>
      <c r="C195" s="5" t="s">
        <v>507</v>
      </c>
      <c r="D195" s="5" t="s">
        <v>506</v>
      </c>
      <c r="E195" s="5">
        <v>19129</v>
      </c>
      <c r="F195" s="5">
        <v>14949</v>
      </c>
      <c r="G195" s="5">
        <v>6709</v>
      </c>
      <c r="H195" s="5">
        <v>7624</v>
      </c>
      <c r="I195" s="5">
        <v>280</v>
      </c>
      <c r="J195" s="5">
        <v>335</v>
      </c>
      <c r="K195" s="5">
        <v>4180</v>
      </c>
    </row>
    <row r="196" spans="1:11">
      <c r="A196" s="5">
        <v>1387</v>
      </c>
      <c r="B196" s="5">
        <v>4</v>
      </c>
      <c r="C196" s="5" t="s">
        <v>508</v>
      </c>
      <c r="D196" s="5" t="s">
        <v>506</v>
      </c>
      <c r="E196" s="5">
        <v>19129</v>
      </c>
      <c r="F196" s="5">
        <v>14949</v>
      </c>
      <c r="G196" s="5">
        <v>6709</v>
      </c>
      <c r="H196" s="5">
        <v>7624</v>
      </c>
      <c r="I196" s="5">
        <v>280</v>
      </c>
      <c r="J196" s="5">
        <v>335</v>
      </c>
      <c r="K196" s="5">
        <v>4180</v>
      </c>
    </row>
    <row r="197" spans="1:11">
      <c r="A197" s="5">
        <v>1387</v>
      </c>
      <c r="B197" s="5">
        <v>2</v>
      </c>
      <c r="C197" s="5" t="s">
        <v>509</v>
      </c>
      <c r="D197" s="5" t="s">
        <v>510</v>
      </c>
      <c r="E197" s="5">
        <v>15412</v>
      </c>
      <c r="F197" s="5">
        <v>12144</v>
      </c>
      <c r="G197" s="5">
        <v>5318</v>
      </c>
      <c r="H197" s="5">
        <v>5171</v>
      </c>
      <c r="I197" s="5">
        <v>626</v>
      </c>
      <c r="J197" s="5">
        <v>1028</v>
      </c>
      <c r="K197" s="5">
        <v>3269</v>
      </c>
    </row>
    <row r="198" spans="1:11">
      <c r="A198" s="5">
        <v>1387</v>
      </c>
      <c r="B198" s="5">
        <v>3</v>
      </c>
      <c r="C198" s="5" t="s">
        <v>511</v>
      </c>
      <c r="D198" s="5" t="s">
        <v>512</v>
      </c>
      <c r="E198" s="5">
        <v>790</v>
      </c>
      <c r="F198" s="5">
        <v>655</v>
      </c>
      <c r="G198" s="5">
        <v>369</v>
      </c>
      <c r="H198" s="5">
        <v>225</v>
      </c>
      <c r="I198" s="5">
        <v>29</v>
      </c>
      <c r="J198" s="5">
        <v>33</v>
      </c>
      <c r="K198" s="5">
        <v>135</v>
      </c>
    </row>
    <row r="199" spans="1:11">
      <c r="A199" s="5">
        <v>1387</v>
      </c>
      <c r="B199" s="5">
        <v>9</v>
      </c>
      <c r="C199" s="5" t="s">
        <v>513</v>
      </c>
      <c r="D199" s="5" t="s">
        <v>514</v>
      </c>
      <c r="E199" s="5">
        <v>790</v>
      </c>
      <c r="F199" s="5">
        <v>655</v>
      </c>
      <c r="G199" s="5">
        <v>369</v>
      </c>
      <c r="H199" s="5">
        <v>225</v>
      </c>
      <c r="I199" s="5">
        <v>29</v>
      </c>
      <c r="J199" s="5">
        <v>33</v>
      </c>
      <c r="K199" s="5">
        <v>135</v>
      </c>
    </row>
    <row r="200" spans="1:11">
      <c r="A200" s="5">
        <v>1387</v>
      </c>
      <c r="B200" s="5">
        <v>3</v>
      </c>
      <c r="C200" s="5" t="s">
        <v>515</v>
      </c>
      <c r="D200" s="5" t="s">
        <v>516</v>
      </c>
      <c r="E200" s="5">
        <v>471</v>
      </c>
      <c r="F200" s="5">
        <v>389</v>
      </c>
      <c r="G200" s="5">
        <v>188</v>
      </c>
      <c r="H200" s="5">
        <v>146</v>
      </c>
      <c r="I200" s="5">
        <v>31</v>
      </c>
      <c r="J200" s="5">
        <v>25</v>
      </c>
      <c r="K200" s="5">
        <v>81</v>
      </c>
    </row>
    <row r="201" spans="1:11">
      <c r="A201" s="5">
        <v>1387</v>
      </c>
      <c r="B201" s="5">
        <v>4</v>
      </c>
      <c r="C201" s="5" t="s">
        <v>517</v>
      </c>
      <c r="D201" s="5" t="s">
        <v>516</v>
      </c>
      <c r="E201" s="5">
        <v>471</v>
      </c>
      <c r="F201" s="5">
        <v>389</v>
      </c>
      <c r="G201" s="5">
        <v>188</v>
      </c>
      <c r="H201" s="5">
        <v>146</v>
      </c>
      <c r="I201" s="5">
        <v>31</v>
      </c>
      <c r="J201" s="5">
        <v>25</v>
      </c>
      <c r="K201" s="5">
        <v>81</v>
      </c>
    </row>
    <row r="202" spans="1:11">
      <c r="A202" s="5">
        <v>1387</v>
      </c>
      <c r="B202" s="5">
        <v>3</v>
      </c>
      <c r="C202" s="5" t="s">
        <v>518</v>
      </c>
      <c r="D202" s="5" t="s">
        <v>519</v>
      </c>
      <c r="E202" s="5">
        <v>538</v>
      </c>
      <c r="F202" s="5">
        <v>453</v>
      </c>
      <c r="G202" s="5">
        <v>289</v>
      </c>
      <c r="H202" s="5">
        <v>138</v>
      </c>
      <c r="I202" s="5">
        <v>10</v>
      </c>
      <c r="J202" s="5">
        <v>16</v>
      </c>
      <c r="K202" s="5">
        <v>85</v>
      </c>
    </row>
    <row r="203" spans="1:11">
      <c r="A203" s="5">
        <v>1387</v>
      </c>
      <c r="B203" s="5">
        <v>4</v>
      </c>
      <c r="C203" s="5" t="s">
        <v>520</v>
      </c>
      <c r="D203" s="5" t="s">
        <v>519</v>
      </c>
      <c r="E203" s="5">
        <v>538</v>
      </c>
      <c r="F203" s="5">
        <v>453</v>
      </c>
      <c r="G203" s="5">
        <v>289</v>
      </c>
      <c r="H203" s="5">
        <v>138</v>
      </c>
      <c r="I203" s="5">
        <v>10</v>
      </c>
      <c r="J203" s="5">
        <v>16</v>
      </c>
      <c r="K203" s="5">
        <v>85</v>
      </c>
    </row>
    <row r="204" spans="1:11">
      <c r="A204" s="5">
        <v>1387</v>
      </c>
      <c r="B204" s="5">
        <v>3</v>
      </c>
      <c r="C204" s="5" t="s">
        <v>521</v>
      </c>
      <c r="D204" s="5" t="s">
        <v>522</v>
      </c>
      <c r="E204" s="5">
        <v>8510</v>
      </c>
      <c r="F204" s="5">
        <v>6580</v>
      </c>
      <c r="G204" s="5">
        <v>2512</v>
      </c>
      <c r="H204" s="5">
        <v>2980</v>
      </c>
      <c r="I204" s="5">
        <v>374</v>
      </c>
      <c r="J204" s="5">
        <v>714</v>
      </c>
      <c r="K204" s="5">
        <v>1930</v>
      </c>
    </row>
    <row r="205" spans="1:11">
      <c r="A205" s="5">
        <v>1387</v>
      </c>
      <c r="B205" s="5">
        <v>4</v>
      </c>
      <c r="C205" s="5" t="s">
        <v>523</v>
      </c>
      <c r="D205" s="5" t="s">
        <v>522</v>
      </c>
      <c r="E205" s="5">
        <v>8510</v>
      </c>
      <c r="F205" s="5">
        <v>6580</v>
      </c>
      <c r="G205" s="5">
        <v>2512</v>
      </c>
      <c r="H205" s="5">
        <v>2980</v>
      </c>
      <c r="I205" s="5">
        <v>374</v>
      </c>
      <c r="J205" s="5">
        <v>714</v>
      </c>
      <c r="K205" s="5">
        <v>1930</v>
      </c>
    </row>
    <row r="206" spans="1:11">
      <c r="A206" s="5">
        <v>1387</v>
      </c>
      <c r="B206" s="5">
        <v>7</v>
      </c>
      <c r="C206" s="5" t="s">
        <v>524</v>
      </c>
      <c r="D206" s="5" t="s">
        <v>525</v>
      </c>
      <c r="E206" s="5">
        <v>5104</v>
      </c>
      <c r="F206" s="5">
        <v>4066</v>
      </c>
      <c r="G206" s="5">
        <v>1961</v>
      </c>
      <c r="H206" s="5">
        <v>1683</v>
      </c>
      <c r="I206" s="5">
        <v>182</v>
      </c>
      <c r="J206" s="5">
        <v>240</v>
      </c>
      <c r="K206" s="5">
        <v>1038</v>
      </c>
    </row>
    <row r="207" spans="1:11">
      <c r="A207" s="5">
        <v>1387</v>
      </c>
      <c r="B207" s="5">
        <v>9</v>
      </c>
      <c r="C207" s="5" t="s">
        <v>526</v>
      </c>
      <c r="D207" s="5" t="s">
        <v>525</v>
      </c>
      <c r="E207" s="5">
        <v>5104</v>
      </c>
      <c r="F207" s="5">
        <v>4066</v>
      </c>
      <c r="G207" s="5">
        <v>1961</v>
      </c>
      <c r="H207" s="5">
        <v>1683</v>
      </c>
      <c r="I207" s="5">
        <v>182</v>
      </c>
      <c r="J207" s="5">
        <v>240</v>
      </c>
      <c r="K207" s="5">
        <v>1038</v>
      </c>
    </row>
    <row r="208" spans="1:11">
      <c r="A208" s="5">
        <v>1387</v>
      </c>
      <c r="B208" s="5">
        <v>2</v>
      </c>
      <c r="C208" s="5" t="s">
        <v>527</v>
      </c>
      <c r="D208" s="5" t="s">
        <v>528</v>
      </c>
      <c r="E208" s="5">
        <v>2872</v>
      </c>
      <c r="F208" s="5">
        <v>2280</v>
      </c>
      <c r="G208" s="5">
        <v>761</v>
      </c>
      <c r="H208" s="5">
        <v>974</v>
      </c>
      <c r="I208" s="5">
        <v>393</v>
      </c>
      <c r="J208" s="5">
        <v>151</v>
      </c>
      <c r="K208" s="5">
        <v>592</v>
      </c>
    </row>
    <row r="209" spans="1:11">
      <c r="A209" s="5">
        <v>1387</v>
      </c>
      <c r="B209" s="5">
        <v>7</v>
      </c>
      <c r="C209" s="5" t="s">
        <v>529</v>
      </c>
      <c r="D209" s="5" t="s">
        <v>530</v>
      </c>
      <c r="E209" s="5">
        <v>2872</v>
      </c>
      <c r="F209" s="5">
        <v>2280</v>
      </c>
      <c r="G209" s="5">
        <v>761</v>
      </c>
      <c r="H209" s="5">
        <v>974</v>
      </c>
      <c r="I209" s="5">
        <v>393</v>
      </c>
      <c r="J209" s="5">
        <v>151</v>
      </c>
      <c r="K209" s="5">
        <v>592</v>
      </c>
    </row>
    <row r="210" spans="1:11">
      <c r="A210" s="5">
        <v>1387</v>
      </c>
      <c r="B210" s="5">
        <v>4</v>
      </c>
      <c r="C210" s="5" t="s">
        <v>531</v>
      </c>
      <c r="D210" s="5" t="s">
        <v>532</v>
      </c>
      <c r="E210" s="5">
        <v>1117</v>
      </c>
      <c r="F210" s="5">
        <v>729</v>
      </c>
      <c r="G210" s="5">
        <v>330</v>
      </c>
      <c r="H210" s="5">
        <v>316</v>
      </c>
      <c r="I210" s="5">
        <v>60</v>
      </c>
      <c r="J210" s="5">
        <v>23</v>
      </c>
      <c r="K210" s="5">
        <v>388</v>
      </c>
    </row>
    <row r="211" spans="1:11">
      <c r="A211" s="5">
        <v>1387</v>
      </c>
      <c r="B211" s="5">
        <v>4</v>
      </c>
      <c r="C211" s="5" t="s">
        <v>533</v>
      </c>
      <c r="D211" s="5" t="s">
        <v>534</v>
      </c>
      <c r="E211" s="5">
        <v>887</v>
      </c>
      <c r="F211" s="5">
        <v>788</v>
      </c>
      <c r="G211" s="5">
        <v>123</v>
      </c>
      <c r="H211" s="5">
        <v>318</v>
      </c>
      <c r="I211" s="5">
        <v>278</v>
      </c>
      <c r="J211" s="5">
        <v>69</v>
      </c>
      <c r="K211" s="5">
        <v>99</v>
      </c>
    </row>
    <row r="212" spans="1:11">
      <c r="A212" s="5">
        <v>1387</v>
      </c>
      <c r="B212" s="5">
        <v>4</v>
      </c>
      <c r="C212" s="5" t="s">
        <v>535</v>
      </c>
      <c r="D212" s="5" t="s">
        <v>536</v>
      </c>
      <c r="E212" s="5">
        <v>827</v>
      </c>
      <c r="F212" s="5">
        <v>733</v>
      </c>
      <c r="G212" s="5">
        <v>300</v>
      </c>
      <c r="H212" s="5">
        <v>334</v>
      </c>
      <c r="I212" s="5">
        <v>50</v>
      </c>
      <c r="J212" s="5">
        <v>49</v>
      </c>
      <c r="K212" s="5">
        <v>94</v>
      </c>
    </row>
    <row r="213" spans="1:11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</row>
    <row r="214" spans="1:11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</row>
    <row r="215" spans="1:11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</row>
    <row r="216" spans="1:11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</row>
    <row r="217" spans="1:11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</row>
    <row r="218" spans="1:11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</row>
    <row r="219" spans="1:11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</row>
    <row r="220" spans="1:11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</row>
    <row r="221" spans="1:11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</row>
    <row r="222" spans="1:11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</row>
    <row r="223" spans="1:11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</row>
    <row r="224" spans="1:11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</row>
    <row r="225" spans="1:11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</row>
    <row r="226" spans="1:11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</row>
    <row r="227" spans="1:11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</row>
    <row r="229" spans="1:11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</row>
    <row r="230" spans="1:11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</row>
  </sheetData>
  <mergeCells count="9">
    <mergeCell ref="C1:K1"/>
    <mergeCell ref="A1:B1"/>
    <mergeCell ref="A2:A3"/>
    <mergeCell ref="K2:K3"/>
    <mergeCell ref="F2:J2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3.7109375" style="3" customWidth="1"/>
    <col min="6" max="6" width="13.85546875" style="3" customWidth="1"/>
    <col min="7" max="7" width="12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7109375" style="3" customWidth="1"/>
    <col min="14" max="14" width="14.28515625" style="3" customWidth="1"/>
  </cols>
  <sheetData>
    <row r="1" spans="1:14" ht="15.75" thickBot="1">
      <c r="A1" s="21" t="s">
        <v>159</v>
      </c>
      <c r="B1" s="21"/>
      <c r="C1" s="20" t="str">
        <f>CONCATENATE("3-",'فهرست جداول'!B4,"-",MID('فهرست جداول'!A1, 58,10))</f>
        <v>3-شاغلان کارگاه‏ها بر حسب وضع سواد، مدرک تحصیلی و فعالیت-87 کل کشور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15.75" thickBot="1">
      <c r="A2" s="32" t="s">
        <v>128</v>
      </c>
      <c r="B2" s="32" t="s">
        <v>151</v>
      </c>
      <c r="C2" s="32" t="s">
        <v>0</v>
      </c>
      <c r="D2" s="34" t="s">
        <v>1</v>
      </c>
      <c r="E2" s="24" t="s">
        <v>11</v>
      </c>
      <c r="F2" s="24" t="s">
        <v>4</v>
      </c>
      <c r="G2" s="24" t="s">
        <v>12</v>
      </c>
      <c r="H2" s="22" t="s">
        <v>13</v>
      </c>
      <c r="I2" s="22"/>
      <c r="J2" s="22"/>
      <c r="K2" s="22"/>
      <c r="L2" s="22"/>
      <c r="M2" s="22"/>
      <c r="N2" s="22"/>
    </row>
    <row r="3" spans="1:14" ht="30" customHeight="1" thickBot="1">
      <c r="A3" s="33" t="s">
        <v>128</v>
      </c>
      <c r="B3" s="33"/>
      <c r="C3" s="33"/>
      <c r="D3" s="35"/>
      <c r="E3" s="26"/>
      <c r="F3" s="26"/>
      <c r="G3" s="26"/>
      <c r="H3" s="13" t="s">
        <v>2</v>
      </c>
      <c r="I3" s="11" t="s">
        <v>14</v>
      </c>
      <c r="J3" s="13" t="s">
        <v>15</v>
      </c>
      <c r="K3" s="11" t="s">
        <v>16</v>
      </c>
      <c r="L3" s="13" t="s">
        <v>17</v>
      </c>
      <c r="M3" s="11" t="s">
        <v>18</v>
      </c>
      <c r="N3" s="13" t="s">
        <v>19</v>
      </c>
    </row>
    <row r="4" spans="1:14">
      <c r="A4" s="5">
        <v>1387</v>
      </c>
      <c r="B4" s="5">
        <v>1</v>
      </c>
      <c r="C4" s="5" t="s">
        <v>162</v>
      </c>
      <c r="D4" s="5" t="s">
        <v>163</v>
      </c>
      <c r="E4" s="5">
        <v>25397</v>
      </c>
      <c r="F4" s="5">
        <v>1524256</v>
      </c>
      <c r="G4" s="5">
        <v>30406</v>
      </c>
      <c r="H4" s="5">
        <v>1493851</v>
      </c>
      <c r="I4" s="5">
        <v>578751</v>
      </c>
      <c r="J4" s="5">
        <v>619142</v>
      </c>
      <c r="K4" s="5">
        <v>122484</v>
      </c>
      <c r="L4" s="5">
        <v>157777</v>
      </c>
      <c r="M4" s="5">
        <v>13126</v>
      </c>
      <c r="N4" s="5">
        <v>2569</v>
      </c>
    </row>
    <row r="5" spans="1:14">
      <c r="A5" s="5">
        <v>1387</v>
      </c>
      <c r="B5" s="5">
        <v>2</v>
      </c>
      <c r="C5" s="5" t="s">
        <v>164</v>
      </c>
      <c r="D5" s="5" t="s">
        <v>165</v>
      </c>
      <c r="E5" s="5">
        <v>2892</v>
      </c>
      <c r="F5" s="5">
        <v>179999</v>
      </c>
      <c r="G5" s="5">
        <v>5995</v>
      </c>
      <c r="H5" s="5">
        <v>174005</v>
      </c>
      <c r="I5" s="5">
        <v>75939</v>
      </c>
      <c r="J5" s="5">
        <v>68427</v>
      </c>
      <c r="K5" s="5">
        <v>10937</v>
      </c>
      <c r="L5" s="5">
        <v>17180</v>
      </c>
      <c r="M5" s="5">
        <v>1023</v>
      </c>
      <c r="N5" s="5">
        <v>498</v>
      </c>
    </row>
    <row r="6" spans="1:14">
      <c r="A6" s="5">
        <v>1387</v>
      </c>
      <c r="B6" s="5">
        <v>3</v>
      </c>
      <c r="C6" s="5" t="s">
        <v>166</v>
      </c>
      <c r="D6" s="5" t="s">
        <v>167</v>
      </c>
      <c r="E6" s="5">
        <v>344</v>
      </c>
      <c r="F6" s="5">
        <v>21326</v>
      </c>
      <c r="G6" s="5">
        <v>1137</v>
      </c>
      <c r="H6" s="5">
        <v>20189</v>
      </c>
      <c r="I6" s="5">
        <v>11211</v>
      </c>
      <c r="J6" s="5">
        <v>6307</v>
      </c>
      <c r="K6" s="5">
        <v>995</v>
      </c>
      <c r="L6" s="5">
        <v>1321</v>
      </c>
      <c r="M6" s="5">
        <v>115</v>
      </c>
      <c r="N6" s="5">
        <v>241</v>
      </c>
    </row>
    <row r="7" spans="1:14">
      <c r="A7" s="5">
        <v>1387</v>
      </c>
      <c r="B7" s="5">
        <v>4</v>
      </c>
      <c r="C7" s="5" t="s">
        <v>168</v>
      </c>
      <c r="D7" s="5" t="s">
        <v>167</v>
      </c>
      <c r="E7" s="5">
        <v>344</v>
      </c>
      <c r="F7" s="5">
        <v>21326</v>
      </c>
      <c r="G7" s="5">
        <v>1137</v>
      </c>
      <c r="H7" s="5">
        <v>20189</v>
      </c>
      <c r="I7" s="5">
        <v>11211</v>
      </c>
      <c r="J7" s="5">
        <v>6307</v>
      </c>
      <c r="K7" s="5">
        <v>995</v>
      </c>
      <c r="L7" s="5">
        <v>1321</v>
      </c>
      <c r="M7" s="5">
        <v>115</v>
      </c>
      <c r="N7" s="5">
        <v>241</v>
      </c>
    </row>
    <row r="8" spans="1:14">
      <c r="A8" s="5">
        <v>1387</v>
      </c>
      <c r="B8" s="5">
        <v>3</v>
      </c>
      <c r="C8" s="5" t="s">
        <v>169</v>
      </c>
      <c r="D8" s="5" t="s">
        <v>170</v>
      </c>
      <c r="E8" s="5">
        <v>75</v>
      </c>
      <c r="F8" s="5">
        <v>4837</v>
      </c>
      <c r="G8" s="5">
        <v>153</v>
      </c>
      <c r="H8" s="5">
        <v>4684</v>
      </c>
      <c r="I8" s="5">
        <v>2382</v>
      </c>
      <c r="J8" s="5">
        <v>1618</v>
      </c>
      <c r="K8" s="5">
        <v>240</v>
      </c>
      <c r="L8" s="5">
        <v>369</v>
      </c>
      <c r="M8" s="5">
        <v>44</v>
      </c>
      <c r="N8" s="5">
        <v>32</v>
      </c>
    </row>
    <row r="9" spans="1:14">
      <c r="A9" s="5">
        <v>1387</v>
      </c>
      <c r="B9" s="5">
        <v>4</v>
      </c>
      <c r="C9" s="5" t="s">
        <v>171</v>
      </c>
      <c r="D9" s="5" t="s">
        <v>170</v>
      </c>
      <c r="E9" s="5">
        <v>75</v>
      </c>
      <c r="F9" s="5">
        <v>4837</v>
      </c>
      <c r="G9" s="5">
        <v>153</v>
      </c>
      <c r="H9" s="5">
        <v>4684</v>
      </c>
      <c r="I9" s="5">
        <v>2382</v>
      </c>
      <c r="J9" s="5">
        <v>1618</v>
      </c>
      <c r="K9" s="5">
        <v>240</v>
      </c>
      <c r="L9" s="5">
        <v>369</v>
      </c>
      <c r="M9" s="5">
        <v>44</v>
      </c>
      <c r="N9" s="5">
        <v>32</v>
      </c>
    </row>
    <row r="10" spans="1:14">
      <c r="A10" s="5">
        <v>1387</v>
      </c>
      <c r="B10" s="5">
        <v>3</v>
      </c>
      <c r="C10" s="5" t="s">
        <v>172</v>
      </c>
      <c r="D10" s="5" t="s">
        <v>173</v>
      </c>
      <c r="E10" s="5">
        <v>348</v>
      </c>
      <c r="F10" s="5">
        <v>16773</v>
      </c>
      <c r="G10" s="5">
        <v>1023</v>
      </c>
      <c r="H10" s="5">
        <v>15751</v>
      </c>
      <c r="I10" s="5">
        <v>7003</v>
      </c>
      <c r="J10" s="5">
        <v>6130</v>
      </c>
      <c r="K10" s="5">
        <v>921</v>
      </c>
      <c r="L10" s="5">
        <v>1578</v>
      </c>
      <c r="M10" s="5">
        <v>100</v>
      </c>
      <c r="N10" s="5">
        <v>20</v>
      </c>
    </row>
    <row r="11" spans="1:14">
      <c r="A11" s="5">
        <v>1387</v>
      </c>
      <c r="B11" s="5">
        <v>4</v>
      </c>
      <c r="C11" s="5" t="s">
        <v>174</v>
      </c>
      <c r="D11" s="5" t="s">
        <v>173</v>
      </c>
      <c r="E11" s="5">
        <v>348</v>
      </c>
      <c r="F11" s="5">
        <v>16773</v>
      </c>
      <c r="G11" s="5">
        <v>1023</v>
      </c>
      <c r="H11" s="5">
        <v>15751</v>
      </c>
      <c r="I11" s="5">
        <v>7003</v>
      </c>
      <c r="J11" s="5">
        <v>6130</v>
      </c>
      <c r="K11" s="5">
        <v>921</v>
      </c>
      <c r="L11" s="5">
        <v>1578</v>
      </c>
      <c r="M11" s="5">
        <v>100</v>
      </c>
      <c r="N11" s="5">
        <v>20</v>
      </c>
    </row>
    <row r="12" spans="1:14">
      <c r="A12" s="5">
        <v>1387</v>
      </c>
      <c r="B12" s="5">
        <v>3</v>
      </c>
      <c r="C12" s="5" t="s">
        <v>175</v>
      </c>
      <c r="D12" s="5" t="s">
        <v>176</v>
      </c>
      <c r="E12" s="5">
        <v>65</v>
      </c>
      <c r="F12" s="5">
        <v>12793</v>
      </c>
      <c r="G12" s="5">
        <v>162</v>
      </c>
      <c r="H12" s="5">
        <v>12632</v>
      </c>
      <c r="I12" s="5">
        <v>4838</v>
      </c>
      <c r="J12" s="5">
        <v>5470</v>
      </c>
      <c r="K12" s="5">
        <v>903</v>
      </c>
      <c r="L12" s="5">
        <v>1288</v>
      </c>
      <c r="M12" s="5">
        <v>124</v>
      </c>
      <c r="N12" s="5">
        <v>8</v>
      </c>
    </row>
    <row r="13" spans="1:14">
      <c r="A13" s="5">
        <v>1387</v>
      </c>
      <c r="B13" s="5">
        <v>4</v>
      </c>
      <c r="C13" s="5" t="s">
        <v>177</v>
      </c>
      <c r="D13" s="5" t="s">
        <v>176</v>
      </c>
      <c r="E13" s="5">
        <v>65</v>
      </c>
      <c r="F13" s="5">
        <v>12793</v>
      </c>
      <c r="G13" s="5">
        <v>162</v>
      </c>
      <c r="H13" s="5">
        <v>12632</v>
      </c>
      <c r="I13" s="5">
        <v>4838</v>
      </c>
      <c r="J13" s="5">
        <v>5470</v>
      </c>
      <c r="K13" s="5">
        <v>903</v>
      </c>
      <c r="L13" s="5">
        <v>1288</v>
      </c>
      <c r="M13" s="5">
        <v>124</v>
      </c>
      <c r="N13" s="5">
        <v>8</v>
      </c>
    </row>
    <row r="14" spans="1:14">
      <c r="A14" s="5">
        <v>1387</v>
      </c>
      <c r="B14" s="5">
        <v>3</v>
      </c>
      <c r="C14" s="5" t="s">
        <v>178</v>
      </c>
      <c r="D14" s="5" t="s">
        <v>179</v>
      </c>
      <c r="E14" s="5">
        <v>335</v>
      </c>
      <c r="F14" s="5">
        <v>30538</v>
      </c>
      <c r="G14" s="5">
        <v>256</v>
      </c>
      <c r="H14" s="5">
        <v>30282</v>
      </c>
      <c r="I14" s="5">
        <v>10853</v>
      </c>
      <c r="J14" s="5">
        <v>12981</v>
      </c>
      <c r="K14" s="5">
        <v>2425</v>
      </c>
      <c r="L14" s="5">
        <v>3782</v>
      </c>
      <c r="M14" s="5">
        <v>206</v>
      </c>
      <c r="N14" s="5">
        <v>36</v>
      </c>
    </row>
    <row r="15" spans="1:14">
      <c r="A15" s="5">
        <v>1387</v>
      </c>
      <c r="B15" s="5">
        <v>4</v>
      </c>
      <c r="C15" s="5" t="s">
        <v>180</v>
      </c>
      <c r="D15" s="5" t="s">
        <v>179</v>
      </c>
      <c r="E15" s="5">
        <v>335</v>
      </c>
      <c r="F15" s="5">
        <v>30538</v>
      </c>
      <c r="G15" s="5">
        <v>256</v>
      </c>
      <c r="H15" s="5">
        <v>30282</v>
      </c>
      <c r="I15" s="5">
        <v>10853</v>
      </c>
      <c r="J15" s="5">
        <v>12981</v>
      </c>
      <c r="K15" s="5">
        <v>2425</v>
      </c>
      <c r="L15" s="5">
        <v>3782</v>
      </c>
      <c r="M15" s="5">
        <v>206</v>
      </c>
      <c r="N15" s="5">
        <v>36</v>
      </c>
    </row>
    <row r="16" spans="1:14">
      <c r="A16" s="5">
        <v>1387</v>
      </c>
      <c r="B16" s="5">
        <v>3</v>
      </c>
      <c r="C16" s="5" t="s">
        <v>181</v>
      </c>
      <c r="D16" s="5" t="s">
        <v>182</v>
      </c>
      <c r="E16" s="5">
        <v>371</v>
      </c>
      <c r="F16" s="5">
        <v>12861</v>
      </c>
      <c r="G16" s="5">
        <v>647</v>
      </c>
      <c r="H16" s="5">
        <v>12214</v>
      </c>
      <c r="I16" s="5">
        <v>5852</v>
      </c>
      <c r="J16" s="5">
        <v>4098</v>
      </c>
      <c r="K16" s="5">
        <v>771</v>
      </c>
      <c r="L16" s="5">
        <v>1390</v>
      </c>
      <c r="M16" s="5">
        <v>78</v>
      </c>
      <c r="N16" s="5">
        <v>25</v>
      </c>
    </row>
    <row r="17" spans="1:14">
      <c r="A17" s="5">
        <v>1387</v>
      </c>
      <c r="B17" s="5">
        <v>4</v>
      </c>
      <c r="C17" s="5" t="s">
        <v>183</v>
      </c>
      <c r="D17" s="5" t="s">
        <v>184</v>
      </c>
      <c r="E17" s="5">
        <v>342</v>
      </c>
      <c r="F17" s="5">
        <v>11637</v>
      </c>
      <c r="G17" s="5">
        <v>619</v>
      </c>
      <c r="H17" s="5">
        <v>11017</v>
      </c>
      <c r="I17" s="5">
        <v>5380</v>
      </c>
      <c r="J17" s="5">
        <v>3656</v>
      </c>
      <c r="K17" s="5">
        <v>696</v>
      </c>
      <c r="L17" s="5">
        <v>1197</v>
      </c>
      <c r="M17" s="5">
        <v>67</v>
      </c>
      <c r="N17" s="5">
        <v>21</v>
      </c>
    </row>
    <row r="18" spans="1:14">
      <c r="A18" s="5">
        <v>1387</v>
      </c>
      <c r="B18" s="5">
        <v>4</v>
      </c>
      <c r="C18" s="5" t="s">
        <v>185</v>
      </c>
      <c r="D18" s="5" t="s">
        <v>186</v>
      </c>
      <c r="E18" s="5">
        <v>29</v>
      </c>
      <c r="F18" s="5">
        <v>1224</v>
      </c>
      <c r="G18" s="5">
        <v>28</v>
      </c>
      <c r="H18" s="5">
        <v>1196</v>
      </c>
      <c r="I18" s="5">
        <v>472</v>
      </c>
      <c r="J18" s="5">
        <v>442</v>
      </c>
      <c r="K18" s="5">
        <v>75</v>
      </c>
      <c r="L18" s="5">
        <v>194</v>
      </c>
      <c r="M18" s="5">
        <v>11</v>
      </c>
      <c r="N18" s="5">
        <v>4</v>
      </c>
    </row>
    <row r="19" spans="1:14">
      <c r="A19" s="5">
        <v>1387</v>
      </c>
      <c r="B19" s="5">
        <v>3</v>
      </c>
      <c r="C19" s="5" t="s">
        <v>187</v>
      </c>
      <c r="D19" s="5" t="s">
        <v>188</v>
      </c>
      <c r="E19" s="5">
        <v>1233</v>
      </c>
      <c r="F19" s="5">
        <v>76804</v>
      </c>
      <c r="G19" s="5">
        <v>2486</v>
      </c>
      <c r="H19" s="5">
        <v>74317</v>
      </c>
      <c r="I19" s="5">
        <v>31983</v>
      </c>
      <c r="J19" s="5">
        <v>30625</v>
      </c>
      <c r="K19" s="5">
        <v>4382</v>
      </c>
      <c r="L19" s="5">
        <v>6931</v>
      </c>
      <c r="M19" s="5">
        <v>320</v>
      </c>
      <c r="N19" s="5">
        <v>77</v>
      </c>
    </row>
    <row r="20" spans="1:14">
      <c r="A20" s="5">
        <v>1387</v>
      </c>
      <c r="B20" s="5">
        <v>4</v>
      </c>
      <c r="C20" s="5" t="s">
        <v>189</v>
      </c>
      <c r="D20" s="5" t="s">
        <v>188</v>
      </c>
      <c r="E20" s="5">
        <v>457</v>
      </c>
      <c r="F20" s="5">
        <v>24070</v>
      </c>
      <c r="G20" s="5">
        <v>524</v>
      </c>
      <c r="H20" s="5">
        <v>23546</v>
      </c>
      <c r="I20" s="5">
        <v>9050</v>
      </c>
      <c r="J20" s="5">
        <v>11377</v>
      </c>
      <c r="K20" s="5">
        <v>1233</v>
      </c>
      <c r="L20" s="5">
        <v>1802</v>
      </c>
      <c r="M20" s="5">
        <v>69</v>
      </c>
      <c r="N20" s="5">
        <v>15</v>
      </c>
    </row>
    <row r="21" spans="1:14">
      <c r="A21" s="5">
        <v>1387</v>
      </c>
      <c r="B21" s="5">
        <v>4</v>
      </c>
      <c r="C21" s="5" t="s">
        <v>190</v>
      </c>
      <c r="D21" s="5" t="s">
        <v>191</v>
      </c>
      <c r="E21" s="5">
        <v>91</v>
      </c>
      <c r="F21" s="5">
        <v>18877</v>
      </c>
      <c r="G21" s="5">
        <v>564</v>
      </c>
      <c r="H21" s="5">
        <v>18313</v>
      </c>
      <c r="I21" s="5">
        <v>9174</v>
      </c>
      <c r="J21" s="5">
        <v>6277</v>
      </c>
      <c r="K21" s="5">
        <v>1141</v>
      </c>
      <c r="L21" s="5">
        <v>1644</v>
      </c>
      <c r="M21" s="5">
        <v>65</v>
      </c>
      <c r="N21" s="5">
        <v>12</v>
      </c>
    </row>
    <row r="22" spans="1:14">
      <c r="A22" s="5">
        <v>1387</v>
      </c>
      <c r="B22" s="5">
        <v>4</v>
      </c>
      <c r="C22" s="5" t="s">
        <v>192</v>
      </c>
      <c r="D22" s="5" t="s">
        <v>193</v>
      </c>
      <c r="E22" s="5">
        <v>86</v>
      </c>
      <c r="F22" s="5">
        <v>7058</v>
      </c>
      <c r="G22" s="5">
        <v>456</v>
      </c>
      <c r="H22" s="5">
        <v>6602</v>
      </c>
      <c r="I22" s="5">
        <v>2244</v>
      </c>
      <c r="J22" s="5">
        <v>3284</v>
      </c>
      <c r="K22" s="5">
        <v>453</v>
      </c>
      <c r="L22" s="5">
        <v>580</v>
      </c>
      <c r="M22" s="5">
        <v>34</v>
      </c>
      <c r="N22" s="5">
        <v>7</v>
      </c>
    </row>
    <row r="23" spans="1:14">
      <c r="A23" s="5">
        <v>1387</v>
      </c>
      <c r="B23" s="5">
        <v>4</v>
      </c>
      <c r="C23" s="5" t="s">
        <v>194</v>
      </c>
      <c r="D23" s="5" t="s">
        <v>195</v>
      </c>
      <c r="E23" s="5">
        <v>116</v>
      </c>
      <c r="F23" s="5">
        <v>3315</v>
      </c>
      <c r="G23" s="5">
        <v>62</v>
      </c>
      <c r="H23" s="5">
        <v>3253</v>
      </c>
      <c r="I23" s="5">
        <v>1456</v>
      </c>
      <c r="J23" s="5">
        <v>1256</v>
      </c>
      <c r="K23" s="5">
        <v>158</v>
      </c>
      <c r="L23" s="5">
        <v>369</v>
      </c>
      <c r="M23" s="5">
        <v>14</v>
      </c>
      <c r="N23" s="5">
        <v>0</v>
      </c>
    </row>
    <row r="24" spans="1:14">
      <c r="A24" s="5">
        <v>1387</v>
      </c>
      <c r="B24" s="5">
        <v>4</v>
      </c>
      <c r="C24" s="5" t="s">
        <v>196</v>
      </c>
      <c r="D24" s="5" t="s">
        <v>197</v>
      </c>
      <c r="E24" s="5">
        <v>38</v>
      </c>
      <c r="F24" s="5">
        <v>1745</v>
      </c>
      <c r="G24" s="5">
        <v>16</v>
      </c>
      <c r="H24" s="5">
        <v>1729</v>
      </c>
      <c r="I24" s="5">
        <v>704</v>
      </c>
      <c r="J24" s="5">
        <v>681</v>
      </c>
      <c r="K24" s="5">
        <v>128</v>
      </c>
      <c r="L24" s="5">
        <v>192</v>
      </c>
      <c r="M24" s="5">
        <v>9</v>
      </c>
      <c r="N24" s="5">
        <v>13</v>
      </c>
    </row>
    <row r="25" spans="1:14">
      <c r="A25" s="5">
        <v>1387</v>
      </c>
      <c r="B25" s="5">
        <v>4</v>
      </c>
      <c r="C25" s="5" t="s">
        <v>198</v>
      </c>
      <c r="D25" s="5" t="s">
        <v>199</v>
      </c>
      <c r="E25" s="5">
        <v>446</v>
      </c>
      <c r="F25" s="5">
        <v>21740</v>
      </c>
      <c r="G25" s="5">
        <v>864</v>
      </c>
      <c r="H25" s="5">
        <v>20876</v>
      </c>
      <c r="I25" s="5">
        <v>9355</v>
      </c>
      <c r="J25" s="5">
        <v>7750</v>
      </c>
      <c r="K25" s="5">
        <v>1269</v>
      </c>
      <c r="L25" s="5">
        <v>2344</v>
      </c>
      <c r="M25" s="5">
        <v>128</v>
      </c>
      <c r="N25" s="5">
        <v>29</v>
      </c>
    </row>
    <row r="26" spans="1:14">
      <c r="A26" s="5">
        <v>1387</v>
      </c>
      <c r="B26" s="5">
        <v>3</v>
      </c>
      <c r="C26" s="5" t="s">
        <v>200</v>
      </c>
      <c r="D26" s="5" t="s">
        <v>201</v>
      </c>
      <c r="E26" s="5">
        <v>122</v>
      </c>
      <c r="F26" s="5">
        <v>4066</v>
      </c>
      <c r="G26" s="5">
        <v>130</v>
      </c>
      <c r="H26" s="5">
        <v>3936</v>
      </c>
      <c r="I26" s="5">
        <v>1818</v>
      </c>
      <c r="J26" s="5">
        <v>1199</v>
      </c>
      <c r="K26" s="5">
        <v>301</v>
      </c>
      <c r="L26" s="5">
        <v>520</v>
      </c>
      <c r="M26" s="5">
        <v>37</v>
      </c>
      <c r="N26" s="5">
        <v>60</v>
      </c>
    </row>
    <row r="27" spans="1:14">
      <c r="A27" s="5">
        <v>1387</v>
      </c>
      <c r="B27" s="5">
        <v>4</v>
      </c>
      <c r="C27" s="5" t="s">
        <v>202</v>
      </c>
      <c r="D27" s="5" t="s">
        <v>201</v>
      </c>
      <c r="E27" s="5">
        <v>122</v>
      </c>
      <c r="F27" s="5">
        <v>4066</v>
      </c>
      <c r="G27" s="5">
        <v>130</v>
      </c>
      <c r="H27" s="5">
        <v>3936</v>
      </c>
      <c r="I27" s="5">
        <v>1818</v>
      </c>
      <c r="J27" s="5">
        <v>1199</v>
      </c>
      <c r="K27" s="5">
        <v>301</v>
      </c>
      <c r="L27" s="5">
        <v>520</v>
      </c>
      <c r="M27" s="5">
        <v>37</v>
      </c>
      <c r="N27" s="5">
        <v>60</v>
      </c>
    </row>
    <row r="28" spans="1:14">
      <c r="A28" s="5">
        <v>1387</v>
      </c>
      <c r="B28" s="5">
        <v>2</v>
      </c>
      <c r="C28" s="5" t="s">
        <v>203</v>
      </c>
      <c r="D28" s="5" t="s">
        <v>204</v>
      </c>
      <c r="E28" s="5">
        <v>136</v>
      </c>
      <c r="F28" s="5">
        <v>13738</v>
      </c>
      <c r="G28" s="5">
        <v>200</v>
      </c>
      <c r="H28" s="5">
        <v>13537</v>
      </c>
      <c r="I28" s="5">
        <v>5521</v>
      </c>
      <c r="J28" s="5">
        <v>5311</v>
      </c>
      <c r="K28" s="5">
        <v>1072</v>
      </c>
      <c r="L28" s="5">
        <v>1524</v>
      </c>
      <c r="M28" s="5">
        <v>96</v>
      </c>
      <c r="N28" s="5">
        <v>13</v>
      </c>
    </row>
    <row r="29" spans="1:14">
      <c r="A29" s="5">
        <v>1387</v>
      </c>
      <c r="B29" s="5">
        <v>3</v>
      </c>
      <c r="C29" s="5" t="s">
        <v>205</v>
      </c>
      <c r="D29" s="5" t="s">
        <v>204</v>
      </c>
      <c r="E29" s="5">
        <v>136</v>
      </c>
      <c r="F29" s="5">
        <v>13738</v>
      </c>
      <c r="G29" s="5">
        <v>200</v>
      </c>
      <c r="H29" s="5">
        <v>13537</v>
      </c>
      <c r="I29" s="5">
        <v>5521</v>
      </c>
      <c r="J29" s="5">
        <v>5311</v>
      </c>
      <c r="K29" s="5">
        <v>1072</v>
      </c>
      <c r="L29" s="5">
        <v>1524</v>
      </c>
      <c r="M29" s="5">
        <v>96</v>
      </c>
      <c r="N29" s="5">
        <v>13</v>
      </c>
    </row>
    <row r="30" spans="1:14">
      <c r="A30" s="5">
        <v>1387</v>
      </c>
      <c r="B30" s="5">
        <v>4</v>
      </c>
      <c r="C30" s="5" t="s">
        <v>206</v>
      </c>
      <c r="D30" s="5" t="s">
        <v>207</v>
      </c>
      <c r="E30" s="5">
        <v>9</v>
      </c>
      <c r="F30" s="5">
        <v>449</v>
      </c>
      <c r="G30" s="5">
        <v>11</v>
      </c>
      <c r="H30" s="5">
        <v>438</v>
      </c>
      <c r="I30" s="5">
        <v>112</v>
      </c>
      <c r="J30" s="5">
        <v>213</v>
      </c>
      <c r="K30" s="5">
        <v>53</v>
      </c>
      <c r="L30" s="5">
        <v>50</v>
      </c>
      <c r="M30" s="5">
        <v>10</v>
      </c>
      <c r="N30" s="5">
        <v>0</v>
      </c>
    </row>
    <row r="31" spans="1:14">
      <c r="A31" s="5">
        <v>1387</v>
      </c>
      <c r="B31" s="5">
        <v>4</v>
      </c>
      <c r="C31" s="5" t="s">
        <v>208</v>
      </c>
      <c r="D31" s="5" t="s">
        <v>209</v>
      </c>
      <c r="E31" s="5">
        <v>15</v>
      </c>
      <c r="F31" s="5">
        <v>463</v>
      </c>
      <c r="G31" s="5">
        <v>3</v>
      </c>
      <c r="H31" s="5">
        <v>460</v>
      </c>
      <c r="I31" s="5">
        <v>173</v>
      </c>
      <c r="J31" s="5">
        <v>183</v>
      </c>
      <c r="K31" s="5">
        <v>36</v>
      </c>
      <c r="L31" s="5">
        <v>65</v>
      </c>
      <c r="M31" s="5">
        <v>1</v>
      </c>
      <c r="N31" s="5">
        <v>2</v>
      </c>
    </row>
    <row r="32" spans="1:14">
      <c r="A32" s="5">
        <v>1387</v>
      </c>
      <c r="B32" s="5">
        <v>4</v>
      </c>
      <c r="C32" s="5" t="s">
        <v>210</v>
      </c>
      <c r="D32" s="5" t="s">
        <v>211</v>
      </c>
      <c r="E32" s="5">
        <v>112</v>
      </c>
      <c r="F32" s="5">
        <v>12826</v>
      </c>
      <c r="G32" s="5">
        <v>186</v>
      </c>
      <c r="H32" s="5">
        <v>12640</v>
      </c>
      <c r="I32" s="5">
        <v>5236</v>
      </c>
      <c r="J32" s="5">
        <v>4915</v>
      </c>
      <c r="K32" s="5">
        <v>984</v>
      </c>
      <c r="L32" s="5">
        <v>1410</v>
      </c>
      <c r="M32" s="5">
        <v>85</v>
      </c>
      <c r="N32" s="5">
        <v>11</v>
      </c>
    </row>
    <row r="33" spans="1:14">
      <c r="A33" s="5">
        <v>1387</v>
      </c>
      <c r="B33" s="5">
        <v>2</v>
      </c>
      <c r="C33" s="5" t="s">
        <v>212</v>
      </c>
      <c r="D33" s="5" t="s">
        <v>213</v>
      </c>
      <c r="E33" s="5">
        <v>10</v>
      </c>
      <c r="F33" s="5">
        <v>6795</v>
      </c>
      <c r="G33" s="5">
        <v>0</v>
      </c>
      <c r="H33" s="5">
        <v>6795</v>
      </c>
      <c r="I33" s="5">
        <v>1322</v>
      </c>
      <c r="J33" s="5">
        <v>2381</v>
      </c>
      <c r="K33" s="5">
        <v>1751</v>
      </c>
      <c r="L33" s="5">
        <v>1341</v>
      </c>
      <c r="M33" s="5">
        <v>0</v>
      </c>
      <c r="N33" s="5">
        <v>0</v>
      </c>
    </row>
    <row r="34" spans="1:14">
      <c r="A34" s="5">
        <v>1387</v>
      </c>
      <c r="B34" s="5">
        <v>3</v>
      </c>
      <c r="C34" s="5" t="s">
        <v>214</v>
      </c>
      <c r="D34" s="5" t="s">
        <v>215</v>
      </c>
      <c r="E34" s="5">
        <v>10</v>
      </c>
      <c r="F34" s="5">
        <v>6795</v>
      </c>
      <c r="G34" s="5">
        <v>0</v>
      </c>
      <c r="H34" s="5">
        <v>6795</v>
      </c>
      <c r="I34" s="5">
        <v>1322</v>
      </c>
      <c r="J34" s="5">
        <v>2381</v>
      </c>
      <c r="K34" s="5">
        <v>1751</v>
      </c>
      <c r="L34" s="5">
        <v>1341</v>
      </c>
      <c r="M34" s="5">
        <v>0</v>
      </c>
      <c r="N34" s="5">
        <v>0</v>
      </c>
    </row>
    <row r="35" spans="1:14">
      <c r="A35" s="5">
        <v>1387</v>
      </c>
      <c r="B35" s="5">
        <v>4</v>
      </c>
      <c r="C35" s="5" t="s">
        <v>216</v>
      </c>
      <c r="D35" s="5" t="s">
        <v>217</v>
      </c>
      <c r="E35" s="5">
        <v>10</v>
      </c>
      <c r="F35" s="5">
        <v>6795</v>
      </c>
      <c r="G35" s="5">
        <v>0</v>
      </c>
      <c r="H35" s="5">
        <v>6795</v>
      </c>
      <c r="I35" s="5">
        <v>1322</v>
      </c>
      <c r="J35" s="5">
        <v>2381</v>
      </c>
      <c r="K35" s="5">
        <v>1751</v>
      </c>
      <c r="L35" s="5">
        <v>1341</v>
      </c>
      <c r="M35" s="5">
        <v>0</v>
      </c>
      <c r="N35" s="5">
        <v>0</v>
      </c>
    </row>
    <row r="36" spans="1:14">
      <c r="A36" s="5">
        <v>1387</v>
      </c>
      <c r="B36" s="5">
        <v>2</v>
      </c>
      <c r="C36" s="5" t="s">
        <v>218</v>
      </c>
      <c r="D36" s="5" t="s">
        <v>219</v>
      </c>
      <c r="E36" s="5">
        <v>2149</v>
      </c>
      <c r="F36" s="5">
        <v>127819</v>
      </c>
      <c r="G36" s="5">
        <v>2061</v>
      </c>
      <c r="H36" s="5">
        <v>125758</v>
      </c>
      <c r="I36" s="5">
        <v>62231</v>
      </c>
      <c r="J36" s="5">
        <v>50094</v>
      </c>
      <c r="K36" s="5">
        <v>5789</v>
      </c>
      <c r="L36" s="5">
        <v>7111</v>
      </c>
      <c r="M36" s="5">
        <v>496</v>
      </c>
      <c r="N36" s="5">
        <v>37</v>
      </c>
    </row>
    <row r="37" spans="1:14">
      <c r="A37" s="5">
        <v>1387</v>
      </c>
      <c r="B37" s="5">
        <v>3</v>
      </c>
      <c r="C37" s="5" t="s">
        <v>220</v>
      </c>
      <c r="D37" s="5" t="s">
        <v>221</v>
      </c>
      <c r="E37" s="5">
        <v>1075</v>
      </c>
      <c r="F37" s="5">
        <v>83676</v>
      </c>
      <c r="G37" s="5">
        <v>1529</v>
      </c>
      <c r="H37" s="5">
        <v>82148</v>
      </c>
      <c r="I37" s="5">
        <v>39849</v>
      </c>
      <c r="J37" s="5">
        <v>32971</v>
      </c>
      <c r="K37" s="5">
        <v>4070</v>
      </c>
      <c r="L37" s="5">
        <v>4904</v>
      </c>
      <c r="M37" s="5">
        <v>335</v>
      </c>
      <c r="N37" s="5">
        <v>19</v>
      </c>
    </row>
    <row r="38" spans="1:14">
      <c r="A38" s="5">
        <v>1387</v>
      </c>
      <c r="B38" s="5">
        <v>4</v>
      </c>
      <c r="C38" s="5" t="s">
        <v>222</v>
      </c>
      <c r="D38" s="5" t="s">
        <v>223</v>
      </c>
      <c r="E38" s="5">
        <v>578</v>
      </c>
      <c r="F38" s="5">
        <v>53368</v>
      </c>
      <c r="G38" s="5">
        <v>1058</v>
      </c>
      <c r="H38" s="5">
        <v>52310</v>
      </c>
      <c r="I38" s="5">
        <v>24698</v>
      </c>
      <c r="J38" s="5">
        <v>21235</v>
      </c>
      <c r="K38" s="5">
        <v>2939</v>
      </c>
      <c r="L38" s="5">
        <v>3219</v>
      </c>
      <c r="M38" s="5">
        <v>206</v>
      </c>
      <c r="N38" s="5">
        <v>13</v>
      </c>
    </row>
    <row r="39" spans="1:14">
      <c r="A39" s="5">
        <v>1387</v>
      </c>
      <c r="B39" s="5">
        <v>4</v>
      </c>
      <c r="C39" s="5" t="s">
        <v>224</v>
      </c>
      <c r="D39" s="5" t="s">
        <v>225</v>
      </c>
      <c r="E39" s="5">
        <v>336</v>
      </c>
      <c r="F39" s="5">
        <v>21207</v>
      </c>
      <c r="G39" s="5">
        <v>205</v>
      </c>
      <c r="H39" s="5">
        <v>21002</v>
      </c>
      <c r="I39" s="5">
        <v>10615</v>
      </c>
      <c r="J39" s="5">
        <v>8449</v>
      </c>
      <c r="K39" s="5">
        <v>734</v>
      </c>
      <c r="L39" s="5">
        <v>1114</v>
      </c>
      <c r="M39" s="5">
        <v>87</v>
      </c>
      <c r="N39" s="5">
        <v>3</v>
      </c>
    </row>
    <row r="40" spans="1:14">
      <c r="A40" s="5">
        <v>1387</v>
      </c>
      <c r="B40" s="5">
        <v>4</v>
      </c>
      <c r="C40" s="5" t="s">
        <v>226</v>
      </c>
      <c r="D40" s="5" t="s">
        <v>227</v>
      </c>
      <c r="E40" s="5">
        <v>162</v>
      </c>
      <c r="F40" s="5">
        <v>9101</v>
      </c>
      <c r="G40" s="5">
        <v>266</v>
      </c>
      <c r="H40" s="5">
        <v>8835</v>
      </c>
      <c r="I40" s="5">
        <v>4536</v>
      </c>
      <c r="J40" s="5">
        <v>3286</v>
      </c>
      <c r="K40" s="5">
        <v>397</v>
      </c>
      <c r="L40" s="5">
        <v>571</v>
      </c>
      <c r="M40" s="5">
        <v>43</v>
      </c>
      <c r="N40" s="5">
        <v>3</v>
      </c>
    </row>
    <row r="41" spans="1:14">
      <c r="A41" s="5">
        <v>1387</v>
      </c>
      <c r="B41" s="5">
        <v>3</v>
      </c>
      <c r="C41" s="5" t="s">
        <v>228</v>
      </c>
      <c r="D41" s="5" t="s">
        <v>229</v>
      </c>
      <c r="E41" s="5">
        <v>1073</v>
      </c>
      <c r="F41" s="5">
        <v>44143</v>
      </c>
      <c r="G41" s="5">
        <v>532</v>
      </c>
      <c r="H41" s="5">
        <v>43611</v>
      </c>
      <c r="I41" s="5">
        <v>22383</v>
      </c>
      <c r="J41" s="5">
        <v>17124</v>
      </c>
      <c r="K41" s="5">
        <v>1719</v>
      </c>
      <c r="L41" s="5">
        <v>2207</v>
      </c>
      <c r="M41" s="5">
        <v>161</v>
      </c>
      <c r="N41" s="5">
        <v>18</v>
      </c>
    </row>
    <row r="42" spans="1:14">
      <c r="A42" s="5">
        <v>1387</v>
      </c>
      <c r="B42" s="5">
        <v>4</v>
      </c>
      <c r="C42" s="5" t="s">
        <v>230</v>
      </c>
      <c r="D42" s="5" t="s">
        <v>231</v>
      </c>
      <c r="E42" s="5">
        <v>10</v>
      </c>
      <c r="F42" s="5">
        <v>441</v>
      </c>
      <c r="G42" s="5">
        <v>4</v>
      </c>
      <c r="H42" s="5">
        <v>437</v>
      </c>
      <c r="I42" s="5">
        <v>245</v>
      </c>
      <c r="J42" s="5">
        <v>144</v>
      </c>
      <c r="K42" s="5">
        <v>11</v>
      </c>
      <c r="L42" s="5">
        <v>33</v>
      </c>
      <c r="M42" s="5">
        <v>4</v>
      </c>
      <c r="N42" s="5">
        <v>0</v>
      </c>
    </row>
    <row r="43" spans="1:14">
      <c r="A43" s="5">
        <v>1387</v>
      </c>
      <c r="B43" s="5">
        <v>4</v>
      </c>
      <c r="C43" s="5" t="s">
        <v>232</v>
      </c>
      <c r="D43" s="5" t="s">
        <v>233</v>
      </c>
      <c r="E43" s="5">
        <v>269</v>
      </c>
      <c r="F43" s="5">
        <v>13731</v>
      </c>
      <c r="G43" s="5">
        <v>132</v>
      </c>
      <c r="H43" s="5">
        <v>13599</v>
      </c>
      <c r="I43" s="5">
        <v>6285</v>
      </c>
      <c r="J43" s="5">
        <v>6127</v>
      </c>
      <c r="K43" s="5">
        <v>481</v>
      </c>
      <c r="L43" s="5">
        <v>665</v>
      </c>
      <c r="M43" s="5">
        <v>38</v>
      </c>
      <c r="N43" s="5">
        <v>4</v>
      </c>
    </row>
    <row r="44" spans="1:14">
      <c r="A44" s="5">
        <v>1387</v>
      </c>
      <c r="B44" s="5">
        <v>4</v>
      </c>
      <c r="C44" s="5" t="s">
        <v>234</v>
      </c>
      <c r="D44" s="5" t="s">
        <v>235</v>
      </c>
      <c r="E44" s="5">
        <v>701</v>
      </c>
      <c r="F44" s="5">
        <v>26578</v>
      </c>
      <c r="G44" s="5">
        <v>379</v>
      </c>
      <c r="H44" s="5">
        <v>26199</v>
      </c>
      <c r="I44" s="5">
        <v>14185</v>
      </c>
      <c r="J44" s="5">
        <v>9473</v>
      </c>
      <c r="K44" s="5">
        <v>1113</v>
      </c>
      <c r="L44" s="5">
        <v>1308</v>
      </c>
      <c r="M44" s="5">
        <v>106</v>
      </c>
      <c r="N44" s="5">
        <v>13</v>
      </c>
    </row>
    <row r="45" spans="1:14">
      <c r="A45" s="5">
        <v>1387</v>
      </c>
      <c r="B45" s="5">
        <v>4</v>
      </c>
      <c r="C45" s="5" t="s">
        <v>236</v>
      </c>
      <c r="D45" s="5" t="s">
        <v>237</v>
      </c>
      <c r="E45" s="5">
        <v>29</v>
      </c>
      <c r="F45" s="5">
        <v>1140</v>
      </c>
      <c r="G45" s="5">
        <v>4</v>
      </c>
      <c r="H45" s="5">
        <v>1136</v>
      </c>
      <c r="I45" s="5">
        <v>559</v>
      </c>
      <c r="J45" s="5">
        <v>493</v>
      </c>
      <c r="K45" s="5">
        <v>36</v>
      </c>
      <c r="L45" s="5">
        <v>42</v>
      </c>
      <c r="M45" s="5">
        <v>4</v>
      </c>
      <c r="N45" s="5">
        <v>1</v>
      </c>
    </row>
    <row r="46" spans="1:14">
      <c r="A46" s="5">
        <v>1387</v>
      </c>
      <c r="B46" s="5">
        <v>4</v>
      </c>
      <c r="C46" s="5" t="s">
        <v>238</v>
      </c>
      <c r="D46" s="5" t="s">
        <v>239</v>
      </c>
      <c r="E46" s="5">
        <v>63</v>
      </c>
      <c r="F46" s="5">
        <v>2254</v>
      </c>
      <c r="G46" s="5">
        <v>13</v>
      </c>
      <c r="H46" s="5">
        <v>2241</v>
      </c>
      <c r="I46" s="5">
        <v>1109</v>
      </c>
      <c r="J46" s="5">
        <v>887</v>
      </c>
      <c r="K46" s="5">
        <v>78</v>
      </c>
      <c r="L46" s="5">
        <v>159</v>
      </c>
      <c r="M46" s="5">
        <v>8</v>
      </c>
      <c r="N46" s="5">
        <v>0</v>
      </c>
    </row>
    <row r="47" spans="1:14">
      <c r="A47" s="5">
        <v>1387</v>
      </c>
      <c r="B47" s="5">
        <v>2</v>
      </c>
      <c r="C47" s="5" t="s">
        <v>240</v>
      </c>
      <c r="D47" s="5" t="s">
        <v>241</v>
      </c>
      <c r="E47" s="5">
        <v>394</v>
      </c>
      <c r="F47" s="5">
        <v>14610</v>
      </c>
      <c r="G47" s="5">
        <v>123</v>
      </c>
      <c r="H47" s="5">
        <v>14487</v>
      </c>
      <c r="I47" s="5">
        <v>5807</v>
      </c>
      <c r="J47" s="5">
        <v>7295</v>
      </c>
      <c r="K47" s="5">
        <v>655</v>
      </c>
      <c r="L47" s="5">
        <v>696</v>
      </c>
      <c r="M47" s="5">
        <v>34</v>
      </c>
      <c r="N47" s="5">
        <v>0</v>
      </c>
    </row>
    <row r="48" spans="1:14">
      <c r="A48" s="5">
        <v>1387</v>
      </c>
      <c r="B48" s="5">
        <v>3</v>
      </c>
      <c r="C48" s="5" t="s">
        <v>242</v>
      </c>
      <c r="D48" s="5" t="s">
        <v>243</v>
      </c>
      <c r="E48" s="5">
        <v>336</v>
      </c>
      <c r="F48" s="5">
        <v>13054</v>
      </c>
      <c r="G48" s="5">
        <v>71</v>
      </c>
      <c r="H48" s="5">
        <v>12983</v>
      </c>
      <c r="I48" s="5">
        <v>5180</v>
      </c>
      <c r="J48" s="5">
        <v>6527</v>
      </c>
      <c r="K48" s="5">
        <v>617</v>
      </c>
      <c r="L48" s="5">
        <v>627</v>
      </c>
      <c r="M48" s="5">
        <v>32</v>
      </c>
      <c r="N48" s="5">
        <v>0</v>
      </c>
    </row>
    <row r="49" spans="1:14">
      <c r="A49" s="5">
        <v>1387</v>
      </c>
      <c r="B49" s="5">
        <v>4</v>
      </c>
      <c r="C49" s="5" t="s">
        <v>244</v>
      </c>
      <c r="D49" s="5" t="s">
        <v>243</v>
      </c>
      <c r="E49" s="5">
        <v>336</v>
      </c>
      <c r="F49" s="5">
        <v>13054</v>
      </c>
      <c r="G49" s="5">
        <v>71</v>
      </c>
      <c r="H49" s="5">
        <v>12983</v>
      </c>
      <c r="I49" s="5">
        <v>5180</v>
      </c>
      <c r="J49" s="5">
        <v>6527</v>
      </c>
      <c r="K49" s="5">
        <v>617</v>
      </c>
      <c r="L49" s="5">
        <v>627</v>
      </c>
      <c r="M49" s="5">
        <v>32</v>
      </c>
      <c r="N49" s="5">
        <v>0</v>
      </c>
    </row>
    <row r="50" spans="1:14">
      <c r="A50" s="5">
        <v>1387</v>
      </c>
      <c r="B50" s="5">
        <v>3</v>
      </c>
      <c r="C50" s="5" t="s">
        <v>245</v>
      </c>
      <c r="D50" s="5" t="s">
        <v>246</v>
      </c>
      <c r="E50" s="5">
        <v>58</v>
      </c>
      <c r="F50" s="5">
        <v>1556</v>
      </c>
      <c r="G50" s="5">
        <v>52</v>
      </c>
      <c r="H50" s="5">
        <v>1504</v>
      </c>
      <c r="I50" s="5">
        <v>627</v>
      </c>
      <c r="J50" s="5">
        <v>767</v>
      </c>
      <c r="K50" s="5">
        <v>38</v>
      </c>
      <c r="L50" s="5">
        <v>69</v>
      </c>
      <c r="M50" s="5">
        <v>2</v>
      </c>
      <c r="N50" s="5">
        <v>0</v>
      </c>
    </row>
    <row r="51" spans="1:14">
      <c r="A51" s="5">
        <v>1387</v>
      </c>
      <c r="B51" s="5">
        <v>4</v>
      </c>
      <c r="C51" s="5" t="s">
        <v>247</v>
      </c>
      <c r="D51" s="5" t="s">
        <v>246</v>
      </c>
      <c r="E51" s="5">
        <v>58</v>
      </c>
      <c r="F51" s="5">
        <v>1556</v>
      </c>
      <c r="G51" s="5">
        <v>52</v>
      </c>
      <c r="H51" s="5">
        <v>1504</v>
      </c>
      <c r="I51" s="5">
        <v>627</v>
      </c>
      <c r="J51" s="5">
        <v>767</v>
      </c>
      <c r="K51" s="5">
        <v>38</v>
      </c>
      <c r="L51" s="5">
        <v>69</v>
      </c>
      <c r="M51" s="5">
        <v>2</v>
      </c>
      <c r="N51" s="5">
        <v>0</v>
      </c>
    </row>
    <row r="52" spans="1:14">
      <c r="A52" s="5">
        <v>1387</v>
      </c>
      <c r="B52" s="5">
        <v>2</v>
      </c>
      <c r="C52" s="5" t="s">
        <v>248</v>
      </c>
      <c r="D52" s="5" t="s">
        <v>249</v>
      </c>
      <c r="E52" s="5">
        <v>388</v>
      </c>
      <c r="F52" s="5">
        <v>12669</v>
      </c>
      <c r="G52" s="5">
        <v>239</v>
      </c>
      <c r="H52" s="5">
        <v>12430</v>
      </c>
      <c r="I52" s="5">
        <v>7796</v>
      </c>
      <c r="J52" s="5">
        <v>3705</v>
      </c>
      <c r="K52" s="5">
        <v>395</v>
      </c>
      <c r="L52" s="5">
        <v>491</v>
      </c>
      <c r="M52" s="5">
        <v>32</v>
      </c>
      <c r="N52" s="5">
        <v>11</v>
      </c>
    </row>
    <row r="53" spans="1:14">
      <c r="A53" s="5">
        <v>1387</v>
      </c>
      <c r="B53" s="5">
        <v>3</v>
      </c>
      <c r="C53" s="5" t="s">
        <v>250</v>
      </c>
      <c r="D53" s="5" t="s">
        <v>251</v>
      </c>
      <c r="E53" s="5">
        <v>195</v>
      </c>
      <c r="F53" s="5">
        <v>5770</v>
      </c>
      <c r="G53" s="5">
        <v>142</v>
      </c>
      <c r="H53" s="5">
        <v>5627</v>
      </c>
      <c r="I53" s="5">
        <v>3572</v>
      </c>
      <c r="J53" s="5">
        <v>1646</v>
      </c>
      <c r="K53" s="5">
        <v>153</v>
      </c>
      <c r="L53" s="5">
        <v>231</v>
      </c>
      <c r="M53" s="5">
        <v>17</v>
      </c>
      <c r="N53" s="5">
        <v>8</v>
      </c>
    </row>
    <row r="54" spans="1:14">
      <c r="A54" s="5">
        <v>1387</v>
      </c>
      <c r="B54" s="5">
        <v>4</v>
      </c>
      <c r="C54" s="5" t="s">
        <v>252</v>
      </c>
      <c r="D54" s="5" t="s">
        <v>253</v>
      </c>
      <c r="E54" s="5">
        <v>146</v>
      </c>
      <c r="F54" s="5">
        <v>4765</v>
      </c>
      <c r="G54" s="5">
        <v>139</v>
      </c>
      <c r="H54" s="5">
        <v>4625</v>
      </c>
      <c r="I54" s="5">
        <v>2958</v>
      </c>
      <c r="J54" s="5">
        <v>1286</v>
      </c>
      <c r="K54" s="5">
        <v>144</v>
      </c>
      <c r="L54" s="5">
        <v>212</v>
      </c>
      <c r="M54" s="5">
        <v>17</v>
      </c>
      <c r="N54" s="5">
        <v>8</v>
      </c>
    </row>
    <row r="55" spans="1:14">
      <c r="A55" s="5">
        <v>1387</v>
      </c>
      <c r="B55" s="5">
        <v>4</v>
      </c>
      <c r="C55" s="5" t="s">
        <v>254</v>
      </c>
      <c r="D55" s="5" t="s">
        <v>255</v>
      </c>
      <c r="E55" s="5">
        <v>49</v>
      </c>
      <c r="F55" s="5">
        <v>1005</v>
      </c>
      <c r="G55" s="5">
        <v>3</v>
      </c>
      <c r="H55" s="5">
        <v>1002</v>
      </c>
      <c r="I55" s="5">
        <v>614</v>
      </c>
      <c r="J55" s="5">
        <v>360</v>
      </c>
      <c r="K55" s="5">
        <v>9</v>
      </c>
      <c r="L55" s="5">
        <v>19</v>
      </c>
      <c r="M55" s="5">
        <v>0</v>
      </c>
      <c r="N55" s="5">
        <v>0</v>
      </c>
    </row>
    <row r="56" spans="1:14">
      <c r="A56" s="5">
        <v>1387</v>
      </c>
      <c r="B56" s="5">
        <v>3</v>
      </c>
      <c r="C56" s="5" t="s">
        <v>256</v>
      </c>
      <c r="D56" s="5" t="s">
        <v>257</v>
      </c>
      <c r="E56" s="5">
        <v>193</v>
      </c>
      <c r="F56" s="5">
        <v>6899</v>
      </c>
      <c r="G56" s="5">
        <v>96</v>
      </c>
      <c r="H56" s="5">
        <v>6803</v>
      </c>
      <c r="I56" s="5">
        <v>4224</v>
      </c>
      <c r="J56" s="5">
        <v>2058</v>
      </c>
      <c r="K56" s="5">
        <v>241</v>
      </c>
      <c r="L56" s="5">
        <v>260</v>
      </c>
      <c r="M56" s="5">
        <v>15</v>
      </c>
      <c r="N56" s="5">
        <v>3</v>
      </c>
    </row>
    <row r="57" spans="1:14">
      <c r="A57" s="5">
        <v>1387</v>
      </c>
      <c r="B57" s="5">
        <v>4</v>
      </c>
      <c r="C57" s="5" t="s">
        <v>258</v>
      </c>
      <c r="D57" s="5" t="s">
        <v>257</v>
      </c>
      <c r="E57" s="5">
        <v>193</v>
      </c>
      <c r="F57" s="5">
        <v>6899</v>
      </c>
      <c r="G57" s="5">
        <v>96</v>
      </c>
      <c r="H57" s="5">
        <v>6803</v>
      </c>
      <c r="I57" s="5">
        <v>4224</v>
      </c>
      <c r="J57" s="5">
        <v>2058</v>
      </c>
      <c r="K57" s="5">
        <v>241</v>
      </c>
      <c r="L57" s="5">
        <v>260</v>
      </c>
      <c r="M57" s="5">
        <v>15</v>
      </c>
      <c r="N57" s="5">
        <v>3</v>
      </c>
    </row>
    <row r="58" spans="1:14">
      <c r="A58" s="5">
        <v>1387</v>
      </c>
      <c r="B58" s="5">
        <v>2</v>
      </c>
      <c r="C58" s="5" t="s">
        <v>259</v>
      </c>
      <c r="D58" s="5" t="s">
        <v>260</v>
      </c>
      <c r="E58" s="5">
        <v>350</v>
      </c>
      <c r="F58" s="5">
        <v>13279</v>
      </c>
      <c r="G58" s="5">
        <v>270</v>
      </c>
      <c r="H58" s="5">
        <v>13009</v>
      </c>
      <c r="I58" s="5">
        <v>6954</v>
      </c>
      <c r="J58" s="5">
        <v>4278</v>
      </c>
      <c r="K58" s="5">
        <v>746</v>
      </c>
      <c r="L58" s="5">
        <v>970</v>
      </c>
      <c r="M58" s="5">
        <v>57</v>
      </c>
      <c r="N58" s="5">
        <v>4</v>
      </c>
    </row>
    <row r="59" spans="1:14">
      <c r="A59" s="5">
        <v>1387</v>
      </c>
      <c r="B59" s="5">
        <v>3</v>
      </c>
      <c r="C59" s="5" t="s">
        <v>261</v>
      </c>
      <c r="D59" s="5" t="s">
        <v>262</v>
      </c>
      <c r="E59" s="5">
        <v>73</v>
      </c>
      <c r="F59" s="5">
        <v>2052</v>
      </c>
      <c r="G59" s="5">
        <v>47</v>
      </c>
      <c r="H59" s="5">
        <v>2005</v>
      </c>
      <c r="I59" s="5">
        <v>1306</v>
      </c>
      <c r="J59" s="5">
        <v>539</v>
      </c>
      <c r="K59" s="5">
        <v>51</v>
      </c>
      <c r="L59" s="5">
        <v>102</v>
      </c>
      <c r="M59" s="5">
        <v>7</v>
      </c>
      <c r="N59" s="5">
        <v>1</v>
      </c>
    </row>
    <row r="60" spans="1:14">
      <c r="A60" s="5">
        <v>1387</v>
      </c>
      <c r="B60" s="5">
        <v>4</v>
      </c>
      <c r="C60" s="5" t="s">
        <v>263</v>
      </c>
      <c r="D60" s="5" t="s">
        <v>262</v>
      </c>
      <c r="E60" s="5">
        <v>73</v>
      </c>
      <c r="F60" s="5">
        <v>2052</v>
      </c>
      <c r="G60" s="5">
        <v>47</v>
      </c>
      <c r="H60" s="5">
        <v>2005</v>
      </c>
      <c r="I60" s="5">
        <v>1306</v>
      </c>
      <c r="J60" s="5">
        <v>539</v>
      </c>
      <c r="K60" s="5">
        <v>51</v>
      </c>
      <c r="L60" s="5">
        <v>102</v>
      </c>
      <c r="M60" s="5">
        <v>7</v>
      </c>
      <c r="N60" s="5">
        <v>1</v>
      </c>
    </row>
    <row r="61" spans="1:14">
      <c r="A61" s="5">
        <v>1387</v>
      </c>
      <c r="B61" s="5">
        <v>3</v>
      </c>
      <c r="C61" s="5" t="s">
        <v>264</v>
      </c>
      <c r="D61" s="5" t="s">
        <v>265</v>
      </c>
      <c r="E61" s="5">
        <v>278</v>
      </c>
      <c r="F61" s="5">
        <v>11227</v>
      </c>
      <c r="G61" s="5">
        <v>223</v>
      </c>
      <c r="H61" s="5">
        <v>11004</v>
      </c>
      <c r="I61" s="5">
        <v>5648</v>
      </c>
      <c r="J61" s="5">
        <v>3739</v>
      </c>
      <c r="K61" s="5">
        <v>695</v>
      </c>
      <c r="L61" s="5">
        <v>868</v>
      </c>
      <c r="M61" s="5">
        <v>50</v>
      </c>
      <c r="N61" s="5">
        <v>3</v>
      </c>
    </row>
    <row r="62" spans="1:14">
      <c r="A62" s="5">
        <v>1387</v>
      </c>
      <c r="B62" s="5">
        <v>4</v>
      </c>
      <c r="C62" s="5" t="s">
        <v>266</v>
      </c>
      <c r="D62" s="5" t="s">
        <v>267</v>
      </c>
      <c r="E62" s="5">
        <v>98</v>
      </c>
      <c r="F62" s="5">
        <v>7038</v>
      </c>
      <c r="G62" s="5">
        <v>143</v>
      </c>
      <c r="H62" s="5">
        <v>6895</v>
      </c>
      <c r="I62" s="5">
        <v>3399</v>
      </c>
      <c r="J62" s="5">
        <v>2287</v>
      </c>
      <c r="K62" s="5">
        <v>520</v>
      </c>
      <c r="L62" s="5">
        <v>640</v>
      </c>
      <c r="M62" s="5">
        <v>45</v>
      </c>
      <c r="N62" s="5">
        <v>3</v>
      </c>
    </row>
    <row r="63" spans="1:14">
      <c r="A63" s="5">
        <v>1387</v>
      </c>
      <c r="B63" s="5">
        <v>4</v>
      </c>
      <c r="C63" s="5" t="s">
        <v>268</v>
      </c>
      <c r="D63" s="5" t="s">
        <v>269</v>
      </c>
      <c r="E63" s="5">
        <v>99</v>
      </c>
      <c r="F63" s="5">
        <v>2459</v>
      </c>
      <c r="G63" s="5">
        <v>56</v>
      </c>
      <c r="H63" s="5">
        <v>2404</v>
      </c>
      <c r="I63" s="5">
        <v>1239</v>
      </c>
      <c r="J63" s="5">
        <v>876</v>
      </c>
      <c r="K63" s="5">
        <v>128</v>
      </c>
      <c r="L63" s="5">
        <v>159</v>
      </c>
      <c r="M63" s="5">
        <v>2</v>
      </c>
      <c r="N63" s="5">
        <v>0</v>
      </c>
    </row>
    <row r="64" spans="1:14">
      <c r="A64" s="5">
        <v>1387</v>
      </c>
      <c r="B64" s="5">
        <v>4</v>
      </c>
      <c r="C64" s="5" t="s">
        <v>270</v>
      </c>
      <c r="D64" s="5" t="s">
        <v>271</v>
      </c>
      <c r="E64" s="5">
        <v>65</v>
      </c>
      <c r="F64" s="5">
        <v>1373</v>
      </c>
      <c r="G64" s="5">
        <v>20</v>
      </c>
      <c r="H64" s="5">
        <v>1353</v>
      </c>
      <c r="I64" s="5">
        <v>821</v>
      </c>
      <c r="J64" s="5">
        <v>447</v>
      </c>
      <c r="K64" s="5">
        <v>32</v>
      </c>
      <c r="L64" s="5">
        <v>51</v>
      </c>
      <c r="M64" s="5">
        <v>1</v>
      </c>
      <c r="N64" s="5">
        <v>0</v>
      </c>
    </row>
    <row r="65" spans="1:14">
      <c r="A65" s="5">
        <v>1387</v>
      </c>
      <c r="B65" s="5">
        <v>4</v>
      </c>
      <c r="C65" s="5" t="s">
        <v>272</v>
      </c>
      <c r="D65" s="5" t="s">
        <v>273</v>
      </c>
      <c r="E65" s="5">
        <v>16</v>
      </c>
      <c r="F65" s="5">
        <v>357</v>
      </c>
      <c r="G65" s="5">
        <v>4</v>
      </c>
      <c r="H65" s="5">
        <v>353</v>
      </c>
      <c r="I65" s="5">
        <v>189</v>
      </c>
      <c r="J65" s="5">
        <v>129</v>
      </c>
      <c r="K65" s="5">
        <v>15</v>
      </c>
      <c r="L65" s="5">
        <v>18</v>
      </c>
      <c r="M65" s="5">
        <v>2</v>
      </c>
      <c r="N65" s="5">
        <v>0</v>
      </c>
    </row>
    <row r="66" spans="1:14">
      <c r="A66" s="5">
        <v>1387</v>
      </c>
      <c r="B66" s="5">
        <v>2</v>
      </c>
      <c r="C66" s="5" t="s">
        <v>274</v>
      </c>
      <c r="D66" s="5" t="s">
        <v>275</v>
      </c>
      <c r="E66" s="5">
        <v>579</v>
      </c>
      <c r="F66" s="5">
        <v>28115</v>
      </c>
      <c r="G66" s="5">
        <v>427</v>
      </c>
      <c r="H66" s="5">
        <v>27689</v>
      </c>
      <c r="I66" s="5">
        <v>10835</v>
      </c>
      <c r="J66" s="5">
        <v>12204</v>
      </c>
      <c r="K66" s="5">
        <v>1863</v>
      </c>
      <c r="L66" s="5">
        <v>2625</v>
      </c>
      <c r="M66" s="5">
        <v>141</v>
      </c>
      <c r="N66" s="5">
        <v>20</v>
      </c>
    </row>
    <row r="67" spans="1:14">
      <c r="A67" s="5">
        <v>1387</v>
      </c>
      <c r="B67" s="5">
        <v>3</v>
      </c>
      <c r="C67" s="5" t="s">
        <v>276</v>
      </c>
      <c r="D67" s="5" t="s">
        <v>275</v>
      </c>
      <c r="E67" s="5">
        <v>579</v>
      </c>
      <c r="F67" s="5">
        <v>28115</v>
      </c>
      <c r="G67" s="5">
        <v>427</v>
      </c>
      <c r="H67" s="5">
        <v>27689</v>
      </c>
      <c r="I67" s="5">
        <v>10835</v>
      </c>
      <c r="J67" s="5">
        <v>12204</v>
      </c>
      <c r="K67" s="5">
        <v>1863</v>
      </c>
      <c r="L67" s="5">
        <v>2625</v>
      </c>
      <c r="M67" s="5">
        <v>141</v>
      </c>
      <c r="N67" s="5">
        <v>20</v>
      </c>
    </row>
    <row r="68" spans="1:14">
      <c r="A68" s="5">
        <v>1387</v>
      </c>
      <c r="B68" s="5">
        <v>4</v>
      </c>
      <c r="C68" s="5" t="s">
        <v>277</v>
      </c>
      <c r="D68" s="5" t="s">
        <v>278</v>
      </c>
      <c r="E68" s="5">
        <v>198</v>
      </c>
      <c r="F68" s="5">
        <v>12022</v>
      </c>
      <c r="G68" s="5">
        <v>203</v>
      </c>
      <c r="H68" s="5">
        <v>11819</v>
      </c>
      <c r="I68" s="5">
        <v>4647</v>
      </c>
      <c r="J68" s="5">
        <v>5010</v>
      </c>
      <c r="K68" s="5">
        <v>835</v>
      </c>
      <c r="L68" s="5">
        <v>1243</v>
      </c>
      <c r="M68" s="5">
        <v>73</v>
      </c>
      <c r="N68" s="5">
        <v>10</v>
      </c>
    </row>
    <row r="69" spans="1:14">
      <c r="A69" s="5">
        <v>1387</v>
      </c>
      <c r="B69" s="5">
        <v>4</v>
      </c>
      <c r="C69" s="5" t="s">
        <v>279</v>
      </c>
      <c r="D69" s="5" t="s">
        <v>280</v>
      </c>
      <c r="E69" s="5">
        <v>198</v>
      </c>
      <c r="F69" s="5">
        <v>7608</v>
      </c>
      <c r="G69" s="5">
        <v>125</v>
      </c>
      <c r="H69" s="5">
        <v>7483</v>
      </c>
      <c r="I69" s="5">
        <v>3297</v>
      </c>
      <c r="J69" s="5">
        <v>3112</v>
      </c>
      <c r="K69" s="5">
        <v>428</v>
      </c>
      <c r="L69" s="5">
        <v>604</v>
      </c>
      <c r="M69" s="5">
        <v>37</v>
      </c>
      <c r="N69" s="5">
        <v>5</v>
      </c>
    </row>
    <row r="70" spans="1:14">
      <c r="A70" s="5">
        <v>1387</v>
      </c>
      <c r="B70" s="5">
        <v>4</v>
      </c>
      <c r="C70" s="5" t="s">
        <v>281</v>
      </c>
      <c r="D70" s="5" t="s">
        <v>282</v>
      </c>
      <c r="E70" s="5">
        <v>183</v>
      </c>
      <c r="F70" s="5">
        <v>8485</v>
      </c>
      <c r="G70" s="5">
        <v>98</v>
      </c>
      <c r="H70" s="5">
        <v>8387</v>
      </c>
      <c r="I70" s="5">
        <v>2890</v>
      </c>
      <c r="J70" s="5">
        <v>4083</v>
      </c>
      <c r="K70" s="5">
        <v>600</v>
      </c>
      <c r="L70" s="5">
        <v>778</v>
      </c>
      <c r="M70" s="5">
        <v>31</v>
      </c>
      <c r="N70" s="5">
        <v>5</v>
      </c>
    </row>
    <row r="71" spans="1:14">
      <c r="A71" s="5">
        <v>1387</v>
      </c>
      <c r="B71" s="5">
        <v>2</v>
      </c>
      <c r="C71" s="5" t="s">
        <v>283</v>
      </c>
      <c r="D71" s="5" t="s">
        <v>284</v>
      </c>
      <c r="E71" s="5">
        <v>475</v>
      </c>
      <c r="F71" s="5">
        <v>14394</v>
      </c>
      <c r="G71" s="5">
        <v>122</v>
      </c>
      <c r="H71" s="5">
        <v>14272</v>
      </c>
      <c r="I71" s="5">
        <v>6487</v>
      </c>
      <c r="J71" s="5">
        <v>6224</v>
      </c>
      <c r="K71" s="5">
        <v>516</v>
      </c>
      <c r="L71" s="5">
        <v>944</v>
      </c>
      <c r="M71" s="5">
        <v>89</v>
      </c>
      <c r="N71" s="5">
        <v>13</v>
      </c>
    </row>
    <row r="72" spans="1:14">
      <c r="A72" s="5">
        <v>1387</v>
      </c>
      <c r="B72" s="5">
        <v>7</v>
      </c>
      <c r="C72" s="5" t="s">
        <v>285</v>
      </c>
      <c r="D72" s="5" t="s">
        <v>286</v>
      </c>
      <c r="E72" s="5">
        <v>475</v>
      </c>
      <c r="F72" s="5">
        <v>14394</v>
      </c>
      <c r="G72" s="5">
        <v>122</v>
      </c>
      <c r="H72" s="5">
        <v>14272</v>
      </c>
      <c r="I72" s="5">
        <v>6487</v>
      </c>
      <c r="J72" s="5">
        <v>6224</v>
      </c>
      <c r="K72" s="5">
        <v>516</v>
      </c>
      <c r="L72" s="5">
        <v>944</v>
      </c>
      <c r="M72" s="5">
        <v>89</v>
      </c>
      <c r="N72" s="5">
        <v>13</v>
      </c>
    </row>
    <row r="73" spans="1:14">
      <c r="A73" s="5">
        <v>1387</v>
      </c>
      <c r="B73" s="5">
        <v>4</v>
      </c>
      <c r="C73" s="5" t="s">
        <v>287</v>
      </c>
      <c r="D73" s="5" t="s">
        <v>288</v>
      </c>
      <c r="E73" s="5">
        <v>345</v>
      </c>
      <c r="F73" s="5">
        <v>11845</v>
      </c>
      <c r="G73" s="5">
        <v>117</v>
      </c>
      <c r="H73" s="5">
        <v>11728</v>
      </c>
      <c r="I73" s="5">
        <v>5215</v>
      </c>
      <c r="J73" s="5">
        <v>5252</v>
      </c>
      <c r="K73" s="5">
        <v>450</v>
      </c>
      <c r="L73" s="5">
        <v>749</v>
      </c>
      <c r="M73" s="5">
        <v>53</v>
      </c>
      <c r="N73" s="5">
        <v>9</v>
      </c>
    </row>
    <row r="74" spans="1:14">
      <c r="A74" s="5">
        <v>1387</v>
      </c>
      <c r="B74" s="5">
        <v>9</v>
      </c>
      <c r="C74" s="5" t="s">
        <v>289</v>
      </c>
      <c r="D74" s="5" t="s">
        <v>290</v>
      </c>
      <c r="E74" s="5">
        <v>130</v>
      </c>
      <c r="F74" s="5">
        <v>2549</v>
      </c>
      <c r="G74" s="5">
        <v>5</v>
      </c>
      <c r="H74" s="5">
        <v>2544</v>
      </c>
      <c r="I74" s="5">
        <v>1272</v>
      </c>
      <c r="J74" s="5">
        <v>972</v>
      </c>
      <c r="K74" s="5">
        <v>66</v>
      </c>
      <c r="L74" s="5">
        <v>194</v>
      </c>
      <c r="M74" s="5">
        <v>36</v>
      </c>
      <c r="N74" s="5">
        <v>4</v>
      </c>
    </row>
    <row r="75" spans="1:14">
      <c r="A75" s="5">
        <v>1387</v>
      </c>
      <c r="B75" s="5">
        <v>2</v>
      </c>
      <c r="C75" s="5" t="s">
        <v>291</v>
      </c>
      <c r="D75" s="5" t="s">
        <v>292</v>
      </c>
      <c r="E75" s="5">
        <v>214</v>
      </c>
      <c r="F75" s="5">
        <v>28701</v>
      </c>
      <c r="G75" s="5">
        <v>161</v>
      </c>
      <c r="H75" s="5">
        <v>28539</v>
      </c>
      <c r="I75" s="5">
        <v>7676</v>
      </c>
      <c r="J75" s="5">
        <v>13815</v>
      </c>
      <c r="K75" s="5">
        <v>2663</v>
      </c>
      <c r="L75" s="5">
        <v>3890</v>
      </c>
      <c r="M75" s="5">
        <v>481</v>
      </c>
      <c r="N75" s="5">
        <v>16</v>
      </c>
    </row>
    <row r="76" spans="1:14">
      <c r="A76" s="5">
        <v>1387</v>
      </c>
      <c r="B76" s="5">
        <v>3</v>
      </c>
      <c r="C76" s="5" t="s">
        <v>293</v>
      </c>
      <c r="D76" s="5" t="s">
        <v>294</v>
      </c>
      <c r="E76" s="5">
        <v>24</v>
      </c>
      <c r="F76" s="5">
        <v>1897</v>
      </c>
      <c r="G76" s="5">
        <v>46</v>
      </c>
      <c r="H76" s="5">
        <v>1851</v>
      </c>
      <c r="I76" s="5">
        <v>584</v>
      </c>
      <c r="J76" s="5">
        <v>846</v>
      </c>
      <c r="K76" s="5">
        <v>125</v>
      </c>
      <c r="L76" s="5">
        <v>261</v>
      </c>
      <c r="M76" s="5">
        <v>33</v>
      </c>
      <c r="N76" s="5">
        <v>2</v>
      </c>
    </row>
    <row r="77" spans="1:14">
      <c r="A77" s="5">
        <v>1387</v>
      </c>
      <c r="B77" s="5">
        <v>4</v>
      </c>
      <c r="C77" s="5" t="s">
        <v>295</v>
      </c>
      <c r="D77" s="5" t="s">
        <v>296</v>
      </c>
      <c r="E77" s="5">
        <v>24</v>
      </c>
      <c r="F77" s="5">
        <v>1897</v>
      </c>
      <c r="G77" s="5">
        <v>46</v>
      </c>
      <c r="H77" s="5">
        <v>1851</v>
      </c>
      <c r="I77" s="5">
        <v>584</v>
      </c>
      <c r="J77" s="5">
        <v>846</v>
      </c>
      <c r="K77" s="5">
        <v>125</v>
      </c>
      <c r="L77" s="5">
        <v>261</v>
      </c>
      <c r="M77" s="5">
        <v>33</v>
      </c>
      <c r="N77" s="5">
        <v>2</v>
      </c>
    </row>
    <row r="78" spans="1:14">
      <c r="A78" s="5">
        <v>1387</v>
      </c>
      <c r="B78" s="5">
        <v>3</v>
      </c>
      <c r="C78" s="5" t="s">
        <v>297</v>
      </c>
      <c r="D78" s="5" t="s">
        <v>298</v>
      </c>
      <c r="E78" s="5">
        <v>190</v>
      </c>
      <c r="F78" s="5">
        <v>26804</v>
      </c>
      <c r="G78" s="5">
        <v>115</v>
      </c>
      <c r="H78" s="5">
        <v>26688</v>
      </c>
      <c r="I78" s="5">
        <v>7092</v>
      </c>
      <c r="J78" s="5">
        <v>12969</v>
      </c>
      <c r="K78" s="5">
        <v>2538</v>
      </c>
      <c r="L78" s="5">
        <v>3629</v>
      </c>
      <c r="M78" s="5">
        <v>448</v>
      </c>
      <c r="N78" s="5">
        <v>14</v>
      </c>
    </row>
    <row r="79" spans="1:14">
      <c r="A79" s="5">
        <v>1387</v>
      </c>
      <c r="B79" s="5">
        <v>4</v>
      </c>
      <c r="C79" s="5" t="s">
        <v>299</v>
      </c>
      <c r="D79" s="5" t="s">
        <v>298</v>
      </c>
      <c r="E79" s="5">
        <v>190</v>
      </c>
      <c r="F79" s="5">
        <v>26804</v>
      </c>
      <c r="G79" s="5">
        <v>115</v>
      </c>
      <c r="H79" s="5">
        <v>26688</v>
      </c>
      <c r="I79" s="5">
        <v>7092</v>
      </c>
      <c r="J79" s="5">
        <v>12969</v>
      </c>
      <c r="K79" s="5">
        <v>2538</v>
      </c>
      <c r="L79" s="5">
        <v>3629</v>
      </c>
      <c r="M79" s="5">
        <v>448</v>
      </c>
      <c r="N79" s="5">
        <v>14</v>
      </c>
    </row>
    <row r="80" spans="1:14">
      <c r="A80" s="5">
        <v>1387</v>
      </c>
      <c r="B80" s="5">
        <v>2</v>
      </c>
      <c r="C80" s="5" t="s">
        <v>300</v>
      </c>
      <c r="D80" s="5" t="s">
        <v>301</v>
      </c>
      <c r="E80" s="5">
        <v>1375</v>
      </c>
      <c r="F80" s="5">
        <v>95121</v>
      </c>
      <c r="G80" s="5">
        <v>907</v>
      </c>
      <c r="H80" s="5">
        <v>94214</v>
      </c>
      <c r="I80" s="5">
        <v>27031</v>
      </c>
      <c r="J80" s="5">
        <v>35851</v>
      </c>
      <c r="K80" s="5">
        <v>10937</v>
      </c>
      <c r="L80" s="5">
        <v>18445</v>
      </c>
      <c r="M80" s="5">
        <v>1708</v>
      </c>
      <c r="N80" s="5">
        <v>242</v>
      </c>
    </row>
    <row r="81" spans="1:14">
      <c r="A81" s="5">
        <v>1387</v>
      </c>
      <c r="B81" s="5">
        <v>3</v>
      </c>
      <c r="C81" s="5" t="s">
        <v>302</v>
      </c>
      <c r="D81" s="5" t="s">
        <v>303</v>
      </c>
      <c r="E81" s="5">
        <v>702</v>
      </c>
      <c r="F81" s="5">
        <v>53495</v>
      </c>
      <c r="G81" s="5">
        <v>329</v>
      </c>
      <c r="H81" s="5">
        <v>53166</v>
      </c>
      <c r="I81" s="5">
        <v>12719</v>
      </c>
      <c r="J81" s="5">
        <v>20006</v>
      </c>
      <c r="K81" s="5">
        <v>7278</v>
      </c>
      <c r="L81" s="5">
        <v>11993</v>
      </c>
      <c r="M81" s="5">
        <v>1120</v>
      </c>
      <c r="N81" s="5">
        <v>50</v>
      </c>
    </row>
    <row r="82" spans="1:14">
      <c r="A82" s="5">
        <v>1387</v>
      </c>
      <c r="B82" s="5">
        <v>4</v>
      </c>
      <c r="C82" s="5" t="s">
        <v>304</v>
      </c>
      <c r="D82" s="5" t="s">
        <v>305</v>
      </c>
      <c r="E82" s="5">
        <v>368</v>
      </c>
      <c r="F82" s="5">
        <v>19596</v>
      </c>
      <c r="G82" s="5">
        <v>197</v>
      </c>
      <c r="H82" s="5">
        <v>19399</v>
      </c>
      <c r="I82" s="5">
        <v>5462</v>
      </c>
      <c r="J82" s="5">
        <v>7929</v>
      </c>
      <c r="K82" s="5">
        <v>2102</v>
      </c>
      <c r="L82" s="5">
        <v>3575</v>
      </c>
      <c r="M82" s="5">
        <v>310</v>
      </c>
      <c r="N82" s="5">
        <v>21</v>
      </c>
    </row>
    <row r="83" spans="1:14">
      <c r="A83" s="5">
        <v>1387</v>
      </c>
      <c r="B83" s="5">
        <v>4</v>
      </c>
      <c r="C83" s="5" t="s">
        <v>306</v>
      </c>
      <c r="D83" s="5" t="s">
        <v>307</v>
      </c>
      <c r="E83" s="5">
        <v>175</v>
      </c>
      <c r="F83" s="5">
        <v>11821</v>
      </c>
      <c r="G83" s="5">
        <v>46</v>
      </c>
      <c r="H83" s="5">
        <v>11775</v>
      </c>
      <c r="I83" s="5">
        <v>2959</v>
      </c>
      <c r="J83" s="5">
        <v>5060</v>
      </c>
      <c r="K83" s="5">
        <v>1479</v>
      </c>
      <c r="L83" s="5">
        <v>2132</v>
      </c>
      <c r="M83" s="5">
        <v>134</v>
      </c>
      <c r="N83" s="5">
        <v>11</v>
      </c>
    </row>
    <row r="84" spans="1:14">
      <c r="A84" s="5">
        <v>1387</v>
      </c>
      <c r="B84" s="5">
        <v>4</v>
      </c>
      <c r="C84" s="5" t="s">
        <v>308</v>
      </c>
      <c r="D84" s="5" t="s">
        <v>309</v>
      </c>
      <c r="E84" s="5">
        <v>158</v>
      </c>
      <c r="F84" s="5">
        <v>22077</v>
      </c>
      <c r="G84" s="5">
        <v>85</v>
      </c>
      <c r="H84" s="5">
        <v>21992</v>
      </c>
      <c r="I84" s="5">
        <v>4299</v>
      </c>
      <c r="J84" s="5">
        <v>7018</v>
      </c>
      <c r="K84" s="5">
        <v>3697</v>
      </c>
      <c r="L84" s="5">
        <v>6286</v>
      </c>
      <c r="M84" s="5">
        <v>675</v>
      </c>
      <c r="N84" s="5">
        <v>18</v>
      </c>
    </row>
    <row r="85" spans="1:14">
      <c r="A85" s="5">
        <v>1387</v>
      </c>
      <c r="B85" s="5">
        <v>3</v>
      </c>
      <c r="C85" s="5" t="s">
        <v>310</v>
      </c>
      <c r="D85" s="5" t="s">
        <v>311</v>
      </c>
      <c r="E85" s="5">
        <v>643</v>
      </c>
      <c r="F85" s="5">
        <v>36575</v>
      </c>
      <c r="G85" s="5">
        <v>546</v>
      </c>
      <c r="H85" s="5">
        <v>36029</v>
      </c>
      <c r="I85" s="5">
        <v>13293</v>
      </c>
      <c r="J85" s="5">
        <v>13546</v>
      </c>
      <c r="K85" s="5">
        <v>2702</v>
      </c>
      <c r="L85" s="5">
        <v>5765</v>
      </c>
      <c r="M85" s="5">
        <v>541</v>
      </c>
      <c r="N85" s="5">
        <v>182</v>
      </c>
    </row>
    <row r="86" spans="1:14">
      <c r="A86" s="5">
        <v>1387</v>
      </c>
      <c r="B86" s="5">
        <v>4</v>
      </c>
      <c r="C86" s="5" t="s">
        <v>312</v>
      </c>
      <c r="D86" s="5" t="s">
        <v>313</v>
      </c>
      <c r="E86" s="5">
        <v>43</v>
      </c>
      <c r="F86" s="5">
        <v>2354</v>
      </c>
      <c r="G86" s="5">
        <v>44</v>
      </c>
      <c r="H86" s="5">
        <v>2310</v>
      </c>
      <c r="I86" s="5">
        <v>836</v>
      </c>
      <c r="J86" s="5">
        <v>798</v>
      </c>
      <c r="K86" s="5">
        <v>202</v>
      </c>
      <c r="L86" s="5">
        <v>426</v>
      </c>
      <c r="M86" s="5">
        <v>40</v>
      </c>
      <c r="N86" s="5">
        <v>8</v>
      </c>
    </row>
    <row r="87" spans="1:14">
      <c r="A87" s="5">
        <v>1387</v>
      </c>
      <c r="B87" s="5">
        <v>4</v>
      </c>
      <c r="C87" s="5" t="s">
        <v>314</v>
      </c>
      <c r="D87" s="5" t="s">
        <v>315</v>
      </c>
      <c r="E87" s="5">
        <v>295</v>
      </c>
      <c r="F87" s="5">
        <v>10362</v>
      </c>
      <c r="G87" s="5">
        <v>250</v>
      </c>
      <c r="H87" s="5">
        <v>10112</v>
      </c>
      <c r="I87" s="5">
        <v>3860</v>
      </c>
      <c r="J87" s="5">
        <v>3683</v>
      </c>
      <c r="K87" s="5">
        <v>716</v>
      </c>
      <c r="L87" s="5">
        <v>1693</v>
      </c>
      <c r="M87" s="5">
        <v>135</v>
      </c>
      <c r="N87" s="5">
        <v>26</v>
      </c>
    </row>
    <row r="88" spans="1:14">
      <c r="A88" s="5">
        <v>1387</v>
      </c>
      <c r="B88" s="5">
        <v>4</v>
      </c>
      <c r="C88" s="5" t="s">
        <v>316</v>
      </c>
      <c r="D88" s="5" t="s">
        <v>317</v>
      </c>
      <c r="E88" s="5">
        <v>189</v>
      </c>
      <c r="F88" s="5">
        <v>17284</v>
      </c>
      <c r="G88" s="5">
        <v>147</v>
      </c>
      <c r="H88" s="5">
        <v>17137</v>
      </c>
      <c r="I88" s="5">
        <v>6350</v>
      </c>
      <c r="J88" s="5">
        <v>6662</v>
      </c>
      <c r="K88" s="5">
        <v>1301</v>
      </c>
      <c r="L88" s="5">
        <v>2430</v>
      </c>
      <c r="M88" s="5">
        <v>263</v>
      </c>
      <c r="N88" s="5">
        <v>131</v>
      </c>
    </row>
    <row r="89" spans="1:14">
      <c r="A89" s="5">
        <v>1387</v>
      </c>
      <c r="B89" s="5">
        <v>4</v>
      </c>
      <c r="C89" s="5" t="s">
        <v>318</v>
      </c>
      <c r="D89" s="5" t="s">
        <v>319</v>
      </c>
      <c r="E89" s="5">
        <v>117</v>
      </c>
      <c r="F89" s="5">
        <v>6575</v>
      </c>
      <c r="G89" s="5">
        <v>106</v>
      </c>
      <c r="H89" s="5">
        <v>6469</v>
      </c>
      <c r="I89" s="5">
        <v>2247</v>
      </c>
      <c r="J89" s="5">
        <v>2404</v>
      </c>
      <c r="K89" s="5">
        <v>483</v>
      </c>
      <c r="L89" s="5">
        <v>1215</v>
      </c>
      <c r="M89" s="5">
        <v>102</v>
      </c>
      <c r="N89" s="5">
        <v>17</v>
      </c>
    </row>
    <row r="90" spans="1:14">
      <c r="A90" s="5">
        <v>1387</v>
      </c>
      <c r="B90" s="5">
        <v>3</v>
      </c>
      <c r="C90" s="5" t="s">
        <v>320</v>
      </c>
      <c r="D90" s="5" t="s">
        <v>321</v>
      </c>
      <c r="E90" s="5">
        <v>31</v>
      </c>
      <c r="F90" s="5">
        <v>5051</v>
      </c>
      <c r="G90" s="5">
        <v>32</v>
      </c>
      <c r="H90" s="5">
        <v>5019</v>
      </c>
      <c r="I90" s="5">
        <v>1019</v>
      </c>
      <c r="J90" s="5">
        <v>2298</v>
      </c>
      <c r="K90" s="5">
        <v>957</v>
      </c>
      <c r="L90" s="5">
        <v>687</v>
      </c>
      <c r="M90" s="5">
        <v>48</v>
      </c>
      <c r="N90" s="5">
        <v>10</v>
      </c>
    </row>
    <row r="91" spans="1:14">
      <c r="A91" s="5">
        <v>1387</v>
      </c>
      <c r="B91" s="5">
        <v>4</v>
      </c>
      <c r="C91" s="5" t="s">
        <v>322</v>
      </c>
      <c r="D91" s="5" t="s">
        <v>321</v>
      </c>
      <c r="E91" s="5">
        <v>31</v>
      </c>
      <c r="F91" s="5">
        <v>5051</v>
      </c>
      <c r="G91" s="5">
        <v>32</v>
      </c>
      <c r="H91" s="5">
        <v>5019</v>
      </c>
      <c r="I91" s="5">
        <v>1019</v>
      </c>
      <c r="J91" s="5">
        <v>2298</v>
      </c>
      <c r="K91" s="5">
        <v>957</v>
      </c>
      <c r="L91" s="5">
        <v>687</v>
      </c>
      <c r="M91" s="5">
        <v>48</v>
      </c>
      <c r="N91" s="5">
        <v>10</v>
      </c>
    </row>
    <row r="92" spans="1:14">
      <c r="A92" s="5">
        <v>1387</v>
      </c>
      <c r="B92" s="5">
        <v>2</v>
      </c>
      <c r="C92" s="5" t="s">
        <v>323</v>
      </c>
      <c r="D92" s="5" t="s">
        <v>324</v>
      </c>
      <c r="E92" s="5">
        <v>215</v>
      </c>
      <c r="F92" s="5">
        <v>23833</v>
      </c>
      <c r="G92" s="5">
        <v>221</v>
      </c>
      <c r="H92" s="5">
        <v>23613</v>
      </c>
      <c r="I92" s="5">
        <v>6605</v>
      </c>
      <c r="J92" s="5">
        <v>10040</v>
      </c>
      <c r="K92" s="5">
        <v>1719</v>
      </c>
      <c r="L92" s="5">
        <v>3708</v>
      </c>
      <c r="M92" s="5">
        <v>634</v>
      </c>
      <c r="N92" s="5">
        <v>906</v>
      </c>
    </row>
    <row r="93" spans="1:14">
      <c r="A93" s="5">
        <v>1387</v>
      </c>
      <c r="B93" s="5">
        <v>3</v>
      </c>
      <c r="C93" s="5" t="s">
        <v>325</v>
      </c>
      <c r="D93" s="5" t="s">
        <v>324</v>
      </c>
      <c r="E93" s="5">
        <v>215</v>
      </c>
      <c r="F93" s="5">
        <v>23833</v>
      </c>
      <c r="G93" s="5">
        <v>221</v>
      </c>
      <c r="H93" s="5">
        <v>23613</v>
      </c>
      <c r="I93" s="5">
        <v>6605</v>
      </c>
      <c r="J93" s="5">
        <v>10040</v>
      </c>
      <c r="K93" s="5">
        <v>1719</v>
      </c>
      <c r="L93" s="5">
        <v>3708</v>
      </c>
      <c r="M93" s="5">
        <v>634</v>
      </c>
      <c r="N93" s="5">
        <v>906</v>
      </c>
    </row>
    <row r="94" spans="1:14">
      <c r="A94" s="5">
        <v>1387</v>
      </c>
      <c r="B94" s="5">
        <v>4</v>
      </c>
      <c r="C94" s="5" t="s">
        <v>326</v>
      </c>
      <c r="D94" s="5" t="s">
        <v>324</v>
      </c>
      <c r="E94" s="5">
        <v>215</v>
      </c>
      <c r="F94" s="5">
        <v>23833</v>
      </c>
      <c r="G94" s="5">
        <v>221</v>
      </c>
      <c r="H94" s="5">
        <v>23613</v>
      </c>
      <c r="I94" s="5">
        <v>6605</v>
      </c>
      <c r="J94" s="5">
        <v>10040</v>
      </c>
      <c r="K94" s="5">
        <v>1719</v>
      </c>
      <c r="L94" s="5">
        <v>3708</v>
      </c>
      <c r="M94" s="5">
        <v>634</v>
      </c>
      <c r="N94" s="5">
        <v>906</v>
      </c>
    </row>
    <row r="95" spans="1:14">
      <c r="A95" s="5">
        <v>1387</v>
      </c>
      <c r="B95" s="5">
        <v>2</v>
      </c>
      <c r="C95" s="5" t="s">
        <v>327</v>
      </c>
      <c r="D95" s="5" t="s">
        <v>328</v>
      </c>
      <c r="E95" s="5">
        <v>1771</v>
      </c>
      <c r="F95" s="5">
        <v>84821</v>
      </c>
      <c r="G95" s="5">
        <v>1133</v>
      </c>
      <c r="H95" s="5">
        <v>83688</v>
      </c>
      <c r="I95" s="5">
        <v>30817</v>
      </c>
      <c r="J95" s="5">
        <v>38715</v>
      </c>
      <c r="K95" s="5">
        <v>5557</v>
      </c>
      <c r="L95" s="5">
        <v>8002</v>
      </c>
      <c r="M95" s="5">
        <v>537</v>
      </c>
      <c r="N95" s="5">
        <v>59</v>
      </c>
    </row>
    <row r="96" spans="1:14">
      <c r="A96" s="5">
        <v>1387</v>
      </c>
      <c r="B96" s="5">
        <v>3</v>
      </c>
      <c r="C96" s="5" t="s">
        <v>329</v>
      </c>
      <c r="D96" s="5" t="s">
        <v>330</v>
      </c>
      <c r="E96" s="5">
        <v>205</v>
      </c>
      <c r="F96" s="5">
        <v>23176</v>
      </c>
      <c r="G96" s="5">
        <v>412</v>
      </c>
      <c r="H96" s="5">
        <v>22764</v>
      </c>
      <c r="I96" s="5">
        <v>8625</v>
      </c>
      <c r="J96" s="5">
        <v>10458</v>
      </c>
      <c r="K96" s="5">
        <v>1571</v>
      </c>
      <c r="L96" s="5">
        <v>1927</v>
      </c>
      <c r="M96" s="5">
        <v>169</v>
      </c>
      <c r="N96" s="5">
        <v>14</v>
      </c>
    </row>
    <row r="97" spans="1:14">
      <c r="A97" s="5">
        <v>1387</v>
      </c>
      <c r="B97" s="5">
        <v>4</v>
      </c>
      <c r="C97" s="5" t="s">
        <v>331</v>
      </c>
      <c r="D97" s="5" t="s">
        <v>332</v>
      </c>
      <c r="E97" s="5">
        <v>60</v>
      </c>
      <c r="F97" s="5">
        <v>13953</v>
      </c>
      <c r="G97" s="5">
        <v>348</v>
      </c>
      <c r="H97" s="5">
        <v>13604</v>
      </c>
      <c r="I97" s="5">
        <v>5642</v>
      </c>
      <c r="J97" s="5">
        <v>5826</v>
      </c>
      <c r="K97" s="5">
        <v>997</v>
      </c>
      <c r="L97" s="5">
        <v>1042</v>
      </c>
      <c r="M97" s="5">
        <v>91</v>
      </c>
      <c r="N97" s="5">
        <v>6</v>
      </c>
    </row>
    <row r="98" spans="1:14">
      <c r="A98" s="5">
        <v>1387</v>
      </c>
      <c r="B98" s="5">
        <v>4</v>
      </c>
      <c r="C98" s="5" t="s">
        <v>333</v>
      </c>
      <c r="D98" s="5" t="s">
        <v>334</v>
      </c>
      <c r="E98" s="5">
        <v>145</v>
      </c>
      <c r="F98" s="5">
        <v>9223</v>
      </c>
      <c r="G98" s="5">
        <v>64</v>
      </c>
      <c r="H98" s="5">
        <v>9159</v>
      </c>
      <c r="I98" s="5">
        <v>2982</v>
      </c>
      <c r="J98" s="5">
        <v>4631</v>
      </c>
      <c r="K98" s="5">
        <v>574</v>
      </c>
      <c r="L98" s="5">
        <v>885</v>
      </c>
      <c r="M98" s="5">
        <v>78</v>
      </c>
      <c r="N98" s="5">
        <v>8</v>
      </c>
    </row>
    <row r="99" spans="1:14">
      <c r="A99" s="5">
        <v>1387</v>
      </c>
      <c r="B99" s="5">
        <v>3</v>
      </c>
      <c r="C99" s="5" t="s">
        <v>335</v>
      </c>
      <c r="D99" s="5" t="s">
        <v>336</v>
      </c>
      <c r="E99" s="5">
        <v>1566</v>
      </c>
      <c r="F99" s="5">
        <v>61645</v>
      </c>
      <c r="G99" s="5">
        <v>721</v>
      </c>
      <c r="H99" s="5">
        <v>60925</v>
      </c>
      <c r="I99" s="5">
        <v>22193</v>
      </c>
      <c r="J99" s="5">
        <v>28257</v>
      </c>
      <c r="K99" s="5">
        <v>3986</v>
      </c>
      <c r="L99" s="5">
        <v>6075</v>
      </c>
      <c r="M99" s="5">
        <v>369</v>
      </c>
      <c r="N99" s="5">
        <v>45</v>
      </c>
    </row>
    <row r="100" spans="1:14">
      <c r="A100" s="5">
        <v>1387</v>
      </c>
      <c r="B100" s="5">
        <v>4</v>
      </c>
      <c r="C100" s="5" t="s">
        <v>337</v>
      </c>
      <c r="D100" s="5" t="s">
        <v>336</v>
      </c>
      <c r="E100" s="5">
        <v>1566</v>
      </c>
      <c r="F100" s="5">
        <v>61645</v>
      </c>
      <c r="G100" s="5">
        <v>721</v>
      </c>
      <c r="H100" s="5">
        <v>60925</v>
      </c>
      <c r="I100" s="5">
        <v>22193</v>
      </c>
      <c r="J100" s="5">
        <v>28257</v>
      </c>
      <c r="K100" s="5">
        <v>3986</v>
      </c>
      <c r="L100" s="5">
        <v>6075</v>
      </c>
      <c r="M100" s="5">
        <v>369</v>
      </c>
      <c r="N100" s="5">
        <v>45</v>
      </c>
    </row>
    <row r="101" spans="1:14">
      <c r="A101" s="5">
        <v>1387</v>
      </c>
      <c r="B101" s="5">
        <v>2</v>
      </c>
      <c r="C101" s="5" t="s">
        <v>338</v>
      </c>
      <c r="D101" s="5" t="s">
        <v>339</v>
      </c>
      <c r="E101" s="5">
        <v>5262</v>
      </c>
      <c r="F101" s="5">
        <v>236633</v>
      </c>
      <c r="G101" s="5">
        <v>12886</v>
      </c>
      <c r="H101" s="5">
        <v>223747</v>
      </c>
      <c r="I101" s="5">
        <v>121551</v>
      </c>
      <c r="J101" s="5">
        <v>72315</v>
      </c>
      <c r="K101" s="5">
        <v>13374</v>
      </c>
      <c r="L101" s="5">
        <v>15543</v>
      </c>
      <c r="M101" s="5">
        <v>888</v>
      </c>
      <c r="N101" s="5">
        <v>76</v>
      </c>
    </row>
    <row r="102" spans="1:14">
      <c r="A102" s="5">
        <v>1387</v>
      </c>
      <c r="B102" s="5">
        <v>3</v>
      </c>
      <c r="C102" s="5" t="s">
        <v>340</v>
      </c>
      <c r="D102" s="5" t="s">
        <v>341</v>
      </c>
      <c r="E102" s="5">
        <v>282</v>
      </c>
      <c r="F102" s="5">
        <v>20913</v>
      </c>
      <c r="G102" s="5">
        <v>508</v>
      </c>
      <c r="H102" s="5">
        <v>20405</v>
      </c>
      <c r="I102" s="5">
        <v>8975</v>
      </c>
      <c r="J102" s="5">
        <v>8733</v>
      </c>
      <c r="K102" s="5">
        <v>1094</v>
      </c>
      <c r="L102" s="5">
        <v>1518</v>
      </c>
      <c r="M102" s="5">
        <v>79</v>
      </c>
      <c r="N102" s="5">
        <v>7</v>
      </c>
    </row>
    <row r="103" spans="1:14">
      <c r="A103" s="5">
        <v>1387</v>
      </c>
      <c r="B103" s="5">
        <v>4</v>
      </c>
      <c r="C103" s="5" t="s">
        <v>342</v>
      </c>
      <c r="D103" s="5" t="s">
        <v>341</v>
      </c>
      <c r="E103" s="5">
        <v>282</v>
      </c>
      <c r="F103" s="5">
        <v>20913</v>
      </c>
      <c r="G103" s="5">
        <v>508</v>
      </c>
      <c r="H103" s="5">
        <v>20405</v>
      </c>
      <c r="I103" s="5">
        <v>8975</v>
      </c>
      <c r="J103" s="5">
        <v>8733</v>
      </c>
      <c r="K103" s="5">
        <v>1094</v>
      </c>
      <c r="L103" s="5">
        <v>1518</v>
      </c>
      <c r="M103" s="5">
        <v>79</v>
      </c>
      <c r="N103" s="5">
        <v>7</v>
      </c>
    </row>
    <row r="104" spans="1:14">
      <c r="A104" s="5">
        <v>1387</v>
      </c>
      <c r="B104" s="5">
        <v>3</v>
      </c>
      <c r="C104" s="5" t="s">
        <v>343</v>
      </c>
      <c r="D104" s="5" t="s">
        <v>344</v>
      </c>
      <c r="E104" s="5">
        <v>4980</v>
      </c>
      <c r="F104" s="5">
        <v>215720</v>
      </c>
      <c r="G104" s="5">
        <v>12378</v>
      </c>
      <c r="H104" s="5">
        <v>203342</v>
      </c>
      <c r="I104" s="5">
        <v>112576</v>
      </c>
      <c r="J104" s="5">
        <v>63582</v>
      </c>
      <c r="K104" s="5">
        <v>12280</v>
      </c>
      <c r="L104" s="5">
        <v>14026</v>
      </c>
      <c r="M104" s="5">
        <v>810</v>
      </c>
      <c r="N104" s="5">
        <v>69</v>
      </c>
    </row>
    <row r="105" spans="1:14">
      <c r="A105" s="5">
        <v>1387</v>
      </c>
      <c r="B105" s="5">
        <v>4</v>
      </c>
      <c r="C105" s="5" t="s">
        <v>345</v>
      </c>
      <c r="D105" s="5" t="s">
        <v>346</v>
      </c>
      <c r="E105" s="5">
        <v>113</v>
      </c>
      <c r="F105" s="5">
        <v>4243</v>
      </c>
      <c r="G105" s="5">
        <v>82</v>
      </c>
      <c r="H105" s="5">
        <v>4161</v>
      </c>
      <c r="I105" s="5">
        <v>2124</v>
      </c>
      <c r="J105" s="5">
        <v>1441</v>
      </c>
      <c r="K105" s="5">
        <v>251</v>
      </c>
      <c r="L105" s="5">
        <v>315</v>
      </c>
      <c r="M105" s="5">
        <v>29</v>
      </c>
      <c r="N105" s="5">
        <v>1</v>
      </c>
    </row>
    <row r="106" spans="1:14">
      <c r="A106" s="5">
        <v>1387</v>
      </c>
      <c r="B106" s="5">
        <v>4</v>
      </c>
      <c r="C106" s="5" t="s">
        <v>347</v>
      </c>
      <c r="D106" s="5" t="s">
        <v>348</v>
      </c>
      <c r="E106" s="5">
        <v>2166</v>
      </c>
      <c r="F106" s="5">
        <v>104343</v>
      </c>
      <c r="G106" s="5">
        <v>8318</v>
      </c>
      <c r="H106" s="5">
        <v>96024</v>
      </c>
      <c r="I106" s="5">
        <v>58243</v>
      </c>
      <c r="J106" s="5">
        <v>28093</v>
      </c>
      <c r="K106" s="5">
        <v>4699</v>
      </c>
      <c r="L106" s="5">
        <v>4781</v>
      </c>
      <c r="M106" s="5">
        <v>193</v>
      </c>
      <c r="N106" s="5">
        <v>17</v>
      </c>
    </row>
    <row r="107" spans="1:14">
      <c r="A107" s="5">
        <v>1387</v>
      </c>
      <c r="B107" s="5">
        <v>4</v>
      </c>
      <c r="C107" s="5" t="s">
        <v>349</v>
      </c>
      <c r="D107" s="5" t="s">
        <v>350</v>
      </c>
      <c r="E107" s="5">
        <v>79</v>
      </c>
      <c r="F107" s="5">
        <v>9042</v>
      </c>
      <c r="G107" s="5">
        <v>118</v>
      </c>
      <c r="H107" s="5">
        <v>8924</v>
      </c>
      <c r="I107" s="5">
        <v>3713</v>
      </c>
      <c r="J107" s="5">
        <v>3931</v>
      </c>
      <c r="K107" s="5">
        <v>563</v>
      </c>
      <c r="L107" s="5">
        <v>679</v>
      </c>
      <c r="M107" s="5">
        <v>36</v>
      </c>
      <c r="N107" s="5">
        <v>3</v>
      </c>
    </row>
    <row r="108" spans="1:14">
      <c r="A108" s="5">
        <v>1387</v>
      </c>
      <c r="B108" s="5">
        <v>4</v>
      </c>
      <c r="C108" s="5" t="s">
        <v>351</v>
      </c>
      <c r="D108" s="5" t="s">
        <v>352</v>
      </c>
      <c r="E108" s="5">
        <v>248</v>
      </c>
      <c r="F108" s="5">
        <v>32605</v>
      </c>
      <c r="G108" s="5">
        <v>1007</v>
      </c>
      <c r="H108" s="5">
        <v>31598</v>
      </c>
      <c r="I108" s="5">
        <v>12647</v>
      </c>
      <c r="J108" s="5">
        <v>11442</v>
      </c>
      <c r="K108" s="5">
        <v>3416</v>
      </c>
      <c r="L108" s="5">
        <v>3797</v>
      </c>
      <c r="M108" s="5">
        <v>276</v>
      </c>
      <c r="N108" s="5">
        <v>20</v>
      </c>
    </row>
    <row r="109" spans="1:14">
      <c r="A109" s="5">
        <v>1387</v>
      </c>
      <c r="B109" s="5">
        <v>4</v>
      </c>
      <c r="C109" s="5" t="s">
        <v>353</v>
      </c>
      <c r="D109" s="5" t="s">
        <v>354</v>
      </c>
      <c r="E109" s="5">
        <v>839</v>
      </c>
      <c r="F109" s="5">
        <v>28408</v>
      </c>
      <c r="G109" s="5">
        <v>1071</v>
      </c>
      <c r="H109" s="5">
        <v>27337</v>
      </c>
      <c r="I109" s="5">
        <v>15038</v>
      </c>
      <c r="J109" s="5">
        <v>8220</v>
      </c>
      <c r="K109" s="5">
        <v>1719</v>
      </c>
      <c r="L109" s="5">
        <v>2205</v>
      </c>
      <c r="M109" s="5">
        <v>141</v>
      </c>
      <c r="N109" s="5">
        <v>13</v>
      </c>
    </row>
    <row r="110" spans="1:14">
      <c r="A110" s="5">
        <v>1387</v>
      </c>
      <c r="B110" s="5">
        <v>4</v>
      </c>
      <c r="C110" s="5" t="s">
        <v>355</v>
      </c>
      <c r="D110" s="5" t="s">
        <v>356</v>
      </c>
      <c r="E110" s="5">
        <v>841</v>
      </c>
      <c r="F110" s="5">
        <v>15769</v>
      </c>
      <c r="G110" s="5">
        <v>1057</v>
      </c>
      <c r="H110" s="5">
        <v>14712</v>
      </c>
      <c r="I110" s="5">
        <v>9390</v>
      </c>
      <c r="J110" s="5">
        <v>4100</v>
      </c>
      <c r="K110" s="5">
        <v>513</v>
      </c>
      <c r="L110" s="5">
        <v>679</v>
      </c>
      <c r="M110" s="5">
        <v>26</v>
      </c>
      <c r="N110" s="5">
        <v>3</v>
      </c>
    </row>
    <row r="111" spans="1:14">
      <c r="A111" s="5">
        <v>1387</v>
      </c>
      <c r="B111" s="5">
        <v>4</v>
      </c>
      <c r="C111" s="5" t="s">
        <v>357</v>
      </c>
      <c r="D111" s="5" t="s">
        <v>358</v>
      </c>
      <c r="E111" s="5">
        <v>694</v>
      </c>
      <c r="F111" s="5">
        <v>21310</v>
      </c>
      <c r="G111" s="5">
        <v>725</v>
      </c>
      <c r="H111" s="5">
        <v>20585</v>
      </c>
      <c r="I111" s="5">
        <v>11421</v>
      </c>
      <c r="J111" s="5">
        <v>6354</v>
      </c>
      <c r="K111" s="5">
        <v>1119</v>
      </c>
      <c r="L111" s="5">
        <v>1569</v>
      </c>
      <c r="M111" s="5">
        <v>109</v>
      </c>
      <c r="N111" s="5">
        <v>12</v>
      </c>
    </row>
    <row r="112" spans="1:14">
      <c r="A112" s="5">
        <v>1387</v>
      </c>
      <c r="B112" s="5">
        <v>2</v>
      </c>
      <c r="C112" s="5" t="s">
        <v>359</v>
      </c>
      <c r="D112" s="5" t="s">
        <v>360</v>
      </c>
      <c r="E112" s="5">
        <v>1104</v>
      </c>
      <c r="F112" s="5">
        <v>106910</v>
      </c>
      <c r="G112" s="5">
        <v>681</v>
      </c>
      <c r="H112" s="5">
        <v>106230</v>
      </c>
      <c r="I112" s="5">
        <v>33005</v>
      </c>
      <c r="J112" s="5">
        <v>46114</v>
      </c>
      <c r="K112" s="5">
        <v>13399</v>
      </c>
      <c r="L112" s="5">
        <v>12546</v>
      </c>
      <c r="M112" s="5">
        <v>1046</v>
      </c>
      <c r="N112" s="5">
        <v>120</v>
      </c>
    </row>
    <row r="113" spans="1:14">
      <c r="A113" s="5">
        <v>1387</v>
      </c>
      <c r="B113" s="5">
        <v>3</v>
      </c>
      <c r="C113" s="5" t="s">
        <v>361</v>
      </c>
      <c r="D113" s="5" t="s">
        <v>362</v>
      </c>
      <c r="E113" s="5">
        <v>384</v>
      </c>
      <c r="F113" s="5">
        <v>62425</v>
      </c>
      <c r="G113" s="5">
        <v>278</v>
      </c>
      <c r="H113" s="5">
        <v>62147</v>
      </c>
      <c r="I113" s="5">
        <v>17303</v>
      </c>
      <c r="J113" s="5">
        <v>28116</v>
      </c>
      <c r="K113" s="5">
        <v>8369</v>
      </c>
      <c r="L113" s="5">
        <v>7588</v>
      </c>
      <c r="M113" s="5">
        <v>679</v>
      </c>
      <c r="N113" s="5">
        <v>93</v>
      </c>
    </row>
    <row r="114" spans="1:14">
      <c r="A114" s="5">
        <v>1387</v>
      </c>
      <c r="B114" s="5">
        <v>4</v>
      </c>
      <c r="C114" s="5" t="s">
        <v>363</v>
      </c>
      <c r="D114" s="5" t="s">
        <v>362</v>
      </c>
      <c r="E114" s="5">
        <v>384</v>
      </c>
      <c r="F114" s="5">
        <v>62425</v>
      </c>
      <c r="G114" s="5">
        <v>278</v>
      </c>
      <c r="H114" s="5">
        <v>62147</v>
      </c>
      <c r="I114" s="5">
        <v>17303</v>
      </c>
      <c r="J114" s="5">
        <v>28116</v>
      </c>
      <c r="K114" s="5">
        <v>8369</v>
      </c>
      <c r="L114" s="5">
        <v>7588</v>
      </c>
      <c r="M114" s="5">
        <v>679</v>
      </c>
      <c r="N114" s="5">
        <v>93</v>
      </c>
    </row>
    <row r="115" spans="1:14">
      <c r="A115" s="5">
        <v>1387</v>
      </c>
      <c r="B115" s="5">
        <v>3</v>
      </c>
      <c r="C115" s="5" t="s">
        <v>364</v>
      </c>
      <c r="D115" s="5" t="s">
        <v>365</v>
      </c>
      <c r="E115" s="5">
        <v>358</v>
      </c>
      <c r="F115" s="5">
        <v>24483</v>
      </c>
      <c r="G115" s="5">
        <v>193</v>
      </c>
      <c r="H115" s="5">
        <v>24290</v>
      </c>
      <c r="I115" s="5">
        <v>7555</v>
      </c>
      <c r="J115" s="5">
        <v>10243</v>
      </c>
      <c r="K115" s="5">
        <v>3223</v>
      </c>
      <c r="L115" s="5">
        <v>3039</v>
      </c>
      <c r="M115" s="5">
        <v>208</v>
      </c>
      <c r="N115" s="5">
        <v>22</v>
      </c>
    </row>
    <row r="116" spans="1:14">
      <c r="A116" s="5">
        <v>1387</v>
      </c>
      <c r="B116" s="5">
        <v>4</v>
      </c>
      <c r="C116" s="5" t="s">
        <v>366</v>
      </c>
      <c r="D116" s="5" t="s">
        <v>365</v>
      </c>
      <c r="E116" s="5">
        <v>358</v>
      </c>
      <c r="F116" s="5">
        <v>24483</v>
      </c>
      <c r="G116" s="5">
        <v>193</v>
      </c>
      <c r="H116" s="5">
        <v>24290</v>
      </c>
      <c r="I116" s="5">
        <v>7555</v>
      </c>
      <c r="J116" s="5">
        <v>10243</v>
      </c>
      <c r="K116" s="5">
        <v>3223</v>
      </c>
      <c r="L116" s="5">
        <v>3039</v>
      </c>
      <c r="M116" s="5">
        <v>208</v>
      </c>
      <c r="N116" s="5">
        <v>22</v>
      </c>
    </row>
    <row r="117" spans="1:14">
      <c r="A117" s="5">
        <v>1387</v>
      </c>
      <c r="B117" s="5">
        <v>3</v>
      </c>
      <c r="C117" s="5" t="s">
        <v>367</v>
      </c>
      <c r="D117" s="5" t="s">
        <v>368</v>
      </c>
      <c r="E117" s="5">
        <v>362</v>
      </c>
      <c r="F117" s="5">
        <v>20002</v>
      </c>
      <c r="G117" s="5">
        <v>210</v>
      </c>
      <c r="H117" s="5">
        <v>19792</v>
      </c>
      <c r="I117" s="5">
        <v>8147</v>
      </c>
      <c r="J117" s="5">
        <v>7755</v>
      </c>
      <c r="K117" s="5">
        <v>1807</v>
      </c>
      <c r="L117" s="5">
        <v>1919</v>
      </c>
      <c r="M117" s="5">
        <v>159</v>
      </c>
      <c r="N117" s="5">
        <v>5</v>
      </c>
    </row>
    <row r="118" spans="1:14">
      <c r="A118" s="5">
        <v>1387</v>
      </c>
      <c r="B118" s="5">
        <v>4</v>
      </c>
      <c r="C118" s="5" t="s">
        <v>369</v>
      </c>
      <c r="D118" s="5" t="s">
        <v>370</v>
      </c>
      <c r="E118" s="5">
        <v>300</v>
      </c>
      <c r="F118" s="5">
        <v>18223</v>
      </c>
      <c r="G118" s="5">
        <v>200</v>
      </c>
      <c r="H118" s="5">
        <v>18023</v>
      </c>
      <c r="I118" s="5">
        <v>7369</v>
      </c>
      <c r="J118" s="5">
        <v>7068</v>
      </c>
      <c r="K118" s="5">
        <v>1669</v>
      </c>
      <c r="L118" s="5">
        <v>1757</v>
      </c>
      <c r="M118" s="5">
        <v>156</v>
      </c>
      <c r="N118" s="5">
        <v>5</v>
      </c>
    </row>
    <row r="119" spans="1:14">
      <c r="A119" s="5">
        <v>1387</v>
      </c>
      <c r="B119" s="5">
        <v>4</v>
      </c>
      <c r="C119" s="5" t="s">
        <v>371</v>
      </c>
      <c r="D119" s="5" t="s">
        <v>372</v>
      </c>
      <c r="E119" s="5">
        <v>62</v>
      </c>
      <c r="F119" s="5">
        <v>1778</v>
      </c>
      <c r="G119" s="5">
        <v>10</v>
      </c>
      <c r="H119" s="5">
        <v>1768</v>
      </c>
      <c r="I119" s="5">
        <v>778</v>
      </c>
      <c r="J119" s="5">
        <v>688</v>
      </c>
      <c r="K119" s="5">
        <v>138</v>
      </c>
      <c r="L119" s="5">
        <v>162</v>
      </c>
      <c r="M119" s="5">
        <v>3</v>
      </c>
      <c r="N119" s="5">
        <v>0</v>
      </c>
    </row>
    <row r="120" spans="1:14">
      <c r="A120" s="5">
        <v>1387</v>
      </c>
      <c r="B120" s="5">
        <v>2</v>
      </c>
      <c r="C120" s="5" t="s">
        <v>373</v>
      </c>
      <c r="D120" s="5" t="s">
        <v>374</v>
      </c>
      <c r="E120" s="5">
        <v>2523</v>
      </c>
      <c r="F120" s="5">
        <v>108900</v>
      </c>
      <c r="G120" s="5">
        <v>2241</v>
      </c>
      <c r="H120" s="5">
        <v>106659</v>
      </c>
      <c r="I120" s="5">
        <v>46043</v>
      </c>
      <c r="J120" s="5">
        <v>41882</v>
      </c>
      <c r="K120" s="5">
        <v>7400</v>
      </c>
      <c r="L120" s="5">
        <v>10399</v>
      </c>
      <c r="M120" s="5">
        <v>844</v>
      </c>
      <c r="N120" s="5">
        <v>91</v>
      </c>
    </row>
    <row r="121" spans="1:14">
      <c r="A121" s="5">
        <v>1387</v>
      </c>
      <c r="B121" s="5">
        <v>3</v>
      </c>
      <c r="C121" s="5" t="s">
        <v>375</v>
      </c>
      <c r="D121" s="5" t="s">
        <v>376</v>
      </c>
      <c r="E121" s="5">
        <v>952</v>
      </c>
      <c r="F121" s="5">
        <v>50893</v>
      </c>
      <c r="G121" s="5">
        <v>609</v>
      </c>
      <c r="H121" s="5">
        <v>50283</v>
      </c>
      <c r="I121" s="5">
        <v>21497</v>
      </c>
      <c r="J121" s="5">
        <v>18998</v>
      </c>
      <c r="K121" s="5">
        <v>3762</v>
      </c>
      <c r="L121" s="5">
        <v>5471</v>
      </c>
      <c r="M121" s="5">
        <v>523</v>
      </c>
      <c r="N121" s="5">
        <v>33</v>
      </c>
    </row>
    <row r="122" spans="1:14">
      <c r="A122" s="5">
        <v>1387</v>
      </c>
      <c r="B122" s="5">
        <v>4</v>
      </c>
      <c r="C122" s="5" t="s">
        <v>377</v>
      </c>
      <c r="D122" s="5" t="s">
        <v>378</v>
      </c>
      <c r="E122" s="5">
        <v>597</v>
      </c>
      <c r="F122" s="5">
        <v>31523</v>
      </c>
      <c r="G122" s="5">
        <v>460</v>
      </c>
      <c r="H122" s="5">
        <v>31064</v>
      </c>
      <c r="I122" s="5">
        <v>13785</v>
      </c>
      <c r="J122" s="5">
        <v>11538</v>
      </c>
      <c r="K122" s="5">
        <v>2269</v>
      </c>
      <c r="L122" s="5">
        <v>3176</v>
      </c>
      <c r="M122" s="5">
        <v>275</v>
      </c>
      <c r="N122" s="5">
        <v>21</v>
      </c>
    </row>
    <row r="123" spans="1:14">
      <c r="A123" s="5">
        <v>1387</v>
      </c>
      <c r="B123" s="5">
        <v>4</v>
      </c>
      <c r="C123" s="5" t="s">
        <v>379</v>
      </c>
      <c r="D123" s="5" t="s">
        <v>380</v>
      </c>
      <c r="E123" s="5">
        <v>348</v>
      </c>
      <c r="F123" s="5">
        <v>19152</v>
      </c>
      <c r="G123" s="5">
        <v>145</v>
      </c>
      <c r="H123" s="5">
        <v>19007</v>
      </c>
      <c r="I123" s="5">
        <v>7658</v>
      </c>
      <c r="J123" s="5">
        <v>7341</v>
      </c>
      <c r="K123" s="5">
        <v>1477</v>
      </c>
      <c r="L123" s="5">
        <v>2271</v>
      </c>
      <c r="M123" s="5">
        <v>247</v>
      </c>
      <c r="N123" s="5">
        <v>12</v>
      </c>
    </row>
    <row r="124" spans="1:14">
      <c r="A124" s="5">
        <v>1387</v>
      </c>
      <c r="B124" s="5">
        <v>4</v>
      </c>
      <c r="C124" s="5" t="s">
        <v>381</v>
      </c>
      <c r="D124" s="5" t="s">
        <v>382</v>
      </c>
      <c r="E124" s="5">
        <v>7</v>
      </c>
      <c r="F124" s="5">
        <v>217</v>
      </c>
      <c r="G124" s="5">
        <v>5</v>
      </c>
      <c r="H124" s="5">
        <v>213</v>
      </c>
      <c r="I124" s="5">
        <v>54</v>
      </c>
      <c r="J124" s="5">
        <v>118</v>
      </c>
      <c r="K124" s="5">
        <v>16</v>
      </c>
      <c r="L124" s="5">
        <v>23</v>
      </c>
      <c r="M124" s="5">
        <v>1</v>
      </c>
      <c r="N124" s="5">
        <v>0</v>
      </c>
    </row>
    <row r="125" spans="1:14">
      <c r="A125" s="5">
        <v>1387</v>
      </c>
      <c r="B125" s="5">
        <v>3</v>
      </c>
      <c r="C125" s="5" t="s">
        <v>383</v>
      </c>
      <c r="D125" s="5" t="s">
        <v>384</v>
      </c>
      <c r="E125" s="5">
        <v>1570</v>
      </c>
      <c r="F125" s="5">
        <v>58007</v>
      </c>
      <c r="G125" s="5">
        <v>1631</v>
      </c>
      <c r="H125" s="5">
        <v>56376</v>
      </c>
      <c r="I125" s="5">
        <v>24546</v>
      </c>
      <c r="J125" s="5">
        <v>22884</v>
      </c>
      <c r="K125" s="5">
        <v>3638</v>
      </c>
      <c r="L125" s="5">
        <v>4928</v>
      </c>
      <c r="M125" s="5">
        <v>322</v>
      </c>
      <c r="N125" s="5">
        <v>57</v>
      </c>
    </row>
    <row r="126" spans="1:14">
      <c r="A126" s="5">
        <v>1387</v>
      </c>
      <c r="B126" s="5">
        <v>4</v>
      </c>
      <c r="C126" s="5" t="s">
        <v>385</v>
      </c>
      <c r="D126" s="5" t="s">
        <v>386</v>
      </c>
      <c r="E126" s="5">
        <v>129</v>
      </c>
      <c r="F126" s="5">
        <v>2844</v>
      </c>
      <c r="G126" s="5">
        <v>21</v>
      </c>
      <c r="H126" s="5">
        <v>2823</v>
      </c>
      <c r="I126" s="5">
        <v>1319</v>
      </c>
      <c r="J126" s="5">
        <v>1174</v>
      </c>
      <c r="K126" s="5">
        <v>134</v>
      </c>
      <c r="L126" s="5">
        <v>187</v>
      </c>
      <c r="M126" s="5">
        <v>8</v>
      </c>
      <c r="N126" s="5">
        <v>0</v>
      </c>
    </row>
    <row r="127" spans="1:14">
      <c r="A127" s="5">
        <v>1387</v>
      </c>
      <c r="B127" s="5">
        <v>4</v>
      </c>
      <c r="C127" s="5" t="s">
        <v>387</v>
      </c>
      <c r="D127" s="5" t="s">
        <v>388</v>
      </c>
      <c r="E127" s="5">
        <v>494</v>
      </c>
      <c r="F127" s="5">
        <v>12201</v>
      </c>
      <c r="G127" s="5">
        <v>110</v>
      </c>
      <c r="H127" s="5">
        <v>12091</v>
      </c>
      <c r="I127" s="5">
        <v>5458</v>
      </c>
      <c r="J127" s="5">
        <v>5028</v>
      </c>
      <c r="K127" s="5">
        <v>659</v>
      </c>
      <c r="L127" s="5">
        <v>893</v>
      </c>
      <c r="M127" s="5">
        <v>47</v>
      </c>
      <c r="N127" s="5">
        <v>6</v>
      </c>
    </row>
    <row r="128" spans="1:14">
      <c r="A128" s="5">
        <v>1387</v>
      </c>
      <c r="B128" s="5">
        <v>4</v>
      </c>
      <c r="C128" s="5" t="s">
        <v>389</v>
      </c>
      <c r="D128" s="5" t="s">
        <v>390</v>
      </c>
      <c r="E128" s="5">
        <v>139</v>
      </c>
      <c r="F128" s="5">
        <v>7146</v>
      </c>
      <c r="G128" s="5">
        <v>82</v>
      </c>
      <c r="H128" s="5">
        <v>7064</v>
      </c>
      <c r="I128" s="5">
        <v>3005</v>
      </c>
      <c r="J128" s="5">
        <v>3010</v>
      </c>
      <c r="K128" s="5">
        <v>445</v>
      </c>
      <c r="L128" s="5">
        <v>561</v>
      </c>
      <c r="M128" s="5">
        <v>36</v>
      </c>
      <c r="N128" s="5">
        <v>8</v>
      </c>
    </row>
    <row r="129" spans="1:14">
      <c r="A129" s="5">
        <v>1387</v>
      </c>
      <c r="B129" s="5">
        <v>4</v>
      </c>
      <c r="C129" s="5" t="s">
        <v>391</v>
      </c>
      <c r="D129" s="5" t="s">
        <v>392</v>
      </c>
      <c r="E129" s="5">
        <v>808</v>
      </c>
      <c r="F129" s="5">
        <v>35816</v>
      </c>
      <c r="G129" s="5">
        <v>1417</v>
      </c>
      <c r="H129" s="5">
        <v>34398</v>
      </c>
      <c r="I129" s="5">
        <v>14764</v>
      </c>
      <c r="J129" s="5">
        <v>13673</v>
      </c>
      <c r="K129" s="5">
        <v>2400</v>
      </c>
      <c r="L129" s="5">
        <v>3287</v>
      </c>
      <c r="M129" s="5">
        <v>231</v>
      </c>
      <c r="N129" s="5">
        <v>43</v>
      </c>
    </row>
    <row r="130" spans="1:14">
      <c r="A130" s="5">
        <v>1387</v>
      </c>
      <c r="B130" s="5">
        <v>2</v>
      </c>
      <c r="C130" s="5" t="s">
        <v>393</v>
      </c>
      <c r="D130" s="5" t="s">
        <v>394</v>
      </c>
      <c r="E130" s="5">
        <v>473</v>
      </c>
      <c r="F130" s="5">
        <v>31386</v>
      </c>
      <c r="G130" s="5">
        <v>71</v>
      </c>
      <c r="H130" s="5">
        <v>31314</v>
      </c>
      <c r="I130" s="5">
        <v>7191</v>
      </c>
      <c r="J130" s="5">
        <v>13039</v>
      </c>
      <c r="K130" s="5">
        <v>4028</v>
      </c>
      <c r="L130" s="5">
        <v>6578</v>
      </c>
      <c r="M130" s="5">
        <v>438</v>
      </c>
      <c r="N130" s="5">
        <v>41</v>
      </c>
    </row>
    <row r="131" spans="1:14">
      <c r="A131" s="5">
        <v>1387</v>
      </c>
      <c r="B131" s="5">
        <v>3</v>
      </c>
      <c r="C131" s="5" t="s">
        <v>395</v>
      </c>
      <c r="D131" s="5" t="s">
        <v>396</v>
      </c>
      <c r="E131" s="5">
        <v>136</v>
      </c>
      <c r="F131" s="5">
        <v>7010</v>
      </c>
      <c r="G131" s="5">
        <v>14</v>
      </c>
      <c r="H131" s="5">
        <v>6996</v>
      </c>
      <c r="I131" s="5">
        <v>1550</v>
      </c>
      <c r="J131" s="5">
        <v>3054</v>
      </c>
      <c r="K131" s="5">
        <v>891</v>
      </c>
      <c r="L131" s="5">
        <v>1414</v>
      </c>
      <c r="M131" s="5">
        <v>82</v>
      </c>
      <c r="N131" s="5">
        <v>5</v>
      </c>
    </row>
    <row r="132" spans="1:14">
      <c r="A132" s="5">
        <v>1387</v>
      </c>
      <c r="B132" s="5">
        <v>4</v>
      </c>
      <c r="C132" s="5" t="s">
        <v>397</v>
      </c>
      <c r="D132" s="5" t="s">
        <v>396</v>
      </c>
      <c r="E132" s="5">
        <v>136</v>
      </c>
      <c r="F132" s="5">
        <v>7010</v>
      </c>
      <c r="G132" s="5">
        <v>14</v>
      </c>
      <c r="H132" s="5">
        <v>6996</v>
      </c>
      <c r="I132" s="5">
        <v>1550</v>
      </c>
      <c r="J132" s="5">
        <v>3054</v>
      </c>
      <c r="K132" s="5">
        <v>891</v>
      </c>
      <c r="L132" s="5">
        <v>1414</v>
      </c>
      <c r="M132" s="5">
        <v>82</v>
      </c>
      <c r="N132" s="5">
        <v>5</v>
      </c>
    </row>
    <row r="133" spans="1:14">
      <c r="A133" s="5">
        <v>1387</v>
      </c>
      <c r="B133" s="5">
        <v>3</v>
      </c>
      <c r="C133" s="5" t="s">
        <v>398</v>
      </c>
      <c r="D133" s="5" t="s">
        <v>399</v>
      </c>
      <c r="E133" s="5">
        <v>76</v>
      </c>
      <c r="F133" s="5">
        <v>5609</v>
      </c>
      <c r="G133" s="5">
        <v>0</v>
      </c>
      <c r="H133" s="5">
        <v>5609</v>
      </c>
      <c r="I133" s="5">
        <v>1165</v>
      </c>
      <c r="J133" s="5">
        <v>2027</v>
      </c>
      <c r="K133" s="5">
        <v>982</v>
      </c>
      <c r="L133" s="5">
        <v>1375</v>
      </c>
      <c r="M133" s="5">
        <v>59</v>
      </c>
      <c r="N133" s="5">
        <v>1</v>
      </c>
    </row>
    <row r="134" spans="1:14">
      <c r="A134" s="5">
        <v>1387</v>
      </c>
      <c r="B134" s="5">
        <v>4</v>
      </c>
      <c r="C134" s="5" t="s">
        <v>400</v>
      </c>
      <c r="D134" s="5" t="s">
        <v>399</v>
      </c>
      <c r="E134" s="5">
        <v>76</v>
      </c>
      <c r="F134" s="5">
        <v>5609</v>
      </c>
      <c r="G134" s="5">
        <v>0</v>
      </c>
      <c r="H134" s="5">
        <v>5609</v>
      </c>
      <c r="I134" s="5">
        <v>1165</v>
      </c>
      <c r="J134" s="5">
        <v>2027</v>
      </c>
      <c r="K134" s="5">
        <v>982</v>
      </c>
      <c r="L134" s="5">
        <v>1375</v>
      </c>
      <c r="M134" s="5">
        <v>59</v>
      </c>
      <c r="N134" s="5">
        <v>1</v>
      </c>
    </row>
    <row r="135" spans="1:14">
      <c r="A135" s="5">
        <v>1387</v>
      </c>
      <c r="B135" s="5">
        <v>3</v>
      </c>
      <c r="C135" s="5" t="s">
        <v>401</v>
      </c>
      <c r="D135" s="5" t="s">
        <v>402</v>
      </c>
      <c r="E135" s="5">
        <v>62</v>
      </c>
      <c r="F135" s="5">
        <v>6450</v>
      </c>
      <c r="G135" s="5">
        <v>8</v>
      </c>
      <c r="H135" s="5">
        <v>6442</v>
      </c>
      <c r="I135" s="5">
        <v>1501</v>
      </c>
      <c r="J135" s="5">
        <v>2668</v>
      </c>
      <c r="K135" s="5">
        <v>786</v>
      </c>
      <c r="L135" s="5">
        <v>1355</v>
      </c>
      <c r="M135" s="5">
        <v>116</v>
      </c>
      <c r="N135" s="5">
        <v>16</v>
      </c>
    </row>
    <row r="136" spans="1:14">
      <c r="A136" s="5">
        <v>1387</v>
      </c>
      <c r="B136" s="5">
        <v>4</v>
      </c>
      <c r="C136" s="5" t="s">
        <v>403</v>
      </c>
      <c r="D136" s="5" t="s">
        <v>402</v>
      </c>
      <c r="E136" s="5">
        <v>62</v>
      </c>
      <c r="F136" s="5">
        <v>6450</v>
      </c>
      <c r="G136" s="5">
        <v>8</v>
      </c>
      <c r="H136" s="5">
        <v>6442</v>
      </c>
      <c r="I136" s="5">
        <v>1501</v>
      </c>
      <c r="J136" s="5">
        <v>2668</v>
      </c>
      <c r="K136" s="5">
        <v>786</v>
      </c>
      <c r="L136" s="5">
        <v>1355</v>
      </c>
      <c r="M136" s="5">
        <v>116</v>
      </c>
      <c r="N136" s="5">
        <v>16</v>
      </c>
    </row>
    <row r="137" spans="1:14">
      <c r="A137" s="5">
        <v>1387</v>
      </c>
      <c r="B137" s="5">
        <v>3</v>
      </c>
      <c r="C137" s="5" t="s">
        <v>404</v>
      </c>
      <c r="D137" s="5" t="s">
        <v>405</v>
      </c>
      <c r="E137" s="5">
        <v>59</v>
      </c>
      <c r="F137" s="5">
        <v>4686</v>
      </c>
      <c r="G137" s="5">
        <v>3</v>
      </c>
      <c r="H137" s="5">
        <v>4683</v>
      </c>
      <c r="I137" s="5">
        <v>1177</v>
      </c>
      <c r="J137" s="5">
        <v>2081</v>
      </c>
      <c r="K137" s="5">
        <v>551</v>
      </c>
      <c r="L137" s="5">
        <v>833</v>
      </c>
      <c r="M137" s="5">
        <v>37</v>
      </c>
      <c r="N137" s="5">
        <v>4</v>
      </c>
    </row>
    <row r="138" spans="1:14">
      <c r="A138" s="5">
        <v>1387</v>
      </c>
      <c r="B138" s="5">
        <v>4</v>
      </c>
      <c r="C138" s="5" t="s">
        <v>406</v>
      </c>
      <c r="D138" s="5" t="s">
        <v>405</v>
      </c>
      <c r="E138" s="5">
        <v>59</v>
      </c>
      <c r="F138" s="5">
        <v>4686</v>
      </c>
      <c r="G138" s="5">
        <v>3</v>
      </c>
      <c r="H138" s="5">
        <v>4683</v>
      </c>
      <c r="I138" s="5">
        <v>1177</v>
      </c>
      <c r="J138" s="5">
        <v>2081</v>
      </c>
      <c r="K138" s="5">
        <v>551</v>
      </c>
      <c r="L138" s="5">
        <v>833</v>
      </c>
      <c r="M138" s="5">
        <v>37</v>
      </c>
      <c r="N138" s="5">
        <v>4</v>
      </c>
    </row>
    <row r="139" spans="1:14">
      <c r="A139" s="5">
        <v>1387</v>
      </c>
      <c r="B139" s="5">
        <v>3</v>
      </c>
      <c r="C139" s="5" t="s">
        <v>407</v>
      </c>
      <c r="D139" s="5" t="s">
        <v>408</v>
      </c>
      <c r="E139" s="5">
        <v>109</v>
      </c>
      <c r="F139" s="5">
        <v>6095</v>
      </c>
      <c r="G139" s="5">
        <v>42</v>
      </c>
      <c r="H139" s="5">
        <v>6053</v>
      </c>
      <c r="I139" s="5">
        <v>1530</v>
      </c>
      <c r="J139" s="5">
        <v>2626</v>
      </c>
      <c r="K139" s="5">
        <v>605</v>
      </c>
      <c r="L139" s="5">
        <v>1229</v>
      </c>
      <c r="M139" s="5">
        <v>55</v>
      </c>
      <c r="N139" s="5">
        <v>8</v>
      </c>
    </row>
    <row r="140" spans="1:14">
      <c r="A140" s="5">
        <v>1387</v>
      </c>
      <c r="B140" s="5">
        <v>4</v>
      </c>
      <c r="C140" s="5" t="s">
        <v>409</v>
      </c>
      <c r="D140" s="5" t="s">
        <v>410</v>
      </c>
      <c r="E140" s="5">
        <v>90</v>
      </c>
      <c r="F140" s="5">
        <v>5446</v>
      </c>
      <c r="G140" s="5">
        <v>42</v>
      </c>
      <c r="H140" s="5">
        <v>5404</v>
      </c>
      <c r="I140" s="5">
        <v>1413</v>
      </c>
      <c r="J140" s="5">
        <v>2327</v>
      </c>
      <c r="K140" s="5">
        <v>515</v>
      </c>
      <c r="L140" s="5">
        <v>1091</v>
      </c>
      <c r="M140" s="5">
        <v>51</v>
      </c>
      <c r="N140" s="5">
        <v>7</v>
      </c>
    </row>
    <row r="141" spans="1:14">
      <c r="A141" s="5">
        <v>1387</v>
      </c>
      <c r="B141" s="5">
        <v>4</v>
      </c>
      <c r="C141" s="5" t="s">
        <v>411</v>
      </c>
      <c r="D141" s="5" t="s">
        <v>412</v>
      </c>
      <c r="E141" s="5">
        <v>19</v>
      </c>
      <c r="F141" s="5">
        <v>649</v>
      </c>
      <c r="G141" s="5">
        <v>0</v>
      </c>
      <c r="H141" s="5">
        <v>649</v>
      </c>
      <c r="I141" s="5">
        <v>117</v>
      </c>
      <c r="J141" s="5">
        <v>299</v>
      </c>
      <c r="K141" s="5">
        <v>90</v>
      </c>
      <c r="L141" s="5">
        <v>138</v>
      </c>
      <c r="M141" s="5">
        <v>4</v>
      </c>
      <c r="N141" s="5">
        <v>1</v>
      </c>
    </row>
    <row r="142" spans="1:14">
      <c r="A142" s="5">
        <v>1387</v>
      </c>
      <c r="B142" s="5">
        <v>3</v>
      </c>
      <c r="C142" s="5" t="s">
        <v>413</v>
      </c>
      <c r="D142" s="5" t="s">
        <v>414</v>
      </c>
      <c r="E142" s="5">
        <v>16</v>
      </c>
      <c r="F142" s="5">
        <v>625</v>
      </c>
      <c r="G142" s="5">
        <v>4</v>
      </c>
      <c r="H142" s="5">
        <v>621</v>
      </c>
      <c r="I142" s="5">
        <v>126</v>
      </c>
      <c r="J142" s="5">
        <v>261</v>
      </c>
      <c r="K142" s="5">
        <v>92</v>
      </c>
      <c r="L142" s="5">
        <v>126</v>
      </c>
      <c r="M142" s="5">
        <v>9</v>
      </c>
      <c r="N142" s="5">
        <v>7</v>
      </c>
    </row>
    <row r="143" spans="1:14">
      <c r="A143" s="5">
        <v>1387</v>
      </c>
      <c r="B143" s="5">
        <v>4</v>
      </c>
      <c r="C143" s="5" t="s">
        <v>415</v>
      </c>
      <c r="D143" s="5" t="s">
        <v>414</v>
      </c>
      <c r="E143" s="5">
        <v>16</v>
      </c>
      <c r="F143" s="5">
        <v>625</v>
      </c>
      <c r="G143" s="5">
        <v>4</v>
      </c>
      <c r="H143" s="5">
        <v>621</v>
      </c>
      <c r="I143" s="5">
        <v>126</v>
      </c>
      <c r="J143" s="5">
        <v>261</v>
      </c>
      <c r="K143" s="5">
        <v>92</v>
      </c>
      <c r="L143" s="5">
        <v>126</v>
      </c>
      <c r="M143" s="5">
        <v>9</v>
      </c>
      <c r="N143" s="5">
        <v>7</v>
      </c>
    </row>
    <row r="144" spans="1:14">
      <c r="A144" s="5">
        <v>1387</v>
      </c>
      <c r="B144" s="5">
        <v>7</v>
      </c>
      <c r="C144" s="5" t="s">
        <v>416</v>
      </c>
      <c r="D144" s="5" t="s">
        <v>417</v>
      </c>
      <c r="E144" s="5">
        <v>16</v>
      </c>
      <c r="F144" s="5">
        <v>910</v>
      </c>
      <c r="G144" s="5">
        <v>0</v>
      </c>
      <c r="H144" s="5">
        <v>910</v>
      </c>
      <c r="I144" s="5">
        <v>142</v>
      </c>
      <c r="J144" s="5">
        <v>322</v>
      </c>
      <c r="K144" s="5">
        <v>120</v>
      </c>
      <c r="L144" s="5">
        <v>246</v>
      </c>
      <c r="M144" s="5">
        <v>80</v>
      </c>
      <c r="N144" s="5">
        <v>0</v>
      </c>
    </row>
    <row r="145" spans="1:14">
      <c r="A145" s="5">
        <v>1387</v>
      </c>
      <c r="B145" s="5">
        <v>9</v>
      </c>
      <c r="C145" s="5" t="s">
        <v>418</v>
      </c>
      <c r="D145" s="5" t="s">
        <v>417</v>
      </c>
      <c r="E145" s="5">
        <v>16</v>
      </c>
      <c r="F145" s="5">
        <v>910</v>
      </c>
      <c r="G145" s="5">
        <v>0</v>
      </c>
      <c r="H145" s="5">
        <v>910</v>
      </c>
      <c r="I145" s="5">
        <v>142</v>
      </c>
      <c r="J145" s="5">
        <v>322</v>
      </c>
      <c r="K145" s="5">
        <v>120</v>
      </c>
      <c r="L145" s="5">
        <v>246</v>
      </c>
      <c r="M145" s="5">
        <v>80</v>
      </c>
      <c r="N145" s="5">
        <v>0</v>
      </c>
    </row>
    <row r="146" spans="1:14">
      <c r="A146" s="5">
        <v>1387</v>
      </c>
      <c r="B146" s="5">
        <v>2</v>
      </c>
      <c r="C146" s="5" t="s">
        <v>419</v>
      </c>
      <c r="D146" s="5" t="s">
        <v>420</v>
      </c>
      <c r="E146" s="5">
        <v>1071</v>
      </c>
      <c r="F146" s="5">
        <v>83696</v>
      </c>
      <c r="G146" s="5">
        <v>481</v>
      </c>
      <c r="H146" s="5">
        <v>83215</v>
      </c>
      <c r="I146" s="5">
        <v>25243</v>
      </c>
      <c r="J146" s="5">
        <v>38954</v>
      </c>
      <c r="K146" s="5">
        <v>8135</v>
      </c>
      <c r="L146" s="5">
        <v>10057</v>
      </c>
      <c r="M146" s="5">
        <v>755</v>
      </c>
      <c r="N146" s="5">
        <v>71</v>
      </c>
    </row>
    <row r="147" spans="1:14">
      <c r="A147" s="5">
        <v>1387</v>
      </c>
      <c r="B147" s="5">
        <v>3</v>
      </c>
      <c r="C147" s="5" t="s">
        <v>421</v>
      </c>
      <c r="D147" s="5" t="s">
        <v>422</v>
      </c>
      <c r="E147" s="5">
        <v>300</v>
      </c>
      <c r="F147" s="5">
        <v>24997</v>
      </c>
      <c r="G147" s="5">
        <v>123</v>
      </c>
      <c r="H147" s="5">
        <v>24874</v>
      </c>
      <c r="I147" s="5">
        <v>5742</v>
      </c>
      <c r="J147" s="5">
        <v>11265</v>
      </c>
      <c r="K147" s="5">
        <v>3426</v>
      </c>
      <c r="L147" s="5">
        <v>4052</v>
      </c>
      <c r="M147" s="5">
        <v>360</v>
      </c>
      <c r="N147" s="5">
        <v>28</v>
      </c>
    </row>
    <row r="148" spans="1:14">
      <c r="A148" s="5">
        <v>1387</v>
      </c>
      <c r="B148" s="5">
        <v>4</v>
      </c>
      <c r="C148" s="5" t="s">
        <v>423</v>
      </c>
      <c r="D148" s="5" t="s">
        <v>422</v>
      </c>
      <c r="E148" s="5">
        <v>300</v>
      </c>
      <c r="F148" s="5">
        <v>24997</v>
      </c>
      <c r="G148" s="5">
        <v>123</v>
      </c>
      <c r="H148" s="5">
        <v>24874</v>
      </c>
      <c r="I148" s="5">
        <v>5742</v>
      </c>
      <c r="J148" s="5">
        <v>11265</v>
      </c>
      <c r="K148" s="5">
        <v>3426</v>
      </c>
      <c r="L148" s="5">
        <v>4052</v>
      </c>
      <c r="M148" s="5">
        <v>360</v>
      </c>
      <c r="N148" s="5">
        <v>28</v>
      </c>
    </row>
    <row r="149" spans="1:14">
      <c r="A149" s="5">
        <v>1387</v>
      </c>
      <c r="B149" s="5">
        <v>3</v>
      </c>
      <c r="C149" s="5" t="s">
        <v>424</v>
      </c>
      <c r="D149" s="5" t="s">
        <v>425</v>
      </c>
      <c r="E149" s="5">
        <v>35</v>
      </c>
      <c r="F149" s="5">
        <v>4946</v>
      </c>
      <c r="G149" s="5">
        <v>11</v>
      </c>
      <c r="H149" s="5">
        <v>4935</v>
      </c>
      <c r="I149" s="5">
        <v>1806</v>
      </c>
      <c r="J149" s="5">
        <v>2137</v>
      </c>
      <c r="K149" s="5">
        <v>448</v>
      </c>
      <c r="L149" s="5">
        <v>485</v>
      </c>
      <c r="M149" s="5">
        <v>49</v>
      </c>
      <c r="N149" s="5">
        <v>12</v>
      </c>
    </row>
    <row r="150" spans="1:14">
      <c r="A150" s="5">
        <v>1387</v>
      </c>
      <c r="B150" s="5">
        <v>4</v>
      </c>
      <c r="C150" s="5" t="s">
        <v>426</v>
      </c>
      <c r="D150" s="5" t="s">
        <v>425</v>
      </c>
      <c r="E150" s="5">
        <v>35</v>
      </c>
      <c r="F150" s="5">
        <v>4946</v>
      </c>
      <c r="G150" s="5">
        <v>11</v>
      </c>
      <c r="H150" s="5">
        <v>4935</v>
      </c>
      <c r="I150" s="5">
        <v>1806</v>
      </c>
      <c r="J150" s="5">
        <v>2137</v>
      </c>
      <c r="K150" s="5">
        <v>448</v>
      </c>
      <c r="L150" s="5">
        <v>485</v>
      </c>
      <c r="M150" s="5">
        <v>49</v>
      </c>
      <c r="N150" s="5">
        <v>12</v>
      </c>
    </row>
    <row r="151" spans="1:14">
      <c r="A151" s="5">
        <v>1387</v>
      </c>
      <c r="B151" s="5">
        <v>3</v>
      </c>
      <c r="C151" s="5" t="s">
        <v>427</v>
      </c>
      <c r="D151" s="5" t="s">
        <v>428</v>
      </c>
      <c r="E151" s="5">
        <v>224</v>
      </c>
      <c r="F151" s="5">
        <v>13050</v>
      </c>
      <c r="G151" s="5">
        <v>41</v>
      </c>
      <c r="H151" s="5">
        <v>13010</v>
      </c>
      <c r="I151" s="5">
        <v>3981</v>
      </c>
      <c r="J151" s="5">
        <v>6267</v>
      </c>
      <c r="K151" s="5">
        <v>1185</v>
      </c>
      <c r="L151" s="5">
        <v>1486</v>
      </c>
      <c r="M151" s="5">
        <v>86</v>
      </c>
      <c r="N151" s="5">
        <v>6</v>
      </c>
    </row>
    <row r="152" spans="1:14">
      <c r="A152" s="5">
        <v>1387</v>
      </c>
      <c r="B152" s="5">
        <v>14</v>
      </c>
      <c r="C152" s="5" t="s">
        <v>429</v>
      </c>
      <c r="D152" s="5" t="s">
        <v>430</v>
      </c>
      <c r="E152" s="5">
        <v>224</v>
      </c>
      <c r="F152" s="5">
        <v>13050</v>
      </c>
      <c r="G152" s="5">
        <v>41</v>
      </c>
      <c r="H152" s="5">
        <v>13010</v>
      </c>
      <c r="I152" s="5">
        <v>3981</v>
      </c>
      <c r="J152" s="5">
        <v>6267</v>
      </c>
      <c r="K152" s="5">
        <v>1185</v>
      </c>
      <c r="L152" s="5">
        <v>1486</v>
      </c>
      <c r="M152" s="5">
        <v>86</v>
      </c>
      <c r="N152" s="5">
        <v>6</v>
      </c>
    </row>
    <row r="153" spans="1:14">
      <c r="A153" s="5">
        <v>1387</v>
      </c>
      <c r="B153" s="5">
        <v>3</v>
      </c>
      <c r="C153" s="5" t="s">
        <v>431</v>
      </c>
      <c r="D153" s="5" t="s">
        <v>432</v>
      </c>
      <c r="E153" s="5">
        <v>118</v>
      </c>
      <c r="F153" s="5">
        <v>8899</v>
      </c>
      <c r="G153" s="5">
        <v>74</v>
      </c>
      <c r="H153" s="5">
        <v>8825</v>
      </c>
      <c r="I153" s="5">
        <v>2519</v>
      </c>
      <c r="J153" s="5">
        <v>4457</v>
      </c>
      <c r="K153" s="5">
        <v>789</v>
      </c>
      <c r="L153" s="5">
        <v>1005</v>
      </c>
      <c r="M153" s="5">
        <v>48</v>
      </c>
      <c r="N153" s="5">
        <v>8</v>
      </c>
    </row>
    <row r="154" spans="1:14">
      <c r="A154" s="5">
        <v>1387</v>
      </c>
      <c r="B154" s="5">
        <v>4</v>
      </c>
      <c r="C154" s="5" t="s">
        <v>433</v>
      </c>
      <c r="D154" s="5" t="s">
        <v>432</v>
      </c>
      <c r="E154" s="5">
        <v>118</v>
      </c>
      <c r="F154" s="5">
        <v>8899</v>
      </c>
      <c r="G154" s="5">
        <v>74</v>
      </c>
      <c r="H154" s="5">
        <v>8825</v>
      </c>
      <c r="I154" s="5">
        <v>2519</v>
      </c>
      <c r="J154" s="5">
        <v>4457</v>
      </c>
      <c r="K154" s="5">
        <v>789</v>
      </c>
      <c r="L154" s="5">
        <v>1005</v>
      </c>
      <c r="M154" s="5">
        <v>48</v>
      </c>
      <c r="N154" s="5">
        <v>8</v>
      </c>
    </row>
    <row r="155" spans="1:14">
      <c r="A155" s="5">
        <v>1387</v>
      </c>
      <c r="B155" s="5">
        <v>3</v>
      </c>
      <c r="C155" s="5" t="s">
        <v>434</v>
      </c>
      <c r="D155" s="5" t="s">
        <v>435</v>
      </c>
      <c r="E155" s="5">
        <v>346</v>
      </c>
      <c r="F155" s="5">
        <v>27230</v>
      </c>
      <c r="G155" s="5">
        <v>227</v>
      </c>
      <c r="H155" s="5">
        <v>27004</v>
      </c>
      <c r="I155" s="5">
        <v>9863</v>
      </c>
      <c r="J155" s="5">
        <v>12547</v>
      </c>
      <c r="K155" s="5">
        <v>1866</v>
      </c>
      <c r="L155" s="5">
        <v>2532</v>
      </c>
      <c r="M155" s="5">
        <v>179</v>
      </c>
      <c r="N155" s="5">
        <v>18</v>
      </c>
    </row>
    <row r="156" spans="1:14">
      <c r="A156" s="5">
        <v>1387</v>
      </c>
      <c r="B156" s="5">
        <v>4</v>
      </c>
      <c r="C156" s="5" t="s">
        <v>436</v>
      </c>
      <c r="D156" s="5" t="s">
        <v>435</v>
      </c>
      <c r="E156" s="5">
        <v>346</v>
      </c>
      <c r="F156" s="5">
        <v>27230</v>
      </c>
      <c r="G156" s="5">
        <v>227</v>
      </c>
      <c r="H156" s="5">
        <v>27004</v>
      </c>
      <c r="I156" s="5">
        <v>9863</v>
      </c>
      <c r="J156" s="5">
        <v>12547</v>
      </c>
      <c r="K156" s="5">
        <v>1866</v>
      </c>
      <c r="L156" s="5">
        <v>2532</v>
      </c>
      <c r="M156" s="5">
        <v>179</v>
      </c>
      <c r="N156" s="5">
        <v>18</v>
      </c>
    </row>
    <row r="157" spans="1:14">
      <c r="A157" s="5">
        <v>1387</v>
      </c>
      <c r="B157" s="5">
        <v>3</v>
      </c>
      <c r="C157" s="5" t="s">
        <v>437</v>
      </c>
      <c r="D157" s="5" t="s">
        <v>438</v>
      </c>
      <c r="E157" s="5">
        <v>48</v>
      </c>
      <c r="F157" s="5">
        <v>4573</v>
      </c>
      <c r="G157" s="5">
        <v>7</v>
      </c>
      <c r="H157" s="5">
        <v>4566</v>
      </c>
      <c r="I157" s="5">
        <v>1334</v>
      </c>
      <c r="J157" s="5">
        <v>2281</v>
      </c>
      <c r="K157" s="5">
        <v>421</v>
      </c>
      <c r="L157" s="5">
        <v>498</v>
      </c>
      <c r="M157" s="5">
        <v>32</v>
      </c>
      <c r="N157" s="5">
        <v>0</v>
      </c>
    </row>
    <row r="158" spans="1:14">
      <c r="A158" s="5">
        <v>1387</v>
      </c>
      <c r="B158" s="5">
        <v>4</v>
      </c>
      <c r="C158" s="5" t="s">
        <v>439</v>
      </c>
      <c r="D158" s="5" t="s">
        <v>438</v>
      </c>
      <c r="E158" s="5">
        <v>48</v>
      </c>
      <c r="F158" s="5">
        <v>4573</v>
      </c>
      <c r="G158" s="5">
        <v>7</v>
      </c>
      <c r="H158" s="5">
        <v>4566</v>
      </c>
      <c r="I158" s="5">
        <v>1334</v>
      </c>
      <c r="J158" s="5">
        <v>2281</v>
      </c>
      <c r="K158" s="5">
        <v>421</v>
      </c>
      <c r="L158" s="5">
        <v>498</v>
      </c>
      <c r="M158" s="5">
        <v>32</v>
      </c>
      <c r="N158" s="5">
        <v>0</v>
      </c>
    </row>
    <row r="159" spans="1:14">
      <c r="A159" s="5">
        <v>1387</v>
      </c>
      <c r="B159" s="5">
        <v>2</v>
      </c>
      <c r="C159" s="5" t="s">
        <v>440</v>
      </c>
      <c r="D159" s="5" t="s">
        <v>441</v>
      </c>
      <c r="E159" s="5">
        <v>1739</v>
      </c>
      <c r="F159" s="5">
        <v>94657</v>
      </c>
      <c r="G159" s="5">
        <v>599</v>
      </c>
      <c r="H159" s="5">
        <v>94058</v>
      </c>
      <c r="I159" s="5">
        <v>31699</v>
      </c>
      <c r="J159" s="5">
        <v>39534</v>
      </c>
      <c r="K159" s="5">
        <v>9668</v>
      </c>
      <c r="L159" s="5">
        <v>12002</v>
      </c>
      <c r="M159" s="5">
        <v>1083</v>
      </c>
      <c r="N159" s="5">
        <v>72</v>
      </c>
    </row>
    <row r="160" spans="1:14">
      <c r="A160" s="5">
        <v>1387</v>
      </c>
      <c r="B160" s="5">
        <v>3</v>
      </c>
      <c r="C160" s="5" t="s">
        <v>442</v>
      </c>
      <c r="D160" s="5" t="s">
        <v>443</v>
      </c>
      <c r="E160" s="5">
        <v>918</v>
      </c>
      <c r="F160" s="5">
        <v>62831</v>
      </c>
      <c r="G160" s="5">
        <v>433</v>
      </c>
      <c r="H160" s="5">
        <v>62398</v>
      </c>
      <c r="I160" s="5">
        <v>20285</v>
      </c>
      <c r="J160" s="5">
        <v>26650</v>
      </c>
      <c r="K160" s="5">
        <v>6622</v>
      </c>
      <c r="L160" s="5">
        <v>8031</v>
      </c>
      <c r="M160" s="5">
        <v>762</v>
      </c>
      <c r="N160" s="5">
        <v>47</v>
      </c>
    </row>
    <row r="161" spans="1:14">
      <c r="A161" s="5">
        <v>1387</v>
      </c>
      <c r="B161" s="5">
        <v>4</v>
      </c>
      <c r="C161" s="5" t="s">
        <v>444</v>
      </c>
      <c r="D161" s="5" t="s">
        <v>445</v>
      </c>
      <c r="E161" s="5">
        <v>49</v>
      </c>
      <c r="F161" s="5">
        <v>9242</v>
      </c>
      <c r="G161" s="5">
        <v>34</v>
      </c>
      <c r="H161" s="5">
        <v>9208</v>
      </c>
      <c r="I161" s="5">
        <v>2132</v>
      </c>
      <c r="J161" s="5">
        <v>3638</v>
      </c>
      <c r="K161" s="5">
        <v>1638</v>
      </c>
      <c r="L161" s="5">
        <v>1538</v>
      </c>
      <c r="M161" s="5">
        <v>254</v>
      </c>
      <c r="N161" s="5">
        <v>8</v>
      </c>
    </row>
    <row r="162" spans="1:14">
      <c r="A162" s="5">
        <v>1387</v>
      </c>
      <c r="B162" s="5">
        <v>4</v>
      </c>
      <c r="C162" s="5" t="s">
        <v>446</v>
      </c>
      <c r="D162" s="5" t="s">
        <v>447</v>
      </c>
      <c r="E162" s="5">
        <v>8</v>
      </c>
      <c r="F162" s="5">
        <v>641</v>
      </c>
      <c r="G162" s="5">
        <v>1</v>
      </c>
      <c r="H162" s="5">
        <v>640</v>
      </c>
      <c r="I162" s="5">
        <v>139</v>
      </c>
      <c r="J162" s="5">
        <v>332</v>
      </c>
      <c r="K162" s="5">
        <v>79</v>
      </c>
      <c r="L162" s="5">
        <v>86</v>
      </c>
      <c r="M162" s="5">
        <v>4</v>
      </c>
      <c r="N162" s="5">
        <v>0</v>
      </c>
    </row>
    <row r="163" spans="1:14">
      <c r="A163" s="5">
        <v>1387</v>
      </c>
      <c r="B163" s="5">
        <v>4</v>
      </c>
      <c r="C163" s="5" t="s">
        <v>448</v>
      </c>
      <c r="D163" s="5" t="s">
        <v>449</v>
      </c>
      <c r="E163" s="5">
        <v>265</v>
      </c>
      <c r="F163" s="5">
        <v>14486</v>
      </c>
      <c r="G163" s="5">
        <v>97</v>
      </c>
      <c r="H163" s="5">
        <v>14389</v>
      </c>
      <c r="I163" s="5">
        <v>5186</v>
      </c>
      <c r="J163" s="5">
        <v>5932</v>
      </c>
      <c r="K163" s="5">
        <v>1334</v>
      </c>
      <c r="L163" s="5">
        <v>1799</v>
      </c>
      <c r="M163" s="5">
        <v>129</v>
      </c>
      <c r="N163" s="5">
        <v>9</v>
      </c>
    </row>
    <row r="164" spans="1:14">
      <c r="A164" s="5">
        <v>1387</v>
      </c>
      <c r="B164" s="5">
        <v>4</v>
      </c>
      <c r="C164" s="5" t="s">
        <v>450</v>
      </c>
      <c r="D164" s="5" t="s">
        <v>451</v>
      </c>
      <c r="E164" s="5">
        <v>56</v>
      </c>
      <c r="F164" s="5">
        <v>3227</v>
      </c>
      <c r="G164" s="5">
        <v>19</v>
      </c>
      <c r="H164" s="5">
        <v>3208</v>
      </c>
      <c r="I164" s="5">
        <v>891</v>
      </c>
      <c r="J164" s="5">
        <v>1495</v>
      </c>
      <c r="K164" s="5">
        <v>373</v>
      </c>
      <c r="L164" s="5">
        <v>427</v>
      </c>
      <c r="M164" s="5">
        <v>21</v>
      </c>
      <c r="N164" s="5">
        <v>1</v>
      </c>
    </row>
    <row r="165" spans="1:14">
      <c r="A165" s="5">
        <v>1387</v>
      </c>
      <c r="B165" s="5">
        <v>4</v>
      </c>
      <c r="C165" s="5" t="s">
        <v>452</v>
      </c>
      <c r="D165" s="5" t="s">
        <v>453</v>
      </c>
      <c r="E165" s="5">
        <v>39</v>
      </c>
      <c r="F165" s="5">
        <v>2413</v>
      </c>
      <c r="G165" s="5">
        <v>44</v>
      </c>
      <c r="H165" s="5">
        <v>2369</v>
      </c>
      <c r="I165" s="5">
        <v>816</v>
      </c>
      <c r="J165" s="5">
        <v>1011</v>
      </c>
      <c r="K165" s="5">
        <v>210</v>
      </c>
      <c r="L165" s="5">
        <v>308</v>
      </c>
      <c r="M165" s="5">
        <v>18</v>
      </c>
      <c r="N165" s="5">
        <v>6</v>
      </c>
    </row>
    <row r="166" spans="1:14">
      <c r="A166" s="5">
        <v>1387</v>
      </c>
      <c r="B166" s="5">
        <v>4</v>
      </c>
      <c r="C166" s="5" t="s">
        <v>454</v>
      </c>
      <c r="D166" s="5" t="s">
        <v>455</v>
      </c>
      <c r="E166" s="5">
        <v>141</v>
      </c>
      <c r="F166" s="5">
        <v>8502</v>
      </c>
      <c r="G166" s="5">
        <v>45</v>
      </c>
      <c r="H166" s="5">
        <v>8458</v>
      </c>
      <c r="I166" s="5">
        <v>2639</v>
      </c>
      <c r="J166" s="5">
        <v>3509</v>
      </c>
      <c r="K166" s="5">
        <v>1136</v>
      </c>
      <c r="L166" s="5">
        <v>1050</v>
      </c>
      <c r="M166" s="5">
        <v>119</v>
      </c>
      <c r="N166" s="5">
        <v>6</v>
      </c>
    </row>
    <row r="167" spans="1:14">
      <c r="A167" s="5">
        <v>1387</v>
      </c>
      <c r="B167" s="5">
        <v>4</v>
      </c>
      <c r="C167" s="5" t="s">
        <v>456</v>
      </c>
      <c r="D167" s="5" t="s">
        <v>457</v>
      </c>
      <c r="E167" s="5">
        <v>4</v>
      </c>
      <c r="F167" s="5">
        <v>344</v>
      </c>
      <c r="G167" s="5">
        <v>0</v>
      </c>
      <c r="H167" s="5">
        <v>344</v>
      </c>
      <c r="I167" s="5">
        <v>60</v>
      </c>
      <c r="J167" s="5">
        <v>169</v>
      </c>
      <c r="K167" s="5">
        <v>46</v>
      </c>
      <c r="L167" s="5">
        <v>60</v>
      </c>
      <c r="M167" s="5">
        <v>9</v>
      </c>
      <c r="N167" s="5">
        <v>0</v>
      </c>
    </row>
    <row r="168" spans="1:14">
      <c r="A168" s="5">
        <v>1387</v>
      </c>
      <c r="B168" s="5">
        <v>9</v>
      </c>
      <c r="C168" s="5" t="s">
        <v>458</v>
      </c>
      <c r="D168" s="5" t="s">
        <v>459</v>
      </c>
      <c r="E168" s="5">
        <v>356</v>
      </c>
      <c r="F168" s="5">
        <v>23976</v>
      </c>
      <c r="G168" s="5">
        <v>193</v>
      </c>
      <c r="H168" s="5">
        <v>23782</v>
      </c>
      <c r="I168" s="5">
        <v>8424</v>
      </c>
      <c r="J168" s="5">
        <v>10564</v>
      </c>
      <c r="K168" s="5">
        <v>1806</v>
      </c>
      <c r="L168" s="5">
        <v>2763</v>
      </c>
      <c r="M168" s="5">
        <v>209</v>
      </c>
      <c r="N168" s="5">
        <v>17</v>
      </c>
    </row>
    <row r="169" spans="1:14">
      <c r="A169" s="5">
        <v>1387</v>
      </c>
      <c r="B169" s="5">
        <v>3</v>
      </c>
      <c r="C169" s="5" t="s">
        <v>460</v>
      </c>
      <c r="D169" s="5" t="s">
        <v>461</v>
      </c>
      <c r="E169" s="5">
        <v>821</v>
      </c>
      <c r="F169" s="5">
        <v>31826</v>
      </c>
      <c r="G169" s="5">
        <v>166</v>
      </c>
      <c r="H169" s="5">
        <v>31660</v>
      </c>
      <c r="I169" s="5">
        <v>11413</v>
      </c>
      <c r="J169" s="5">
        <v>12884</v>
      </c>
      <c r="K169" s="5">
        <v>3046</v>
      </c>
      <c r="L169" s="5">
        <v>3971</v>
      </c>
      <c r="M169" s="5">
        <v>320</v>
      </c>
      <c r="N169" s="5">
        <v>25</v>
      </c>
    </row>
    <row r="170" spans="1:14">
      <c r="A170" s="5">
        <v>1387</v>
      </c>
      <c r="B170" s="5">
        <v>4</v>
      </c>
      <c r="C170" s="5" t="s">
        <v>462</v>
      </c>
      <c r="D170" s="5" t="s">
        <v>463</v>
      </c>
      <c r="E170" s="5">
        <v>200</v>
      </c>
      <c r="F170" s="5">
        <v>7153</v>
      </c>
      <c r="G170" s="5">
        <v>35</v>
      </c>
      <c r="H170" s="5">
        <v>7118</v>
      </c>
      <c r="I170" s="5">
        <v>2557</v>
      </c>
      <c r="J170" s="5">
        <v>2977</v>
      </c>
      <c r="K170" s="5">
        <v>636</v>
      </c>
      <c r="L170" s="5">
        <v>870</v>
      </c>
      <c r="M170" s="5">
        <v>68</v>
      </c>
      <c r="N170" s="5">
        <v>9</v>
      </c>
    </row>
    <row r="171" spans="1:14">
      <c r="A171" s="5">
        <v>1387</v>
      </c>
      <c r="B171" s="5">
        <v>4</v>
      </c>
      <c r="C171" s="5" t="s">
        <v>464</v>
      </c>
      <c r="D171" s="5" t="s">
        <v>465</v>
      </c>
      <c r="E171" s="5">
        <v>111</v>
      </c>
      <c r="F171" s="5">
        <v>5271</v>
      </c>
      <c r="G171" s="5">
        <v>28</v>
      </c>
      <c r="H171" s="5">
        <v>5243</v>
      </c>
      <c r="I171" s="5">
        <v>1717</v>
      </c>
      <c r="J171" s="5">
        <v>2077</v>
      </c>
      <c r="K171" s="5">
        <v>632</v>
      </c>
      <c r="L171" s="5">
        <v>745</v>
      </c>
      <c r="M171" s="5">
        <v>68</v>
      </c>
      <c r="N171" s="5">
        <v>5</v>
      </c>
    </row>
    <row r="172" spans="1:14">
      <c r="A172" s="5">
        <v>1387</v>
      </c>
      <c r="B172" s="5">
        <v>4</v>
      </c>
      <c r="C172" s="5" t="s">
        <v>466</v>
      </c>
      <c r="D172" s="5" t="s">
        <v>467</v>
      </c>
      <c r="E172" s="5">
        <v>14</v>
      </c>
      <c r="F172" s="5">
        <v>626</v>
      </c>
      <c r="G172" s="5">
        <v>0</v>
      </c>
      <c r="H172" s="5">
        <v>626</v>
      </c>
      <c r="I172" s="5">
        <v>214</v>
      </c>
      <c r="J172" s="5">
        <v>239</v>
      </c>
      <c r="K172" s="5">
        <v>75</v>
      </c>
      <c r="L172" s="5">
        <v>92</v>
      </c>
      <c r="M172" s="5">
        <v>5</v>
      </c>
      <c r="N172" s="5">
        <v>1</v>
      </c>
    </row>
    <row r="173" spans="1:14">
      <c r="A173" s="5">
        <v>1387</v>
      </c>
      <c r="B173" s="5">
        <v>4</v>
      </c>
      <c r="C173" s="5" t="s">
        <v>468</v>
      </c>
      <c r="D173" s="5" t="s">
        <v>469</v>
      </c>
      <c r="E173" s="5">
        <v>148</v>
      </c>
      <c r="F173" s="5">
        <v>8038</v>
      </c>
      <c r="G173" s="5">
        <v>70</v>
      </c>
      <c r="H173" s="5">
        <v>7968</v>
      </c>
      <c r="I173" s="5">
        <v>2913</v>
      </c>
      <c r="J173" s="5">
        <v>3118</v>
      </c>
      <c r="K173" s="5">
        <v>797</v>
      </c>
      <c r="L173" s="5">
        <v>1049</v>
      </c>
      <c r="M173" s="5">
        <v>89</v>
      </c>
      <c r="N173" s="5">
        <v>2</v>
      </c>
    </row>
    <row r="174" spans="1:14">
      <c r="A174" s="5">
        <v>1387</v>
      </c>
      <c r="B174" s="5">
        <v>4</v>
      </c>
      <c r="C174" s="5" t="s">
        <v>470</v>
      </c>
      <c r="D174" s="5" t="s">
        <v>471</v>
      </c>
      <c r="E174" s="5">
        <v>118</v>
      </c>
      <c r="F174" s="5">
        <v>3979</v>
      </c>
      <c r="G174" s="5">
        <v>14</v>
      </c>
      <c r="H174" s="5">
        <v>3965</v>
      </c>
      <c r="I174" s="5">
        <v>1506</v>
      </c>
      <c r="J174" s="5">
        <v>1586</v>
      </c>
      <c r="K174" s="5">
        <v>362</v>
      </c>
      <c r="L174" s="5">
        <v>468</v>
      </c>
      <c r="M174" s="5">
        <v>41</v>
      </c>
      <c r="N174" s="5">
        <v>3</v>
      </c>
    </row>
    <row r="175" spans="1:14">
      <c r="A175" s="5">
        <v>1387</v>
      </c>
      <c r="B175" s="5">
        <v>4</v>
      </c>
      <c r="C175" s="5" t="s">
        <v>472</v>
      </c>
      <c r="D175" s="5" t="s">
        <v>473</v>
      </c>
      <c r="E175" s="5">
        <v>24</v>
      </c>
      <c r="F175" s="5">
        <v>1253</v>
      </c>
      <c r="G175" s="5">
        <v>0</v>
      </c>
      <c r="H175" s="5">
        <v>1253</v>
      </c>
      <c r="I175" s="5">
        <v>446</v>
      </c>
      <c r="J175" s="5">
        <v>589</v>
      </c>
      <c r="K175" s="5">
        <v>85</v>
      </c>
      <c r="L175" s="5">
        <v>125</v>
      </c>
      <c r="M175" s="5">
        <v>9</v>
      </c>
      <c r="N175" s="5">
        <v>0</v>
      </c>
    </row>
    <row r="176" spans="1:14">
      <c r="A176" s="5">
        <v>1387</v>
      </c>
      <c r="B176" s="5">
        <v>4</v>
      </c>
      <c r="C176" s="5" t="s">
        <v>474</v>
      </c>
      <c r="D176" s="5" t="s">
        <v>475</v>
      </c>
      <c r="E176" s="5">
        <v>206</v>
      </c>
      <c r="F176" s="5">
        <v>5507</v>
      </c>
      <c r="G176" s="5">
        <v>19</v>
      </c>
      <c r="H176" s="5">
        <v>5487</v>
      </c>
      <c r="I176" s="5">
        <v>2061</v>
      </c>
      <c r="J176" s="5">
        <v>2299</v>
      </c>
      <c r="K176" s="5">
        <v>459</v>
      </c>
      <c r="L176" s="5">
        <v>622</v>
      </c>
      <c r="M176" s="5">
        <v>41</v>
      </c>
      <c r="N176" s="5">
        <v>5</v>
      </c>
    </row>
    <row r="177" spans="1:14">
      <c r="A177" s="5">
        <v>1387</v>
      </c>
      <c r="B177" s="5">
        <v>2</v>
      </c>
      <c r="C177" s="5" t="s">
        <v>476</v>
      </c>
      <c r="D177" s="5" t="s">
        <v>477</v>
      </c>
      <c r="E177" s="5">
        <v>983</v>
      </c>
      <c r="F177" s="5">
        <v>158253</v>
      </c>
      <c r="G177" s="5">
        <v>693</v>
      </c>
      <c r="H177" s="5">
        <v>157560</v>
      </c>
      <c r="I177" s="5">
        <v>34487</v>
      </c>
      <c r="J177" s="5">
        <v>85006</v>
      </c>
      <c r="K177" s="5">
        <v>17474</v>
      </c>
      <c r="L177" s="5">
        <v>18182</v>
      </c>
      <c r="M177" s="5">
        <v>2267</v>
      </c>
      <c r="N177" s="5">
        <v>144</v>
      </c>
    </row>
    <row r="178" spans="1:14">
      <c r="A178" s="5">
        <v>1387</v>
      </c>
      <c r="B178" s="5">
        <v>3</v>
      </c>
      <c r="C178" s="5" t="s">
        <v>478</v>
      </c>
      <c r="D178" s="5" t="s">
        <v>479</v>
      </c>
      <c r="E178" s="5">
        <v>87</v>
      </c>
      <c r="F178" s="5">
        <v>68980</v>
      </c>
      <c r="G178" s="5">
        <v>156</v>
      </c>
      <c r="H178" s="5">
        <v>68824</v>
      </c>
      <c r="I178" s="5">
        <v>10733</v>
      </c>
      <c r="J178" s="5">
        <v>39868</v>
      </c>
      <c r="K178" s="5">
        <v>8496</v>
      </c>
      <c r="L178" s="5">
        <v>8126</v>
      </c>
      <c r="M178" s="5">
        <v>1515</v>
      </c>
      <c r="N178" s="5">
        <v>87</v>
      </c>
    </row>
    <row r="179" spans="1:14">
      <c r="A179" s="5">
        <v>1387</v>
      </c>
      <c r="B179" s="5">
        <v>4</v>
      </c>
      <c r="C179" s="5" t="s">
        <v>480</v>
      </c>
      <c r="D179" s="5" t="s">
        <v>479</v>
      </c>
      <c r="E179" s="5">
        <v>87</v>
      </c>
      <c r="F179" s="5">
        <v>68980</v>
      </c>
      <c r="G179" s="5">
        <v>156</v>
      </c>
      <c r="H179" s="5">
        <v>68824</v>
      </c>
      <c r="I179" s="5">
        <v>10733</v>
      </c>
      <c r="J179" s="5">
        <v>39868</v>
      </c>
      <c r="K179" s="5">
        <v>8496</v>
      </c>
      <c r="L179" s="5">
        <v>8126</v>
      </c>
      <c r="M179" s="5">
        <v>1515</v>
      </c>
      <c r="N179" s="5">
        <v>87</v>
      </c>
    </row>
    <row r="180" spans="1:14">
      <c r="A180" s="5">
        <v>1387</v>
      </c>
      <c r="B180" s="5">
        <v>3</v>
      </c>
      <c r="C180" s="5" t="s">
        <v>481</v>
      </c>
      <c r="D180" s="5" t="s">
        <v>482</v>
      </c>
      <c r="E180" s="5">
        <v>81</v>
      </c>
      <c r="F180" s="5">
        <v>6100</v>
      </c>
      <c r="G180" s="5">
        <v>20</v>
      </c>
      <c r="H180" s="5">
        <v>6080</v>
      </c>
      <c r="I180" s="5">
        <v>2431</v>
      </c>
      <c r="J180" s="5">
        <v>2666</v>
      </c>
      <c r="K180" s="5">
        <v>419</v>
      </c>
      <c r="L180" s="5">
        <v>542</v>
      </c>
      <c r="M180" s="5">
        <v>23</v>
      </c>
      <c r="N180" s="5">
        <v>0</v>
      </c>
    </row>
    <row r="181" spans="1:14">
      <c r="A181" s="5">
        <v>1387</v>
      </c>
      <c r="B181" s="5">
        <v>4</v>
      </c>
      <c r="C181" s="5" t="s">
        <v>483</v>
      </c>
      <c r="D181" s="5" t="s">
        <v>482</v>
      </c>
      <c r="E181" s="5">
        <v>81</v>
      </c>
      <c r="F181" s="5">
        <v>6100</v>
      </c>
      <c r="G181" s="5">
        <v>20</v>
      </c>
      <c r="H181" s="5">
        <v>6080</v>
      </c>
      <c r="I181" s="5">
        <v>2431</v>
      </c>
      <c r="J181" s="5">
        <v>2666</v>
      </c>
      <c r="K181" s="5">
        <v>419</v>
      </c>
      <c r="L181" s="5">
        <v>542</v>
      </c>
      <c r="M181" s="5">
        <v>23</v>
      </c>
      <c r="N181" s="5">
        <v>0</v>
      </c>
    </row>
    <row r="182" spans="1:14">
      <c r="A182" s="5">
        <v>1387</v>
      </c>
      <c r="B182" s="5">
        <v>3</v>
      </c>
      <c r="C182" s="5" t="s">
        <v>484</v>
      </c>
      <c r="D182" s="5" t="s">
        <v>485</v>
      </c>
      <c r="E182" s="5">
        <v>815</v>
      </c>
      <c r="F182" s="5">
        <v>83172</v>
      </c>
      <c r="G182" s="5">
        <v>517</v>
      </c>
      <c r="H182" s="5">
        <v>82656</v>
      </c>
      <c r="I182" s="5">
        <v>21324</v>
      </c>
      <c r="J182" s="5">
        <v>42473</v>
      </c>
      <c r="K182" s="5">
        <v>8559</v>
      </c>
      <c r="L182" s="5">
        <v>9515</v>
      </c>
      <c r="M182" s="5">
        <v>728</v>
      </c>
      <c r="N182" s="5">
        <v>57</v>
      </c>
    </row>
    <row r="183" spans="1:14">
      <c r="A183" s="5">
        <v>1387</v>
      </c>
      <c r="B183" s="5">
        <v>4</v>
      </c>
      <c r="C183" s="5" t="s">
        <v>486</v>
      </c>
      <c r="D183" s="5" t="s">
        <v>485</v>
      </c>
      <c r="E183" s="5">
        <v>815</v>
      </c>
      <c r="F183" s="5">
        <v>83172</v>
      </c>
      <c r="G183" s="5">
        <v>517</v>
      </c>
      <c r="H183" s="5">
        <v>82656</v>
      </c>
      <c r="I183" s="5">
        <v>21324</v>
      </c>
      <c r="J183" s="5">
        <v>42473</v>
      </c>
      <c r="K183" s="5">
        <v>8559</v>
      </c>
      <c r="L183" s="5">
        <v>9515</v>
      </c>
      <c r="M183" s="5">
        <v>728</v>
      </c>
      <c r="N183" s="5">
        <v>57</v>
      </c>
    </row>
    <row r="184" spans="1:14">
      <c r="A184" s="5">
        <v>1387</v>
      </c>
      <c r="B184" s="5">
        <v>2</v>
      </c>
      <c r="C184" s="5" t="s">
        <v>487</v>
      </c>
      <c r="D184" s="5" t="s">
        <v>488</v>
      </c>
      <c r="E184" s="5">
        <v>256</v>
      </c>
      <c r="F184" s="5">
        <v>22514</v>
      </c>
      <c r="G184" s="5">
        <v>213</v>
      </c>
      <c r="H184" s="5">
        <v>22301</v>
      </c>
      <c r="I184" s="5">
        <v>9067</v>
      </c>
      <c r="J184" s="5">
        <v>7876</v>
      </c>
      <c r="K184" s="5">
        <v>2519</v>
      </c>
      <c r="L184" s="5">
        <v>2567</v>
      </c>
      <c r="M184" s="5">
        <v>250</v>
      </c>
      <c r="N184" s="5">
        <v>22</v>
      </c>
    </row>
    <row r="185" spans="1:14">
      <c r="A185" s="5">
        <v>1387</v>
      </c>
      <c r="B185" s="5">
        <v>3</v>
      </c>
      <c r="C185" s="5" t="s">
        <v>489</v>
      </c>
      <c r="D185" s="5" t="s">
        <v>490</v>
      </c>
      <c r="E185" s="5">
        <v>70</v>
      </c>
      <c r="F185" s="5">
        <v>9538</v>
      </c>
      <c r="G185" s="5">
        <v>124</v>
      </c>
      <c r="H185" s="5">
        <v>9414</v>
      </c>
      <c r="I185" s="5">
        <v>4439</v>
      </c>
      <c r="J185" s="5">
        <v>2960</v>
      </c>
      <c r="K185" s="5">
        <v>813</v>
      </c>
      <c r="L185" s="5">
        <v>1113</v>
      </c>
      <c r="M185" s="5">
        <v>82</v>
      </c>
      <c r="N185" s="5">
        <v>8</v>
      </c>
    </row>
    <row r="186" spans="1:14">
      <c r="A186" s="5">
        <v>1387</v>
      </c>
      <c r="B186" s="5">
        <v>4</v>
      </c>
      <c r="C186" s="5" t="s">
        <v>491</v>
      </c>
      <c r="D186" s="5" t="s">
        <v>492</v>
      </c>
      <c r="E186" s="5">
        <v>58</v>
      </c>
      <c r="F186" s="5">
        <v>9174</v>
      </c>
      <c r="G186" s="5">
        <v>105</v>
      </c>
      <c r="H186" s="5">
        <v>9069</v>
      </c>
      <c r="I186" s="5">
        <v>4164</v>
      </c>
      <c r="J186" s="5">
        <v>2892</v>
      </c>
      <c r="K186" s="5">
        <v>811</v>
      </c>
      <c r="L186" s="5">
        <v>1112</v>
      </c>
      <c r="M186" s="5">
        <v>82</v>
      </c>
      <c r="N186" s="5">
        <v>8</v>
      </c>
    </row>
    <row r="187" spans="1:14">
      <c r="A187" s="5">
        <v>1387</v>
      </c>
      <c r="B187" s="5">
        <v>4</v>
      </c>
      <c r="C187" s="5" t="s">
        <v>493</v>
      </c>
      <c r="D187" s="5" t="s">
        <v>494</v>
      </c>
      <c r="E187" s="5">
        <v>12</v>
      </c>
      <c r="F187" s="5">
        <v>364</v>
      </c>
      <c r="G187" s="5">
        <v>19</v>
      </c>
      <c r="H187" s="5">
        <v>346</v>
      </c>
      <c r="I187" s="5">
        <v>275</v>
      </c>
      <c r="J187" s="5">
        <v>68</v>
      </c>
      <c r="K187" s="5">
        <v>2</v>
      </c>
      <c r="L187" s="5">
        <v>1</v>
      </c>
      <c r="M187" s="5">
        <v>0</v>
      </c>
      <c r="N187" s="5">
        <v>0</v>
      </c>
    </row>
    <row r="188" spans="1:14">
      <c r="A188" s="5">
        <v>1387</v>
      </c>
      <c r="B188" s="5">
        <v>3</v>
      </c>
      <c r="C188" s="5" t="s">
        <v>495</v>
      </c>
      <c r="D188" s="5" t="s">
        <v>496</v>
      </c>
      <c r="E188" s="5">
        <v>46</v>
      </c>
      <c r="F188" s="5">
        <v>2981</v>
      </c>
      <c r="G188" s="5">
        <v>11</v>
      </c>
      <c r="H188" s="5">
        <v>2970</v>
      </c>
      <c r="I188" s="5">
        <v>1147</v>
      </c>
      <c r="J188" s="5">
        <v>1040</v>
      </c>
      <c r="K188" s="5">
        <v>343</v>
      </c>
      <c r="L188" s="5">
        <v>382</v>
      </c>
      <c r="M188" s="5">
        <v>56</v>
      </c>
      <c r="N188" s="5">
        <v>2</v>
      </c>
    </row>
    <row r="189" spans="1:14">
      <c r="A189" s="5">
        <v>1387</v>
      </c>
      <c r="B189" s="5">
        <v>4</v>
      </c>
      <c r="C189" s="5" t="s">
        <v>497</v>
      </c>
      <c r="D189" s="5" t="s">
        <v>496</v>
      </c>
      <c r="E189" s="5">
        <v>46</v>
      </c>
      <c r="F189" s="5">
        <v>2981</v>
      </c>
      <c r="G189" s="5">
        <v>11</v>
      </c>
      <c r="H189" s="5">
        <v>2970</v>
      </c>
      <c r="I189" s="5">
        <v>1147</v>
      </c>
      <c r="J189" s="5">
        <v>1040</v>
      </c>
      <c r="K189" s="5">
        <v>343</v>
      </c>
      <c r="L189" s="5">
        <v>382</v>
      </c>
      <c r="M189" s="5">
        <v>56</v>
      </c>
      <c r="N189" s="5">
        <v>2</v>
      </c>
    </row>
    <row r="190" spans="1:14">
      <c r="A190" s="5">
        <v>1387</v>
      </c>
      <c r="B190" s="5">
        <v>3</v>
      </c>
      <c r="C190" s="5" t="s">
        <v>498</v>
      </c>
      <c r="D190" s="5" t="s">
        <v>499</v>
      </c>
      <c r="E190" s="5">
        <v>140</v>
      </c>
      <c r="F190" s="5">
        <v>9996</v>
      </c>
      <c r="G190" s="5">
        <v>79</v>
      </c>
      <c r="H190" s="5">
        <v>9917</v>
      </c>
      <c r="I190" s="5">
        <v>3481</v>
      </c>
      <c r="J190" s="5">
        <v>3877</v>
      </c>
      <c r="K190" s="5">
        <v>1363</v>
      </c>
      <c r="L190" s="5">
        <v>1072</v>
      </c>
      <c r="M190" s="5">
        <v>112</v>
      </c>
      <c r="N190" s="5">
        <v>12</v>
      </c>
    </row>
    <row r="191" spans="1:14">
      <c r="A191" s="5">
        <v>1387</v>
      </c>
      <c r="B191" s="5">
        <v>4</v>
      </c>
      <c r="C191" s="5" t="s">
        <v>500</v>
      </c>
      <c r="D191" s="5" t="s">
        <v>501</v>
      </c>
      <c r="E191" s="5">
        <v>109</v>
      </c>
      <c r="F191" s="5">
        <v>5574</v>
      </c>
      <c r="G191" s="5">
        <v>68</v>
      </c>
      <c r="H191" s="5">
        <v>5506</v>
      </c>
      <c r="I191" s="5">
        <v>2270</v>
      </c>
      <c r="J191" s="5">
        <v>2217</v>
      </c>
      <c r="K191" s="5">
        <v>459</v>
      </c>
      <c r="L191" s="5">
        <v>517</v>
      </c>
      <c r="M191" s="5">
        <v>39</v>
      </c>
      <c r="N191" s="5">
        <v>4</v>
      </c>
    </row>
    <row r="192" spans="1:14">
      <c r="A192" s="5">
        <v>1387</v>
      </c>
      <c r="B192" s="5">
        <v>4</v>
      </c>
      <c r="C192" s="5" t="s">
        <v>502</v>
      </c>
      <c r="D192" s="5" t="s">
        <v>503</v>
      </c>
      <c r="E192" s="5">
        <v>19</v>
      </c>
      <c r="F192" s="5">
        <v>603</v>
      </c>
      <c r="G192" s="5">
        <v>5</v>
      </c>
      <c r="H192" s="5">
        <v>598</v>
      </c>
      <c r="I192" s="5">
        <v>264</v>
      </c>
      <c r="J192" s="5">
        <v>211</v>
      </c>
      <c r="K192" s="5">
        <v>51</v>
      </c>
      <c r="L192" s="5">
        <v>71</v>
      </c>
      <c r="M192" s="5">
        <v>1</v>
      </c>
      <c r="N192" s="5">
        <v>0</v>
      </c>
    </row>
    <row r="193" spans="1:14">
      <c r="A193" s="5">
        <v>1387</v>
      </c>
      <c r="B193" s="5">
        <v>4</v>
      </c>
      <c r="C193" s="5" t="s">
        <v>504</v>
      </c>
      <c r="D193" s="5" t="s">
        <v>499</v>
      </c>
      <c r="E193" s="5">
        <v>12</v>
      </c>
      <c r="F193" s="5">
        <v>3819</v>
      </c>
      <c r="G193" s="5">
        <v>6</v>
      </c>
      <c r="H193" s="5">
        <v>3813</v>
      </c>
      <c r="I193" s="5">
        <v>948</v>
      </c>
      <c r="J193" s="5">
        <v>1448</v>
      </c>
      <c r="K193" s="5">
        <v>853</v>
      </c>
      <c r="L193" s="5">
        <v>484</v>
      </c>
      <c r="M193" s="5">
        <v>72</v>
      </c>
      <c r="N193" s="5">
        <v>8</v>
      </c>
    </row>
    <row r="194" spans="1:14">
      <c r="A194" s="5">
        <v>1387</v>
      </c>
      <c r="B194" s="5">
        <v>2</v>
      </c>
      <c r="C194" s="5" t="s">
        <v>505</v>
      </c>
      <c r="D194" s="5" t="s">
        <v>506</v>
      </c>
      <c r="E194" s="5">
        <v>584</v>
      </c>
      <c r="F194" s="5">
        <v>19129</v>
      </c>
      <c r="G194" s="5">
        <v>377</v>
      </c>
      <c r="H194" s="5">
        <v>18752</v>
      </c>
      <c r="I194" s="5">
        <v>9503</v>
      </c>
      <c r="J194" s="5">
        <v>7434</v>
      </c>
      <c r="K194" s="5">
        <v>637</v>
      </c>
      <c r="L194" s="5">
        <v>1110</v>
      </c>
      <c r="M194" s="5">
        <v>59</v>
      </c>
      <c r="N194" s="5">
        <v>8</v>
      </c>
    </row>
    <row r="195" spans="1:14">
      <c r="A195" s="5">
        <v>1387</v>
      </c>
      <c r="B195" s="5">
        <v>3</v>
      </c>
      <c r="C195" s="5" t="s">
        <v>507</v>
      </c>
      <c r="D195" s="5" t="s">
        <v>506</v>
      </c>
      <c r="E195" s="5">
        <v>584</v>
      </c>
      <c r="F195" s="5">
        <v>19129</v>
      </c>
      <c r="G195" s="5">
        <v>377</v>
      </c>
      <c r="H195" s="5">
        <v>18752</v>
      </c>
      <c r="I195" s="5">
        <v>9503</v>
      </c>
      <c r="J195" s="5">
        <v>7434</v>
      </c>
      <c r="K195" s="5">
        <v>637</v>
      </c>
      <c r="L195" s="5">
        <v>1110</v>
      </c>
      <c r="M195" s="5">
        <v>59</v>
      </c>
      <c r="N195" s="5">
        <v>8</v>
      </c>
    </row>
    <row r="196" spans="1:14">
      <c r="A196" s="5">
        <v>1387</v>
      </c>
      <c r="B196" s="5">
        <v>4</v>
      </c>
      <c r="C196" s="5" t="s">
        <v>508</v>
      </c>
      <c r="D196" s="5" t="s">
        <v>506</v>
      </c>
      <c r="E196" s="5">
        <v>584</v>
      </c>
      <c r="F196" s="5">
        <v>19129</v>
      </c>
      <c r="G196" s="5">
        <v>377</v>
      </c>
      <c r="H196" s="5">
        <v>18752</v>
      </c>
      <c r="I196" s="5">
        <v>9503</v>
      </c>
      <c r="J196" s="5">
        <v>7434</v>
      </c>
      <c r="K196" s="5">
        <v>637</v>
      </c>
      <c r="L196" s="5">
        <v>1110</v>
      </c>
      <c r="M196" s="5">
        <v>59</v>
      </c>
      <c r="N196" s="5">
        <v>8</v>
      </c>
    </row>
    <row r="197" spans="1:14">
      <c r="A197" s="5">
        <v>1387</v>
      </c>
      <c r="B197" s="5">
        <v>2</v>
      </c>
      <c r="C197" s="5" t="s">
        <v>509</v>
      </c>
      <c r="D197" s="5" t="s">
        <v>510</v>
      </c>
      <c r="E197" s="5">
        <v>423</v>
      </c>
      <c r="F197" s="5">
        <v>15412</v>
      </c>
      <c r="G197" s="5">
        <v>235</v>
      </c>
      <c r="H197" s="5">
        <v>15177</v>
      </c>
      <c r="I197" s="5">
        <v>4777</v>
      </c>
      <c r="J197" s="5">
        <v>7759</v>
      </c>
      <c r="K197" s="5">
        <v>806</v>
      </c>
      <c r="L197" s="5">
        <v>1582</v>
      </c>
      <c r="M197" s="5">
        <v>146</v>
      </c>
      <c r="N197" s="5">
        <v>106</v>
      </c>
    </row>
    <row r="198" spans="1:14">
      <c r="A198" s="5">
        <v>1387</v>
      </c>
      <c r="B198" s="5">
        <v>3</v>
      </c>
      <c r="C198" s="5" t="s">
        <v>511</v>
      </c>
      <c r="D198" s="5" t="s">
        <v>512</v>
      </c>
      <c r="E198" s="5">
        <v>21</v>
      </c>
      <c r="F198" s="5">
        <v>790</v>
      </c>
      <c r="G198" s="5">
        <v>3</v>
      </c>
      <c r="H198" s="5">
        <v>787</v>
      </c>
      <c r="I198" s="5">
        <v>345</v>
      </c>
      <c r="J198" s="5">
        <v>348</v>
      </c>
      <c r="K198" s="5">
        <v>36</v>
      </c>
      <c r="L198" s="5">
        <v>56</v>
      </c>
      <c r="M198" s="5">
        <v>2</v>
      </c>
      <c r="N198" s="5">
        <v>0</v>
      </c>
    </row>
    <row r="199" spans="1:14">
      <c r="A199" s="5">
        <v>1387</v>
      </c>
      <c r="B199" s="5">
        <v>9</v>
      </c>
      <c r="C199" s="5" t="s">
        <v>513</v>
      </c>
      <c r="D199" s="5" t="s">
        <v>514</v>
      </c>
      <c r="E199" s="5">
        <v>21</v>
      </c>
      <c r="F199" s="5">
        <v>790</v>
      </c>
      <c r="G199" s="5">
        <v>3</v>
      </c>
      <c r="H199" s="5">
        <v>787</v>
      </c>
      <c r="I199" s="5">
        <v>345</v>
      </c>
      <c r="J199" s="5">
        <v>348</v>
      </c>
      <c r="K199" s="5">
        <v>36</v>
      </c>
      <c r="L199" s="5">
        <v>56</v>
      </c>
      <c r="M199" s="5">
        <v>2</v>
      </c>
      <c r="N199" s="5">
        <v>0</v>
      </c>
    </row>
    <row r="200" spans="1:14">
      <c r="A200" s="5">
        <v>1387</v>
      </c>
      <c r="B200" s="5">
        <v>3</v>
      </c>
      <c r="C200" s="5" t="s">
        <v>515</v>
      </c>
      <c r="D200" s="5" t="s">
        <v>516</v>
      </c>
      <c r="E200" s="5">
        <v>15</v>
      </c>
      <c r="F200" s="5">
        <v>471</v>
      </c>
      <c r="G200" s="5">
        <v>29</v>
      </c>
      <c r="H200" s="5">
        <v>442</v>
      </c>
      <c r="I200" s="5">
        <v>146</v>
      </c>
      <c r="J200" s="5">
        <v>229</v>
      </c>
      <c r="K200" s="5">
        <v>32</v>
      </c>
      <c r="L200" s="5">
        <v>35</v>
      </c>
      <c r="M200" s="5">
        <v>0</v>
      </c>
      <c r="N200" s="5">
        <v>0</v>
      </c>
    </row>
    <row r="201" spans="1:14">
      <c r="A201" s="5">
        <v>1387</v>
      </c>
      <c r="B201" s="5">
        <v>4</v>
      </c>
      <c r="C201" s="5" t="s">
        <v>517</v>
      </c>
      <c r="D201" s="5" t="s">
        <v>516</v>
      </c>
      <c r="E201" s="5">
        <v>15</v>
      </c>
      <c r="F201" s="5">
        <v>471</v>
      </c>
      <c r="G201" s="5">
        <v>29</v>
      </c>
      <c r="H201" s="5">
        <v>442</v>
      </c>
      <c r="I201" s="5">
        <v>146</v>
      </c>
      <c r="J201" s="5">
        <v>229</v>
      </c>
      <c r="K201" s="5">
        <v>32</v>
      </c>
      <c r="L201" s="5">
        <v>35</v>
      </c>
      <c r="M201" s="5">
        <v>0</v>
      </c>
      <c r="N201" s="5">
        <v>0</v>
      </c>
    </row>
    <row r="202" spans="1:14">
      <c r="A202" s="5">
        <v>1387</v>
      </c>
      <c r="B202" s="5">
        <v>3</v>
      </c>
      <c r="C202" s="5" t="s">
        <v>518</v>
      </c>
      <c r="D202" s="5" t="s">
        <v>519</v>
      </c>
      <c r="E202" s="5">
        <v>17</v>
      </c>
      <c r="F202" s="5">
        <v>538</v>
      </c>
      <c r="G202" s="5">
        <v>0</v>
      </c>
      <c r="H202" s="5">
        <v>538</v>
      </c>
      <c r="I202" s="5">
        <v>308</v>
      </c>
      <c r="J202" s="5">
        <v>200</v>
      </c>
      <c r="K202" s="5">
        <v>2</v>
      </c>
      <c r="L202" s="5">
        <v>28</v>
      </c>
      <c r="M202" s="5">
        <v>0</v>
      </c>
      <c r="N202" s="5">
        <v>0</v>
      </c>
    </row>
    <row r="203" spans="1:14">
      <c r="A203" s="5">
        <v>1387</v>
      </c>
      <c r="B203" s="5">
        <v>4</v>
      </c>
      <c r="C203" s="5" t="s">
        <v>520</v>
      </c>
      <c r="D203" s="5" t="s">
        <v>519</v>
      </c>
      <c r="E203" s="5">
        <v>17</v>
      </c>
      <c r="F203" s="5">
        <v>538</v>
      </c>
      <c r="G203" s="5">
        <v>0</v>
      </c>
      <c r="H203" s="5">
        <v>538</v>
      </c>
      <c r="I203" s="5">
        <v>308</v>
      </c>
      <c r="J203" s="5">
        <v>200</v>
      </c>
      <c r="K203" s="5">
        <v>2</v>
      </c>
      <c r="L203" s="5">
        <v>28</v>
      </c>
      <c r="M203" s="5">
        <v>0</v>
      </c>
      <c r="N203" s="5">
        <v>0</v>
      </c>
    </row>
    <row r="204" spans="1:14">
      <c r="A204" s="5">
        <v>1387</v>
      </c>
      <c r="B204" s="5">
        <v>3</v>
      </c>
      <c r="C204" s="5" t="s">
        <v>521</v>
      </c>
      <c r="D204" s="5" t="s">
        <v>522</v>
      </c>
      <c r="E204" s="5">
        <v>217</v>
      </c>
      <c r="F204" s="5">
        <v>8510</v>
      </c>
      <c r="G204" s="5">
        <v>70</v>
      </c>
      <c r="H204" s="5">
        <v>8440</v>
      </c>
      <c r="I204" s="5">
        <v>2249</v>
      </c>
      <c r="J204" s="5">
        <v>4531</v>
      </c>
      <c r="K204" s="5">
        <v>453</v>
      </c>
      <c r="L204" s="5">
        <v>990</v>
      </c>
      <c r="M204" s="5">
        <v>116</v>
      </c>
      <c r="N204" s="5">
        <v>101</v>
      </c>
    </row>
    <row r="205" spans="1:14">
      <c r="A205" s="5">
        <v>1387</v>
      </c>
      <c r="B205" s="5">
        <v>4</v>
      </c>
      <c r="C205" s="5" t="s">
        <v>523</v>
      </c>
      <c r="D205" s="5" t="s">
        <v>522</v>
      </c>
      <c r="E205" s="5">
        <v>217</v>
      </c>
      <c r="F205" s="5">
        <v>8510</v>
      </c>
      <c r="G205" s="5">
        <v>70</v>
      </c>
      <c r="H205" s="5">
        <v>8440</v>
      </c>
      <c r="I205" s="5">
        <v>2249</v>
      </c>
      <c r="J205" s="5">
        <v>4531</v>
      </c>
      <c r="K205" s="5">
        <v>453</v>
      </c>
      <c r="L205" s="5">
        <v>990</v>
      </c>
      <c r="M205" s="5">
        <v>116</v>
      </c>
      <c r="N205" s="5">
        <v>101</v>
      </c>
    </row>
    <row r="206" spans="1:14">
      <c r="A206" s="5">
        <v>1387</v>
      </c>
      <c r="B206" s="5">
        <v>7</v>
      </c>
      <c r="C206" s="5" t="s">
        <v>524</v>
      </c>
      <c r="D206" s="5" t="s">
        <v>525</v>
      </c>
      <c r="E206" s="5">
        <v>153</v>
      </c>
      <c r="F206" s="5">
        <v>5104</v>
      </c>
      <c r="G206" s="5">
        <v>133</v>
      </c>
      <c r="H206" s="5">
        <v>4971</v>
      </c>
      <c r="I206" s="5">
        <v>1729</v>
      </c>
      <c r="J206" s="5">
        <v>2452</v>
      </c>
      <c r="K206" s="5">
        <v>284</v>
      </c>
      <c r="L206" s="5">
        <v>473</v>
      </c>
      <c r="M206" s="5">
        <v>28</v>
      </c>
      <c r="N206" s="5">
        <v>5</v>
      </c>
    </row>
    <row r="207" spans="1:14">
      <c r="A207" s="5">
        <v>1387</v>
      </c>
      <c r="B207" s="5">
        <v>9</v>
      </c>
      <c r="C207" s="5" t="s">
        <v>526</v>
      </c>
      <c r="D207" s="5" t="s">
        <v>525</v>
      </c>
      <c r="E207" s="5">
        <v>153</v>
      </c>
      <c r="F207" s="5">
        <v>5104</v>
      </c>
      <c r="G207" s="5">
        <v>133</v>
      </c>
      <c r="H207" s="5">
        <v>4971</v>
      </c>
      <c r="I207" s="5">
        <v>1729</v>
      </c>
      <c r="J207" s="5">
        <v>2452</v>
      </c>
      <c r="K207" s="5">
        <v>284</v>
      </c>
      <c r="L207" s="5">
        <v>473</v>
      </c>
      <c r="M207" s="5">
        <v>28</v>
      </c>
      <c r="N207" s="5">
        <v>5</v>
      </c>
    </row>
    <row r="208" spans="1:14">
      <c r="A208" s="5">
        <v>1387</v>
      </c>
      <c r="B208" s="5">
        <v>2</v>
      </c>
      <c r="C208" s="5" t="s">
        <v>527</v>
      </c>
      <c r="D208" s="5" t="s">
        <v>528</v>
      </c>
      <c r="E208" s="5">
        <v>31</v>
      </c>
      <c r="F208" s="5">
        <v>2872</v>
      </c>
      <c r="G208" s="5">
        <v>71</v>
      </c>
      <c r="H208" s="5">
        <v>2801</v>
      </c>
      <c r="I208" s="5">
        <v>1162</v>
      </c>
      <c r="J208" s="5">
        <v>888</v>
      </c>
      <c r="K208" s="5">
        <v>443</v>
      </c>
      <c r="L208" s="5">
        <v>284</v>
      </c>
      <c r="M208" s="5">
        <v>22</v>
      </c>
      <c r="N208" s="5">
        <v>1</v>
      </c>
    </row>
    <row r="209" spans="1:14">
      <c r="A209" s="5">
        <v>1387</v>
      </c>
      <c r="B209" s="5">
        <v>7</v>
      </c>
      <c r="C209" s="5" t="s">
        <v>529</v>
      </c>
      <c r="D209" s="5" t="s">
        <v>530</v>
      </c>
      <c r="E209" s="5">
        <v>31</v>
      </c>
      <c r="F209" s="5">
        <v>2872</v>
      </c>
      <c r="G209" s="5">
        <v>71</v>
      </c>
      <c r="H209" s="5">
        <v>2801</v>
      </c>
      <c r="I209" s="5">
        <v>1162</v>
      </c>
      <c r="J209" s="5">
        <v>888</v>
      </c>
      <c r="K209" s="5">
        <v>443</v>
      </c>
      <c r="L209" s="5">
        <v>284</v>
      </c>
      <c r="M209" s="5">
        <v>22</v>
      </c>
      <c r="N209" s="5">
        <v>1</v>
      </c>
    </row>
    <row r="210" spans="1:14">
      <c r="A210" s="5">
        <v>1387</v>
      </c>
      <c r="B210" s="5">
        <v>4</v>
      </c>
      <c r="C210" s="5" t="s">
        <v>531</v>
      </c>
      <c r="D210" s="5" t="s">
        <v>532</v>
      </c>
      <c r="E210" s="5">
        <v>18</v>
      </c>
      <c r="F210" s="5">
        <v>1117</v>
      </c>
      <c r="G210" s="5">
        <v>30</v>
      </c>
      <c r="H210" s="5">
        <v>1087</v>
      </c>
      <c r="I210" s="5">
        <v>632</v>
      </c>
      <c r="J210" s="5">
        <v>270</v>
      </c>
      <c r="K210" s="5">
        <v>86</v>
      </c>
      <c r="L210" s="5">
        <v>87</v>
      </c>
      <c r="M210" s="5">
        <v>12</v>
      </c>
      <c r="N210" s="5">
        <v>0</v>
      </c>
    </row>
    <row r="211" spans="1:14">
      <c r="A211" s="5">
        <v>1387</v>
      </c>
      <c r="B211" s="5">
        <v>4</v>
      </c>
      <c r="C211" s="5" t="s">
        <v>533</v>
      </c>
      <c r="D211" s="5" t="s">
        <v>534</v>
      </c>
      <c r="E211" s="5">
        <v>4</v>
      </c>
      <c r="F211" s="5">
        <v>887</v>
      </c>
      <c r="G211" s="5">
        <v>0</v>
      </c>
      <c r="H211" s="5">
        <v>887</v>
      </c>
      <c r="I211" s="5">
        <v>222</v>
      </c>
      <c r="J211" s="5">
        <v>252</v>
      </c>
      <c r="K211" s="5">
        <v>287</v>
      </c>
      <c r="L211" s="5">
        <v>121</v>
      </c>
      <c r="M211" s="5">
        <v>4</v>
      </c>
      <c r="N211" s="5">
        <v>1</v>
      </c>
    </row>
    <row r="212" spans="1:14">
      <c r="A212" s="5">
        <v>1387</v>
      </c>
      <c r="B212" s="5">
        <v>4</v>
      </c>
      <c r="C212" s="5" t="s">
        <v>535</v>
      </c>
      <c r="D212" s="5" t="s">
        <v>536</v>
      </c>
      <c r="E212" s="5">
        <v>7</v>
      </c>
      <c r="F212" s="5">
        <v>827</v>
      </c>
      <c r="G212" s="5">
        <v>41</v>
      </c>
      <c r="H212" s="5">
        <v>786</v>
      </c>
      <c r="I212" s="5">
        <v>299</v>
      </c>
      <c r="J212" s="5">
        <v>358</v>
      </c>
      <c r="K212" s="5">
        <v>64</v>
      </c>
      <c r="L212" s="5">
        <v>61</v>
      </c>
      <c r="M212" s="5">
        <v>4</v>
      </c>
      <c r="N212" s="5">
        <v>0</v>
      </c>
    </row>
    <row r="213" spans="1:14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10">
    <mergeCell ref="A2:A3"/>
    <mergeCell ref="C1:N1"/>
    <mergeCell ref="G2:G3"/>
    <mergeCell ref="H2:N2"/>
    <mergeCell ref="B2:B3"/>
    <mergeCell ref="C2:C3"/>
    <mergeCell ref="D2:D3"/>
    <mergeCell ref="E2:E3"/>
    <mergeCell ref="F2:F3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4.7109375" style="1" customWidth="1"/>
    <col min="6" max="6" width="16" style="1" customWidth="1"/>
    <col min="7" max="7" width="15.85546875" style="1" customWidth="1"/>
    <col min="8" max="9" width="13" style="1" customWidth="1"/>
    <col min="10" max="10" width="12.7109375" style="1" customWidth="1"/>
    <col min="11" max="11" width="18.7109375" style="1" customWidth="1"/>
    <col min="12" max="12" width="12.5703125" style="1" customWidth="1"/>
    <col min="13" max="13" width="14.7109375" style="1" customWidth="1"/>
    <col min="14" max="14" width="14" style="1" customWidth="1"/>
    <col min="15" max="15" width="16.140625" style="1" customWidth="1"/>
  </cols>
  <sheetData>
    <row r="1" spans="1:15" ht="15.75" thickBot="1">
      <c r="A1" s="21" t="s">
        <v>159</v>
      </c>
      <c r="B1" s="21"/>
      <c r="C1" s="20" t="str">
        <f>CONCATENATE("4-",'فهرست جداول'!B5,"-",MID('فهرست جداول'!A1, 58,10), "                  (میلیون ریال)")</f>
        <v>4-ارزش نهاده‌های فعالیت صنعتی کارگاه‏ها بر حسب فعالیت-87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15.75" customHeight="1" thickBot="1">
      <c r="A2" s="32" t="s">
        <v>128</v>
      </c>
      <c r="B2" s="32" t="s">
        <v>151</v>
      </c>
      <c r="C2" s="32" t="s">
        <v>0</v>
      </c>
      <c r="D2" s="34" t="s">
        <v>1</v>
      </c>
      <c r="E2" s="24" t="s">
        <v>2</v>
      </c>
      <c r="F2" s="22" t="s">
        <v>22</v>
      </c>
      <c r="G2" s="22"/>
      <c r="H2" s="22"/>
      <c r="I2" s="22"/>
      <c r="J2" s="24" t="s">
        <v>23</v>
      </c>
      <c r="K2" s="24" t="s">
        <v>126</v>
      </c>
      <c r="L2" s="24" t="s">
        <v>24</v>
      </c>
      <c r="M2" s="24" t="s">
        <v>25</v>
      </c>
      <c r="N2" s="24" t="s">
        <v>26</v>
      </c>
      <c r="O2" s="24" t="s">
        <v>27</v>
      </c>
    </row>
    <row r="3" spans="1:15" ht="49.5" customHeight="1" thickBot="1">
      <c r="A3" s="33" t="s">
        <v>128</v>
      </c>
      <c r="B3" s="33"/>
      <c r="C3" s="33"/>
      <c r="D3" s="35"/>
      <c r="E3" s="26"/>
      <c r="F3" s="11" t="s">
        <v>2</v>
      </c>
      <c r="G3" s="11" t="s">
        <v>28</v>
      </c>
      <c r="H3" s="11" t="s">
        <v>29</v>
      </c>
      <c r="I3" s="11" t="s">
        <v>30</v>
      </c>
      <c r="J3" s="26"/>
      <c r="K3" s="26"/>
      <c r="L3" s="26"/>
      <c r="M3" s="26"/>
      <c r="N3" s="26"/>
      <c r="O3" s="26"/>
    </row>
    <row r="4" spans="1:15">
      <c r="A4" s="5">
        <v>1387</v>
      </c>
      <c r="B4" s="5">
        <v>1</v>
      </c>
      <c r="C4" s="5" t="s">
        <v>162</v>
      </c>
      <c r="D4" s="5" t="s">
        <v>163</v>
      </c>
      <c r="E4" s="5">
        <v>966788892</v>
      </c>
      <c r="F4" s="5">
        <v>913397589</v>
      </c>
      <c r="G4" s="5">
        <v>870481807</v>
      </c>
      <c r="H4" s="5">
        <v>25877060</v>
      </c>
      <c r="I4" s="5">
        <v>17038722</v>
      </c>
      <c r="J4" s="5">
        <v>1836751</v>
      </c>
      <c r="K4" s="5">
        <v>4897153</v>
      </c>
      <c r="L4" s="5">
        <v>10161018</v>
      </c>
      <c r="M4" s="5">
        <v>11986675</v>
      </c>
      <c r="N4" s="5">
        <v>1927586</v>
      </c>
      <c r="O4" s="5">
        <v>22582122</v>
      </c>
    </row>
    <row r="5" spans="1:15">
      <c r="A5" s="5">
        <v>1387</v>
      </c>
      <c r="B5" s="5">
        <v>2</v>
      </c>
      <c r="C5" s="5" t="s">
        <v>164</v>
      </c>
      <c r="D5" s="5" t="s">
        <v>165</v>
      </c>
      <c r="E5" s="5">
        <v>83945349</v>
      </c>
      <c r="F5" s="5">
        <v>80887506</v>
      </c>
      <c r="G5" s="5">
        <v>72650127</v>
      </c>
      <c r="H5" s="5">
        <v>7619008</v>
      </c>
      <c r="I5" s="5">
        <v>618371</v>
      </c>
      <c r="J5" s="5">
        <v>176808</v>
      </c>
      <c r="K5" s="5">
        <v>606960</v>
      </c>
      <c r="L5" s="5">
        <v>633415</v>
      </c>
      <c r="M5" s="5">
        <v>519290</v>
      </c>
      <c r="N5" s="5">
        <v>99347</v>
      </c>
      <c r="O5" s="5">
        <v>1022023</v>
      </c>
    </row>
    <row r="6" spans="1:15">
      <c r="A6" s="5">
        <v>1387</v>
      </c>
      <c r="B6" s="5">
        <v>3</v>
      </c>
      <c r="C6" s="5" t="s">
        <v>166</v>
      </c>
      <c r="D6" s="5" t="s">
        <v>167</v>
      </c>
      <c r="E6" s="5">
        <v>9141184</v>
      </c>
      <c r="F6" s="5">
        <v>8940120</v>
      </c>
      <c r="G6" s="5">
        <v>8621703</v>
      </c>
      <c r="H6" s="5">
        <v>289538</v>
      </c>
      <c r="I6" s="5">
        <v>28878</v>
      </c>
      <c r="J6" s="5">
        <v>19236</v>
      </c>
      <c r="K6" s="5">
        <v>15857</v>
      </c>
      <c r="L6" s="5">
        <v>22793</v>
      </c>
      <c r="M6" s="5">
        <v>56476</v>
      </c>
      <c r="N6" s="5">
        <v>8570</v>
      </c>
      <c r="O6" s="5">
        <v>78132</v>
      </c>
    </row>
    <row r="7" spans="1:15">
      <c r="A7" s="5">
        <v>1387</v>
      </c>
      <c r="B7" s="5">
        <v>4</v>
      </c>
      <c r="C7" s="5" t="s">
        <v>168</v>
      </c>
      <c r="D7" s="5" t="s">
        <v>167</v>
      </c>
      <c r="E7" s="5">
        <v>9141184</v>
      </c>
      <c r="F7" s="5">
        <v>8940120</v>
      </c>
      <c r="G7" s="5">
        <v>8621703</v>
      </c>
      <c r="H7" s="5">
        <v>289538</v>
      </c>
      <c r="I7" s="5">
        <v>28878</v>
      </c>
      <c r="J7" s="5">
        <v>19236</v>
      </c>
      <c r="K7" s="5">
        <v>15857</v>
      </c>
      <c r="L7" s="5">
        <v>22793</v>
      </c>
      <c r="M7" s="5">
        <v>56476</v>
      </c>
      <c r="N7" s="5">
        <v>8570</v>
      </c>
      <c r="O7" s="5">
        <v>78132</v>
      </c>
    </row>
    <row r="8" spans="1:15">
      <c r="A8" s="5">
        <v>1387</v>
      </c>
      <c r="B8" s="5">
        <v>3</v>
      </c>
      <c r="C8" s="5" t="s">
        <v>169</v>
      </c>
      <c r="D8" s="5" t="s">
        <v>170</v>
      </c>
      <c r="E8" s="5">
        <v>1242345</v>
      </c>
      <c r="F8" s="5">
        <v>1198724</v>
      </c>
      <c r="G8" s="5">
        <v>1049707</v>
      </c>
      <c r="H8" s="5">
        <v>141702</v>
      </c>
      <c r="I8" s="5">
        <v>7316</v>
      </c>
      <c r="J8" s="5">
        <v>1811</v>
      </c>
      <c r="K8" s="5">
        <v>2851</v>
      </c>
      <c r="L8" s="5">
        <v>8234</v>
      </c>
      <c r="M8" s="5">
        <v>7493</v>
      </c>
      <c r="N8" s="5">
        <v>2407</v>
      </c>
      <c r="O8" s="5">
        <v>20825</v>
      </c>
    </row>
    <row r="9" spans="1:15">
      <c r="A9" s="5">
        <v>1387</v>
      </c>
      <c r="B9" s="5">
        <v>4</v>
      </c>
      <c r="C9" s="5" t="s">
        <v>171</v>
      </c>
      <c r="D9" s="5" t="s">
        <v>170</v>
      </c>
      <c r="E9" s="5">
        <v>1242345</v>
      </c>
      <c r="F9" s="5">
        <v>1198724</v>
      </c>
      <c r="G9" s="5">
        <v>1049707</v>
      </c>
      <c r="H9" s="5">
        <v>141702</v>
      </c>
      <c r="I9" s="5">
        <v>7316</v>
      </c>
      <c r="J9" s="5">
        <v>1811</v>
      </c>
      <c r="K9" s="5">
        <v>2851</v>
      </c>
      <c r="L9" s="5">
        <v>8234</v>
      </c>
      <c r="M9" s="5">
        <v>7493</v>
      </c>
      <c r="N9" s="5">
        <v>2407</v>
      </c>
      <c r="O9" s="5">
        <v>20825</v>
      </c>
    </row>
    <row r="10" spans="1:15">
      <c r="A10" s="5">
        <v>1387</v>
      </c>
      <c r="B10" s="5">
        <v>3</v>
      </c>
      <c r="C10" s="5" t="s">
        <v>172</v>
      </c>
      <c r="D10" s="5" t="s">
        <v>173</v>
      </c>
      <c r="E10" s="5">
        <v>5376800</v>
      </c>
      <c r="F10" s="5">
        <v>5255683</v>
      </c>
      <c r="G10" s="5">
        <v>4342661</v>
      </c>
      <c r="H10" s="5">
        <v>884208</v>
      </c>
      <c r="I10" s="5">
        <v>28815</v>
      </c>
      <c r="J10" s="5">
        <v>6931</v>
      </c>
      <c r="K10" s="5">
        <v>9991</v>
      </c>
      <c r="L10" s="5">
        <v>22282</v>
      </c>
      <c r="M10" s="5">
        <v>27072</v>
      </c>
      <c r="N10" s="5">
        <v>8036</v>
      </c>
      <c r="O10" s="5">
        <v>46805</v>
      </c>
    </row>
    <row r="11" spans="1:15">
      <c r="A11" s="5">
        <v>1387</v>
      </c>
      <c r="B11" s="5">
        <v>4</v>
      </c>
      <c r="C11" s="5" t="s">
        <v>174</v>
      </c>
      <c r="D11" s="5" t="s">
        <v>173</v>
      </c>
      <c r="E11" s="5">
        <v>5376800</v>
      </c>
      <c r="F11" s="5">
        <v>5255683</v>
      </c>
      <c r="G11" s="5">
        <v>4342661</v>
      </c>
      <c r="H11" s="5">
        <v>884208</v>
      </c>
      <c r="I11" s="5">
        <v>28815</v>
      </c>
      <c r="J11" s="5">
        <v>6931</v>
      </c>
      <c r="K11" s="5">
        <v>9991</v>
      </c>
      <c r="L11" s="5">
        <v>22282</v>
      </c>
      <c r="M11" s="5">
        <v>27072</v>
      </c>
      <c r="N11" s="5">
        <v>8036</v>
      </c>
      <c r="O11" s="5">
        <v>46805</v>
      </c>
    </row>
    <row r="12" spans="1:15">
      <c r="A12" s="5">
        <v>1387</v>
      </c>
      <c r="B12" s="5">
        <v>3</v>
      </c>
      <c r="C12" s="5" t="s">
        <v>175</v>
      </c>
      <c r="D12" s="5" t="s">
        <v>176</v>
      </c>
      <c r="E12" s="5">
        <v>17082453</v>
      </c>
      <c r="F12" s="5">
        <v>16516377</v>
      </c>
      <c r="G12" s="5">
        <v>15283140</v>
      </c>
      <c r="H12" s="5">
        <v>1034818</v>
      </c>
      <c r="I12" s="5">
        <v>198420</v>
      </c>
      <c r="J12" s="5">
        <v>28602</v>
      </c>
      <c r="K12" s="5">
        <v>59246</v>
      </c>
      <c r="L12" s="5">
        <v>218155</v>
      </c>
      <c r="M12" s="5">
        <v>73701</v>
      </c>
      <c r="N12" s="5">
        <v>2869</v>
      </c>
      <c r="O12" s="5">
        <v>183503</v>
      </c>
    </row>
    <row r="13" spans="1:15">
      <c r="A13" s="5">
        <v>1387</v>
      </c>
      <c r="B13" s="5">
        <v>4</v>
      </c>
      <c r="C13" s="5" t="s">
        <v>177</v>
      </c>
      <c r="D13" s="5" t="s">
        <v>176</v>
      </c>
      <c r="E13" s="5">
        <v>17082453</v>
      </c>
      <c r="F13" s="5">
        <v>16516377</v>
      </c>
      <c r="G13" s="5">
        <v>15283140</v>
      </c>
      <c r="H13" s="5">
        <v>1034818</v>
      </c>
      <c r="I13" s="5">
        <v>198420</v>
      </c>
      <c r="J13" s="5">
        <v>28602</v>
      </c>
      <c r="K13" s="5">
        <v>59246</v>
      </c>
      <c r="L13" s="5">
        <v>218155</v>
      </c>
      <c r="M13" s="5">
        <v>73701</v>
      </c>
      <c r="N13" s="5">
        <v>2869</v>
      </c>
      <c r="O13" s="5">
        <v>183503</v>
      </c>
    </row>
    <row r="14" spans="1:15">
      <c r="A14" s="5">
        <v>1387</v>
      </c>
      <c r="B14" s="5">
        <v>3</v>
      </c>
      <c r="C14" s="5" t="s">
        <v>178</v>
      </c>
      <c r="D14" s="5" t="s">
        <v>179</v>
      </c>
      <c r="E14" s="5">
        <v>24264669</v>
      </c>
      <c r="F14" s="5">
        <v>23813467</v>
      </c>
      <c r="G14" s="5">
        <v>20944612</v>
      </c>
      <c r="H14" s="5">
        <v>2745120</v>
      </c>
      <c r="I14" s="5">
        <v>123735</v>
      </c>
      <c r="J14" s="5">
        <v>45289</v>
      </c>
      <c r="K14" s="5">
        <v>38937</v>
      </c>
      <c r="L14" s="5">
        <v>53347</v>
      </c>
      <c r="M14" s="5">
        <v>121323</v>
      </c>
      <c r="N14" s="5">
        <v>23571</v>
      </c>
      <c r="O14" s="5">
        <v>168734</v>
      </c>
    </row>
    <row r="15" spans="1:15">
      <c r="A15" s="5">
        <v>1387</v>
      </c>
      <c r="B15" s="5">
        <v>4</v>
      </c>
      <c r="C15" s="5" t="s">
        <v>180</v>
      </c>
      <c r="D15" s="5" t="s">
        <v>179</v>
      </c>
      <c r="E15" s="5">
        <v>24264669</v>
      </c>
      <c r="F15" s="5">
        <v>23813467</v>
      </c>
      <c r="G15" s="5">
        <v>20944612</v>
      </c>
      <c r="H15" s="5">
        <v>2745120</v>
      </c>
      <c r="I15" s="5">
        <v>123735</v>
      </c>
      <c r="J15" s="5">
        <v>45289</v>
      </c>
      <c r="K15" s="5">
        <v>38937</v>
      </c>
      <c r="L15" s="5">
        <v>53347</v>
      </c>
      <c r="M15" s="5">
        <v>121323</v>
      </c>
      <c r="N15" s="5">
        <v>23571</v>
      </c>
      <c r="O15" s="5">
        <v>168734</v>
      </c>
    </row>
    <row r="16" spans="1:15">
      <c r="A16" s="5">
        <v>1387</v>
      </c>
      <c r="B16" s="5">
        <v>3</v>
      </c>
      <c r="C16" s="5" t="s">
        <v>181</v>
      </c>
      <c r="D16" s="5" t="s">
        <v>182</v>
      </c>
      <c r="E16" s="5">
        <v>2136100</v>
      </c>
      <c r="F16" s="5">
        <v>1963456</v>
      </c>
      <c r="G16" s="5">
        <v>1863744</v>
      </c>
      <c r="H16" s="5">
        <v>71387</v>
      </c>
      <c r="I16" s="5">
        <v>28324</v>
      </c>
      <c r="J16" s="5">
        <v>9619</v>
      </c>
      <c r="K16" s="5">
        <v>29655</v>
      </c>
      <c r="L16" s="5">
        <v>13965</v>
      </c>
      <c r="M16" s="5">
        <v>52101</v>
      </c>
      <c r="N16" s="5">
        <v>4866</v>
      </c>
      <c r="O16" s="5">
        <v>62440</v>
      </c>
    </row>
    <row r="17" spans="1:15">
      <c r="A17" s="5">
        <v>1387</v>
      </c>
      <c r="B17" s="5">
        <v>4</v>
      </c>
      <c r="C17" s="5" t="s">
        <v>183</v>
      </c>
      <c r="D17" s="5" t="s">
        <v>184</v>
      </c>
      <c r="E17" s="5">
        <v>1701998</v>
      </c>
      <c r="F17" s="5">
        <v>1548538</v>
      </c>
      <c r="G17" s="5">
        <v>1464667</v>
      </c>
      <c r="H17" s="5">
        <v>57395</v>
      </c>
      <c r="I17" s="5">
        <v>26475</v>
      </c>
      <c r="J17" s="5">
        <v>9151</v>
      </c>
      <c r="K17" s="5">
        <v>28610</v>
      </c>
      <c r="L17" s="5">
        <v>8762</v>
      </c>
      <c r="M17" s="5">
        <v>44597</v>
      </c>
      <c r="N17" s="5">
        <v>3192</v>
      </c>
      <c r="O17" s="5">
        <v>59147</v>
      </c>
    </row>
    <row r="18" spans="1:15">
      <c r="A18" s="5">
        <v>1387</v>
      </c>
      <c r="B18" s="5">
        <v>4</v>
      </c>
      <c r="C18" s="5" t="s">
        <v>185</v>
      </c>
      <c r="D18" s="5" t="s">
        <v>186</v>
      </c>
      <c r="E18" s="5">
        <v>434103</v>
      </c>
      <c r="F18" s="5">
        <v>414917</v>
      </c>
      <c r="G18" s="5">
        <v>399076</v>
      </c>
      <c r="H18" s="5">
        <v>13992</v>
      </c>
      <c r="I18" s="5">
        <v>1849</v>
      </c>
      <c r="J18" s="5">
        <v>467</v>
      </c>
      <c r="K18" s="5">
        <v>1044</v>
      </c>
      <c r="L18" s="5">
        <v>5203</v>
      </c>
      <c r="M18" s="5">
        <v>7504</v>
      </c>
      <c r="N18" s="5">
        <v>1673</v>
      </c>
      <c r="O18" s="5">
        <v>3293</v>
      </c>
    </row>
    <row r="19" spans="1:15">
      <c r="A19" s="5">
        <v>1387</v>
      </c>
      <c r="B19" s="5">
        <v>3</v>
      </c>
      <c r="C19" s="5" t="s">
        <v>187</v>
      </c>
      <c r="D19" s="5" t="s">
        <v>188</v>
      </c>
      <c r="E19" s="5">
        <v>18644780</v>
      </c>
      <c r="F19" s="5">
        <v>17192239</v>
      </c>
      <c r="G19" s="5">
        <v>14616264</v>
      </c>
      <c r="H19" s="5">
        <v>2388754</v>
      </c>
      <c r="I19" s="5">
        <v>187221</v>
      </c>
      <c r="J19" s="5">
        <v>60989</v>
      </c>
      <c r="K19" s="5">
        <v>445979</v>
      </c>
      <c r="L19" s="5">
        <v>287564</v>
      </c>
      <c r="M19" s="5">
        <v>164674</v>
      </c>
      <c r="N19" s="5">
        <v>47970</v>
      </c>
      <c r="O19" s="5">
        <v>445364</v>
      </c>
    </row>
    <row r="20" spans="1:15">
      <c r="A20" s="5">
        <v>1387</v>
      </c>
      <c r="B20" s="5">
        <v>4</v>
      </c>
      <c r="C20" s="5" t="s">
        <v>189</v>
      </c>
      <c r="D20" s="5" t="s">
        <v>188</v>
      </c>
      <c r="E20" s="5">
        <v>3864993</v>
      </c>
      <c r="F20" s="5">
        <v>3714080</v>
      </c>
      <c r="G20" s="5">
        <v>2984603</v>
      </c>
      <c r="H20" s="5">
        <v>693069</v>
      </c>
      <c r="I20" s="5">
        <v>36408</v>
      </c>
      <c r="J20" s="5">
        <v>21491</v>
      </c>
      <c r="K20" s="5">
        <v>29652</v>
      </c>
      <c r="L20" s="5">
        <v>24008</v>
      </c>
      <c r="M20" s="5">
        <v>32181</v>
      </c>
      <c r="N20" s="5">
        <v>5687</v>
      </c>
      <c r="O20" s="5">
        <v>37895</v>
      </c>
    </row>
    <row r="21" spans="1:15">
      <c r="A21" s="5">
        <v>1387</v>
      </c>
      <c r="B21" s="5">
        <v>4</v>
      </c>
      <c r="C21" s="5" t="s">
        <v>190</v>
      </c>
      <c r="D21" s="5" t="s">
        <v>191</v>
      </c>
      <c r="E21" s="5">
        <v>5019129</v>
      </c>
      <c r="F21" s="5">
        <v>4058333</v>
      </c>
      <c r="G21" s="5">
        <v>3836809</v>
      </c>
      <c r="H21" s="5">
        <v>131220</v>
      </c>
      <c r="I21" s="5">
        <v>90304</v>
      </c>
      <c r="J21" s="5">
        <v>9248</v>
      </c>
      <c r="K21" s="5">
        <v>388937</v>
      </c>
      <c r="L21" s="5">
        <v>198191</v>
      </c>
      <c r="M21" s="5">
        <v>51642</v>
      </c>
      <c r="N21" s="5">
        <v>33456</v>
      </c>
      <c r="O21" s="5">
        <v>279324</v>
      </c>
    </row>
    <row r="22" spans="1:15">
      <c r="A22" s="5">
        <v>1387</v>
      </c>
      <c r="B22" s="5">
        <v>4</v>
      </c>
      <c r="C22" s="5" t="s">
        <v>192</v>
      </c>
      <c r="D22" s="5" t="s">
        <v>193</v>
      </c>
      <c r="E22" s="5">
        <v>1303562</v>
      </c>
      <c r="F22" s="5">
        <v>1266161</v>
      </c>
      <c r="G22" s="5">
        <v>1020838</v>
      </c>
      <c r="H22" s="5">
        <v>234987</v>
      </c>
      <c r="I22" s="5">
        <v>10336</v>
      </c>
      <c r="J22" s="5">
        <v>9369</v>
      </c>
      <c r="K22" s="5">
        <v>2102</v>
      </c>
      <c r="L22" s="5">
        <v>5996</v>
      </c>
      <c r="M22" s="5">
        <v>9531</v>
      </c>
      <c r="N22" s="5">
        <v>871</v>
      </c>
      <c r="O22" s="5">
        <v>9532</v>
      </c>
    </row>
    <row r="23" spans="1:15">
      <c r="A23" s="5">
        <v>1387</v>
      </c>
      <c r="B23" s="5">
        <v>4</v>
      </c>
      <c r="C23" s="5" t="s">
        <v>194</v>
      </c>
      <c r="D23" s="5" t="s">
        <v>195</v>
      </c>
      <c r="E23" s="5">
        <v>915530</v>
      </c>
      <c r="F23" s="5">
        <v>888828</v>
      </c>
      <c r="G23" s="5">
        <v>779971</v>
      </c>
      <c r="H23" s="5">
        <v>102922</v>
      </c>
      <c r="I23" s="5">
        <v>5935</v>
      </c>
      <c r="J23" s="5">
        <v>1129</v>
      </c>
      <c r="K23" s="5">
        <v>2120</v>
      </c>
      <c r="L23" s="5">
        <v>3962</v>
      </c>
      <c r="M23" s="5">
        <v>11158</v>
      </c>
      <c r="N23" s="5">
        <v>916</v>
      </c>
      <c r="O23" s="5">
        <v>7418</v>
      </c>
    </row>
    <row r="24" spans="1:15">
      <c r="A24" s="5">
        <v>1387</v>
      </c>
      <c r="B24" s="5">
        <v>4</v>
      </c>
      <c r="C24" s="5" t="s">
        <v>196</v>
      </c>
      <c r="D24" s="5" t="s">
        <v>197</v>
      </c>
      <c r="E24" s="5">
        <v>595153</v>
      </c>
      <c r="F24" s="5">
        <v>572039</v>
      </c>
      <c r="G24" s="5">
        <v>522545</v>
      </c>
      <c r="H24" s="5">
        <v>45925</v>
      </c>
      <c r="I24" s="5">
        <v>3569</v>
      </c>
      <c r="J24" s="5">
        <v>2978</v>
      </c>
      <c r="K24" s="5">
        <v>1284</v>
      </c>
      <c r="L24" s="5">
        <v>4023</v>
      </c>
      <c r="M24" s="5">
        <v>5007</v>
      </c>
      <c r="N24" s="5">
        <v>258</v>
      </c>
      <c r="O24" s="5">
        <v>9564</v>
      </c>
    </row>
    <row r="25" spans="1:15">
      <c r="A25" s="5">
        <v>1387</v>
      </c>
      <c r="B25" s="5">
        <v>4</v>
      </c>
      <c r="C25" s="5" t="s">
        <v>198</v>
      </c>
      <c r="D25" s="5" t="s">
        <v>199</v>
      </c>
      <c r="E25" s="5">
        <v>6946413</v>
      </c>
      <c r="F25" s="5">
        <v>6692799</v>
      </c>
      <c r="G25" s="5">
        <v>5471499</v>
      </c>
      <c r="H25" s="5">
        <v>1180631</v>
      </c>
      <c r="I25" s="5">
        <v>40669</v>
      </c>
      <c r="J25" s="5">
        <v>16775</v>
      </c>
      <c r="K25" s="5">
        <v>21884</v>
      </c>
      <c r="L25" s="5">
        <v>51385</v>
      </c>
      <c r="M25" s="5">
        <v>55155</v>
      </c>
      <c r="N25" s="5">
        <v>6783</v>
      </c>
      <c r="O25" s="5">
        <v>101632</v>
      </c>
    </row>
    <row r="26" spans="1:15">
      <c r="A26" s="5">
        <v>1387</v>
      </c>
      <c r="B26" s="5">
        <v>3</v>
      </c>
      <c r="C26" s="5" t="s">
        <v>200</v>
      </c>
      <c r="D26" s="5" t="s">
        <v>201</v>
      </c>
      <c r="E26" s="5">
        <v>6057017</v>
      </c>
      <c r="F26" s="5">
        <v>6007439</v>
      </c>
      <c r="G26" s="5">
        <v>5928297</v>
      </c>
      <c r="H26" s="5">
        <v>63481</v>
      </c>
      <c r="I26" s="5">
        <v>15661</v>
      </c>
      <c r="J26" s="5">
        <v>4331</v>
      </c>
      <c r="K26" s="5">
        <v>4444</v>
      </c>
      <c r="L26" s="5">
        <v>7075</v>
      </c>
      <c r="M26" s="5">
        <v>16451</v>
      </c>
      <c r="N26" s="5">
        <v>1059</v>
      </c>
      <c r="O26" s="5">
        <v>16219</v>
      </c>
    </row>
    <row r="27" spans="1:15">
      <c r="A27" s="5">
        <v>1387</v>
      </c>
      <c r="B27" s="5">
        <v>4</v>
      </c>
      <c r="C27" s="5" t="s">
        <v>202</v>
      </c>
      <c r="D27" s="5" t="s">
        <v>201</v>
      </c>
      <c r="E27" s="5">
        <v>6057017</v>
      </c>
      <c r="F27" s="5">
        <v>6007439</v>
      </c>
      <c r="G27" s="5">
        <v>5928297</v>
      </c>
      <c r="H27" s="5">
        <v>63481</v>
      </c>
      <c r="I27" s="5">
        <v>15661</v>
      </c>
      <c r="J27" s="5">
        <v>4331</v>
      </c>
      <c r="K27" s="5">
        <v>4444</v>
      </c>
      <c r="L27" s="5">
        <v>7075</v>
      </c>
      <c r="M27" s="5">
        <v>16451</v>
      </c>
      <c r="N27" s="5">
        <v>1059</v>
      </c>
      <c r="O27" s="5">
        <v>16219</v>
      </c>
    </row>
    <row r="28" spans="1:15">
      <c r="A28" s="5">
        <v>1387</v>
      </c>
      <c r="B28" s="5">
        <v>2</v>
      </c>
      <c r="C28" s="5" t="s">
        <v>203</v>
      </c>
      <c r="D28" s="5" t="s">
        <v>204</v>
      </c>
      <c r="E28" s="5">
        <v>4009026</v>
      </c>
      <c r="F28" s="5">
        <v>3789993</v>
      </c>
      <c r="G28" s="5">
        <v>2445958</v>
      </c>
      <c r="H28" s="5">
        <v>1313376</v>
      </c>
      <c r="I28" s="5">
        <v>30659</v>
      </c>
      <c r="J28" s="5">
        <v>14386</v>
      </c>
      <c r="K28" s="5">
        <v>27579</v>
      </c>
      <c r="L28" s="5">
        <v>21911</v>
      </c>
      <c r="M28" s="5">
        <v>52857</v>
      </c>
      <c r="N28" s="5">
        <v>8724</v>
      </c>
      <c r="O28" s="5">
        <v>93576</v>
      </c>
    </row>
    <row r="29" spans="1:15">
      <c r="A29" s="5">
        <v>1387</v>
      </c>
      <c r="B29" s="5">
        <v>3</v>
      </c>
      <c r="C29" s="5" t="s">
        <v>205</v>
      </c>
      <c r="D29" s="5" t="s">
        <v>204</v>
      </c>
      <c r="E29" s="5">
        <v>4009026</v>
      </c>
      <c r="F29" s="5">
        <v>3789993</v>
      </c>
      <c r="G29" s="5">
        <v>2445958</v>
      </c>
      <c r="H29" s="5">
        <v>1313376</v>
      </c>
      <c r="I29" s="5">
        <v>30659</v>
      </c>
      <c r="J29" s="5">
        <v>14386</v>
      </c>
      <c r="K29" s="5">
        <v>27579</v>
      </c>
      <c r="L29" s="5">
        <v>21911</v>
      </c>
      <c r="M29" s="5">
        <v>52857</v>
      </c>
      <c r="N29" s="5">
        <v>8724</v>
      </c>
      <c r="O29" s="5">
        <v>93576</v>
      </c>
    </row>
    <row r="30" spans="1:15">
      <c r="A30" s="5">
        <v>1387</v>
      </c>
      <c r="B30" s="5">
        <v>4</v>
      </c>
      <c r="C30" s="5" t="s">
        <v>206</v>
      </c>
      <c r="D30" s="5" t="s">
        <v>207</v>
      </c>
      <c r="E30" s="5">
        <v>126312</v>
      </c>
      <c r="F30" s="5">
        <v>116140</v>
      </c>
      <c r="G30" s="5">
        <v>109054</v>
      </c>
      <c r="H30" s="5">
        <v>6858</v>
      </c>
      <c r="I30" s="5">
        <v>228</v>
      </c>
      <c r="J30" s="5">
        <v>82</v>
      </c>
      <c r="K30" s="5">
        <v>122</v>
      </c>
      <c r="L30" s="5">
        <v>1697</v>
      </c>
      <c r="M30" s="5">
        <v>3213</v>
      </c>
      <c r="N30" s="5">
        <v>85</v>
      </c>
      <c r="O30" s="5">
        <v>4973</v>
      </c>
    </row>
    <row r="31" spans="1:15">
      <c r="A31" s="5">
        <v>1387</v>
      </c>
      <c r="B31" s="5">
        <v>4</v>
      </c>
      <c r="C31" s="5" t="s">
        <v>208</v>
      </c>
      <c r="D31" s="5" t="s">
        <v>209</v>
      </c>
      <c r="E31" s="5">
        <v>347959</v>
      </c>
      <c r="F31" s="5">
        <v>342262</v>
      </c>
      <c r="G31" s="5">
        <v>171720</v>
      </c>
      <c r="H31" s="5">
        <v>169107</v>
      </c>
      <c r="I31" s="5">
        <v>1435</v>
      </c>
      <c r="J31" s="5">
        <v>26</v>
      </c>
      <c r="K31" s="5">
        <v>2603</v>
      </c>
      <c r="L31" s="5">
        <v>619</v>
      </c>
      <c r="M31" s="5">
        <v>1611</v>
      </c>
      <c r="N31" s="5">
        <v>442</v>
      </c>
      <c r="O31" s="5">
        <v>397</v>
      </c>
    </row>
    <row r="32" spans="1:15">
      <c r="A32" s="5">
        <v>1387</v>
      </c>
      <c r="B32" s="5">
        <v>4</v>
      </c>
      <c r="C32" s="5" t="s">
        <v>210</v>
      </c>
      <c r="D32" s="5" t="s">
        <v>211</v>
      </c>
      <c r="E32" s="5">
        <v>3534754</v>
      </c>
      <c r="F32" s="5">
        <v>3331592</v>
      </c>
      <c r="G32" s="5">
        <v>2165185</v>
      </c>
      <c r="H32" s="5">
        <v>1137411</v>
      </c>
      <c r="I32" s="5">
        <v>28996</v>
      </c>
      <c r="J32" s="5">
        <v>14278</v>
      </c>
      <c r="K32" s="5">
        <v>24854</v>
      </c>
      <c r="L32" s="5">
        <v>19595</v>
      </c>
      <c r="M32" s="5">
        <v>48032</v>
      </c>
      <c r="N32" s="5">
        <v>8197</v>
      </c>
      <c r="O32" s="5">
        <v>88206</v>
      </c>
    </row>
    <row r="33" spans="1:15">
      <c r="A33" s="5">
        <v>1387</v>
      </c>
      <c r="B33" s="5">
        <v>2</v>
      </c>
      <c r="C33" s="5" t="s">
        <v>212</v>
      </c>
      <c r="D33" s="5" t="s">
        <v>213</v>
      </c>
      <c r="E33" s="5">
        <v>1480733</v>
      </c>
      <c r="F33" s="5">
        <v>1321437</v>
      </c>
      <c r="G33" s="5">
        <v>1314228</v>
      </c>
      <c r="H33" s="5">
        <v>0</v>
      </c>
      <c r="I33" s="5">
        <v>7209</v>
      </c>
      <c r="J33" s="5">
        <v>30166</v>
      </c>
      <c r="K33" s="5">
        <v>23873</v>
      </c>
      <c r="L33" s="5">
        <v>28470</v>
      </c>
      <c r="M33" s="5">
        <v>15566</v>
      </c>
      <c r="N33" s="5">
        <v>554</v>
      </c>
      <c r="O33" s="5">
        <v>60667</v>
      </c>
    </row>
    <row r="34" spans="1:15">
      <c r="A34" s="5">
        <v>1387</v>
      </c>
      <c r="B34" s="5">
        <v>3</v>
      </c>
      <c r="C34" s="5" t="s">
        <v>214</v>
      </c>
      <c r="D34" s="5" t="s">
        <v>215</v>
      </c>
      <c r="E34" s="5">
        <v>1480733</v>
      </c>
      <c r="F34" s="5">
        <v>1321437</v>
      </c>
      <c r="G34" s="5">
        <v>1314228</v>
      </c>
      <c r="H34" s="5">
        <v>0</v>
      </c>
      <c r="I34" s="5">
        <v>7209</v>
      </c>
      <c r="J34" s="5">
        <v>30166</v>
      </c>
      <c r="K34" s="5">
        <v>23873</v>
      </c>
      <c r="L34" s="5">
        <v>28470</v>
      </c>
      <c r="M34" s="5">
        <v>15566</v>
      </c>
      <c r="N34" s="5">
        <v>554</v>
      </c>
      <c r="O34" s="5">
        <v>60667</v>
      </c>
    </row>
    <row r="35" spans="1:15">
      <c r="A35" s="5">
        <v>1387</v>
      </c>
      <c r="B35" s="5">
        <v>4</v>
      </c>
      <c r="C35" s="5" t="s">
        <v>216</v>
      </c>
      <c r="D35" s="5" t="s">
        <v>217</v>
      </c>
      <c r="E35" s="5">
        <v>1480733</v>
      </c>
      <c r="F35" s="5">
        <v>1321437</v>
      </c>
      <c r="G35" s="5">
        <v>1314228</v>
      </c>
      <c r="H35" s="5">
        <v>0</v>
      </c>
      <c r="I35" s="5">
        <v>7209</v>
      </c>
      <c r="J35" s="5">
        <v>30166</v>
      </c>
      <c r="K35" s="5">
        <v>23873</v>
      </c>
      <c r="L35" s="5">
        <v>28470</v>
      </c>
      <c r="M35" s="5">
        <v>15566</v>
      </c>
      <c r="N35" s="5">
        <v>554</v>
      </c>
      <c r="O35" s="5">
        <v>60667</v>
      </c>
    </row>
    <row r="36" spans="1:15">
      <c r="A36" s="5">
        <v>1387</v>
      </c>
      <c r="B36" s="5">
        <v>2</v>
      </c>
      <c r="C36" s="5" t="s">
        <v>218</v>
      </c>
      <c r="D36" s="5" t="s">
        <v>219</v>
      </c>
      <c r="E36" s="5">
        <v>32474631</v>
      </c>
      <c r="F36" s="5">
        <v>30516626</v>
      </c>
      <c r="G36" s="5">
        <v>29724351</v>
      </c>
      <c r="H36" s="5">
        <v>528163</v>
      </c>
      <c r="I36" s="5">
        <v>264112</v>
      </c>
      <c r="J36" s="5">
        <v>38873</v>
      </c>
      <c r="K36" s="5">
        <v>145766</v>
      </c>
      <c r="L36" s="5">
        <v>202668</v>
      </c>
      <c r="M36" s="5">
        <v>704935</v>
      </c>
      <c r="N36" s="5">
        <v>42595</v>
      </c>
      <c r="O36" s="5">
        <v>823168</v>
      </c>
    </row>
    <row r="37" spans="1:15">
      <c r="A37" s="5">
        <v>1387</v>
      </c>
      <c r="B37" s="5">
        <v>3</v>
      </c>
      <c r="C37" s="5" t="s">
        <v>220</v>
      </c>
      <c r="D37" s="5" t="s">
        <v>221</v>
      </c>
      <c r="E37" s="5">
        <v>18157731</v>
      </c>
      <c r="F37" s="5">
        <v>16962393</v>
      </c>
      <c r="G37" s="5">
        <v>16496780</v>
      </c>
      <c r="H37" s="5">
        <v>311710</v>
      </c>
      <c r="I37" s="5">
        <v>153902</v>
      </c>
      <c r="J37" s="5">
        <v>24117</v>
      </c>
      <c r="K37" s="5">
        <v>99134</v>
      </c>
      <c r="L37" s="5">
        <v>155811</v>
      </c>
      <c r="M37" s="5">
        <v>534676</v>
      </c>
      <c r="N37" s="5">
        <v>28771</v>
      </c>
      <c r="O37" s="5">
        <v>352830</v>
      </c>
    </row>
    <row r="38" spans="1:15">
      <c r="A38" s="5">
        <v>1387</v>
      </c>
      <c r="B38" s="5">
        <v>4</v>
      </c>
      <c r="C38" s="5" t="s">
        <v>222</v>
      </c>
      <c r="D38" s="5" t="s">
        <v>223</v>
      </c>
      <c r="E38" s="5">
        <v>13407220</v>
      </c>
      <c r="F38" s="5">
        <v>12707964</v>
      </c>
      <c r="G38" s="5">
        <v>12380483</v>
      </c>
      <c r="H38" s="5">
        <v>235224</v>
      </c>
      <c r="I38" s="5">
        <v>92257</v>
      </c>
      <c r="J38" s="5">
        <v>12254</v>
      </c>
      <c r="K38" s="5">
        <v>55147</v>
      </c>
      <c r="L38" s="5">
        <v>82392</v>
      </c>
      <c r="M38" s="5">
        <v>393454</v>
      </c>
      <c r="N38" s="5">
        <v>18974</v>
      </c>
      <c r="O38" s="5">
        <v>137035</v>
      </c>
    </row>
    <row r="39" spans="1:15">
      <c r="A39" s="5">
        <v>1387</v>
      </c>
      <c r="B39" s="5">
        <v>4</v>
      </c>
      <c r="C39" s="5" t="s">
        <v>224</v>
      </c>
      <c r="D39" s="5" t="s">
        <v>225</v>
      </c>
      <c r="E39" s="5">
        <v>3755002</v>
      </c>
      <c r="F39" s="5">
        <v>3371796</v>
      </c>
      <c r="G39" s="5">
        <v>3283201</v>
      </c>
      <c r="H39" s="5">
        <v>49386</v>
      </c>
      <c r="I39" s="5">
        <v>39209</v>
      </c>
      <c r="J39" s="5">
        <v>9349</v>
      </c>
      <c r="K39" s="5">
        <v>37784</v>
      </c>
      <c r="L39" s="5">
        <v>37208</v>
      </c>
      <c r="M39" s="5">
        <v>100149</v>
      </c>
      <c r="N39" s="5">
        <v>5697</v>
      </c>
      <c r="O39" s="5">
        <v>193018</v>
      </c>
    </row>
    <row r="40" spans="1:15">
      <c r="A40" s="5">
        <v>1387</v>
      </c>
      <c r="B40" s="5">
        <v>4</v>
      </c>
      <c r="C40" s="5" t="s">
        <v>226</v>
      </c>
      <c r="D40" s="5" t="s">
        <v>227</v>
      </c>
      <c r="E40" s="5">
        <v>995509</v>
      </c>
      <c r="F40" s="5">
        <v>882633</v>
      </c>
      <c r="G40" s="5">
        <v>833096</v>
      </c>
      <c r="H40" s="5">
        <v>27101</v>
      </c>
      <c r="I40" s="5">
        <v>22436</v>
      </c>
      <c r="J40" s="5">
        <v>2513</v>
      </c>
      <c r="K40" s="5">
        <v>6203</v>
      </c>
      <c r="L40" s="5">
        <v>36210</v>
      </c>
      <c r="M40" s="5">
        <v>41073</v>
      </c>
      <c r="N40" s="5">
        <v>4100</v>
      </c>
      <c r="O40" s="5">
        <v>22776</v>
      </c>
    </row>
    <row r="41" spans="1:15">
      <c r="A41" s="5">
        <v>1387</v>
      </c>
      <c r="B41" s="5">
        <v>3</v>
      </c>
      <c r="C41" s="5" t="s">
        <v>228</v>
      </c>
      <c r="D41" s="5" t="s">
        <v>229</v>
      </c>
      <c r="E41" s="5">
        <v>14316900</v>
      </c>
      <c r="F41" s="5">
        <v>13554233</v>
      </c>
      <c r="G41" s="5">
        <v>13227571</v>
      </c>
      <c r="H41" s="5">
        <v>216452</v>
      </c>
      <c r="I41" s="5">
        <v>110210</v>
      </c>
      <c r="J41" s="5">
        <v>14756</v>
      </c>
      <c r="K41" s="5">
        <v>46632</v>
      </c>
      <c r="L41" s="5">
        <v>46857</v>
      </c>
      <c r="M41" s="5">
        <v>170259</v>
      </c>
      <c r="N41" s="5">
        <v>13824</v>
      </c>
      <c r="O41" s="5">
        <v>470338</v>
      </c>
    </row>
    <row r="42" spans="1:15">
      <c r="A42" s="5">
        <v>1387</v>
      </c>
      <c r="B42" s="5">
        <v>4</v>
      </c>
      <c r="C42" s="5" t="s">
        <v>230</v>
      </c>
      <c r="D42" s="5" t="s">
        <v>231</v>
      </c>
      <c r="E42" s="5">
        <v>194033</v>
      </c>
      <c r="F42" s="5">
        <v>188879</v>
      </c>
      <c r="G42" s="5">
        <v>185406</v>
      </c>
      <c r="H42" s="5">
        <v>1546</v>
      </c>
      <c r="I42" s="5">
        <v>1927</v>
      </c>
      <c r="J42" s="5">
        <v>0</v>
      </c>
      <c r="K42" s="5">
        <v>287</v>
      </c>
      <c r="L42" s="5">
        <v>1253</v>
      </c>
      <c r="M42" s="5">
        <v>2219</v>
      </c>
      <c r="N42" s="5">
        <v>436</v>
      </c>
      <c r="O42" s="5">
        <v>958</v>
      </c>
    </row>
    <row r="43" spans="1:15">
      <c r="A43" s="5">
        <v>1387</v>
      </c>
      <c r="B43" s="5">
        <v>4</v>
      </c>
      <c r="C43" s="5" t="s">
        <v>232</v>
      </c>
      <c r="D43" s="5" t="s">
        <v>233</v>
      </c>
      <c r="E43" s="5">
        <v>4290892</v>
      </c>
      <c r="F43" s="5">
        <v>4078433</v>
      </c>
      <c r="G43" s="5">
        <v>3937873</v>
      </c>
      <c r="H43" s="5">
        <v>116860</v>
      </c>
      <c r="I43" s="5">
        <v>23700</v>
      </c>
      <c r="J43" s="5">
        <v>6457</v>
      </c>
      <c r="K43" s="5">
        <v>13760</v>
      </c>
      <c r="L43" s="5">
        <v>16770</v>
      </c>
      <c r="M43" s="5">
        <v>53467</v>
      </c>
      <c r="N43" s="5">
        <v>5539</v>
      </c>
      <c r="O43" s="5">
        <v>116465</v>
      </c>
    </row>
    <row r="44" spans="1:15">
      <c r="A44" s="5">
        <v>1387</v>
      </c>
      <c r="B44" s="5">
        <v>4</v>
      </c>
      <c r="C44" s="5" t="s">
        <v>234</v>
      </c>
      <c r="D44" s="5" t="s">
        <v>235</v>
      </c>
      <c r="E44" s="5">
        <v>8558538</v>
      </c>
      <c r="F44" s="5">
        <v>8060208</v>
      </c>
      <c r="G44" s="5">
        <v>7903466</v>
      </c>
      <c r="H44" s="5">
        <v>81970</v>
      </c>
      <c r="I44" s="5">
        <v>74772</v>
      </c>
      <c r="J44" s="5">
        <v>5686</v>
      </c>
      <c r="K44" s="5">
        <v>28640</v>
      </c>
      <c r="L44" s="5">
        <v>23070</v>
      </c>
      <c r="M44" s="5">
        <v>96293</v>
      </c>
      <c r="N44" s="5">
        <v>6416</v>
      </c>
      <c r="O44" s="5">
        <v>338225</v>
      </c>
    </row>
    <row r="45" spans="1:15">
      <c r="A45" s="5">
        <v>1387</v>
      </c>
      <c r="B45" s="5">
        <v>4</v>
      </c>
      <c r="C45" s="5" t="s">
        <v>236</v>
      </c>
      <c r="D45" s="5" t="s">
        <v>237</v>
      </c>
      <c r="E45" s="5">
        <v>716426</v>
      </c>
      <c r="F45" s="5">
        <v>700329</v>
      </c>
      <c r="G45" s="5">
        <v>691691</v>
      </c>
      <c r="H45" s="5">
        <v>4206</v>
      </c>
      <c r="I45" s="5">
        <v>4433</v>
      </c>
      <c r="J45" s="5">
        <v>813</v>
      </c>
      <c r="K45" s="5">
        <v>1290</v>
      </c>
      <c r="L45" s="5">
        <v>3206</v>
      </c>
      <c r="M45" s="5">
        <v>5938</v>
      </c>
      <c r="N45" s="5">
        <v>264</v>
      </c>
      <c r="O45" s="5">
        <v>4585</v>
      </c>
    </row>
    <row r="46" spans="1:15">
      <c r="A46" s="5">
        <v>1387</v>
      </c>
      <c r="B46" s="5">
        <v>4</v>
      </c>
      <c r="C46" s="5" t="s">
        <v>238</v>
      </c>
      <c r="D46" s="5" t="s">
        <v>239</v>
      </c>
      <c r="E46" s="5">
        <v>557012</v>
      </c>
      <c r="F46" s="5">
        <v>526383</v>
      </c>
      <c r="G46" s="5">
        <v>509135</v>
      </c>
      <c r="H46" s="5">
        <v>11870</v>
      </c>
      <c r="I46" s="5">
        <v>5378</v>
      </c>
      <c r="J46" s="5">
        <v>1800</v>
      </c>
      <c r="K46" s="5">
        <v>2655</v>
      </c>
      <c r="L46" s="5">
        <v>2559</v>
      </c>
      <c r="M46" s="5">
        <v>12342</v>
      </c>
      <c r="N46" s="5">
        <v>1168</v>
      </c>
      <c r="O46" s="5">
        <v>10105</v>
      </c>
    </row>
    <row r="47" spans="1:15">
      <c r="A47" s="5">
        <v>1387</v>
      </c>
      <c r="B47" s="5">
        <v>2</v>
      </c>
      <c r="C47" s="5" t="s">
        <v>240</v>
      </c>
      <c r="D47" s="5" t="s">
        <v>241</v>
      </c>
      <c r="E47" s="5">
        <v>1726197</v>
      </c>
      <c r="F47" s="5">
        <v>1623616</v>
      </c>
      <c r="G47" s="5">
        <v>1559007</v>
      </c>
      <c r="H47" s="5">
        <v>43841</v>
      </c>
      <c r="I47" s="5">
        <v>20768</v>
      </c>
      <c r="J47" s="5">
        <v>2893</v>
      </c>
      <c r="K47" s="5">
        <v>6663</v>
      </c>
      <c r="L47" s="5">
        <v>11858</v>
      </c>
      <c r="M47" s="5">
        <v>19830</v>
      </c>
      <c r="N47" s="5">
        <v>3695</v>
      </c>
      <c r="O47" s="5">
        <v>57643</v>
      </c>
    </row>
    <row r="48" spans="1:15">
      <c r="A48" s="5">
        <v>1387</v>
      </c>
      <c r="B48" s="5">
        <v>3</v>
      </c>
      <c r="C48" s="5" t="s">
        <v>242</v>
      </c>
      <c r="D48" s="5" t="s">
        <v>243</v>
      </c>
      <c r="E48" s="5">
        <v>1501612</v>
      </c>
      <c r="F48" s="5">
        <v>1414235</v>
      </c>
      <c r="G48" s="5">
        <v>1360520</v>
      </c>
      <c r="H48" s="5">
        <v>36032</v>
      </c>
      <c r="I48" s="5">
        <v>17683</v>
      </c>
      <c r="J48" s="5">
        <v>2046</v>
      </c>
      <c r="K48" s="5">
        <v>5905</v>
      </c>
      <c r="L48" s="5">
        <v>8249</v>
      </c>
      <c r="M48" s="5">
        <v>15557</v>
      </c>
      <c r="N48" s="5">
        <v>2226</v>
      </c>
      <c r="O48" s="5">
        <v>53392</v>
      </c>
    </row>
    <row r="49" spans="1:15">
      <c r="A49" s="5">
        <v>1387</v>
      </c>
      <c r="B49" s="5">
        <v>4</v>
      </c>
      <c r="C49" s="5" t="s">
        <v>244</v>
      </c>
      <c r="D49" s="5" t="s">
        <v>243</v>
      </c>
      <c r="E49" s="5">
        <v>1501612</v>
      </c>
      <c r="F49" s="5">
        <v>1414235</v>
      </c>
      <c r="G49" s="5">
        <v>1360520</v>
      </c>
      <c r="H49" s="5">
        <v>36032</v>
      </c>
      <c r="I49" s="5">
        <v>17683</v>
      </c>
      <c r="J49" s="5">
        <v>2046</v>
      </c>
      <c r="K49" s="5">
        <v>5905</v>
      </c>
      <c r="L49" s="5">
        <v>8249</v>
      </c>
      <c r="M49" s="5">
        <v>15557</v>
      </c>
      <c r="N49" s="5">
        <v>2226</v>
      </c>
      <c r="O49" s="5">
        <v>53392</v>
      </c>
    </row>
    <row r="50" spans="1:15">
      <c r="A50" s="5">
        <v>1387</v>
      </c>
      <c r="B50" s="5">
        <v>3</v>
      </c>
      <c r="C50" s="5" t="s">
        <v>245</v>
      </c>
      <c r="D50" s="5" t="s">
        <v>246</v>
      </c>
      <c r="E50" s="5">
        <v>224585</v>
      </c>
      <c r="F50" s="5">
        <v>209381</v>
      </c>
      <c r="G50" s="5">
        <v>198487</v>
      </c>
      <c r="H50" s="5">
        <v>7809</v>
      </c>
      <c r="I50" s="5">
        <v>3085</v>
      </c>
      <c r="J50" s="5">
        <v>846</v>
      </c>
      <c r="K50" s="5">
        <v>758</v>
      </c>
      <c r="L50" s="5">
        <v>3609</v>
      </c>
      <c r="M50" s="5">
        <v>4273</v>
      </c>
      <c r="N50" s="5">
        <v>1468</v>
      </c>
      <c r="O50" s="5">
        <v>4250</v>
      </c>
    </row>
    <row r="51" spans="1:15">
      <c r="A51" s="5">
        <v>1387</v>
      </c>
      <c r="B51" s="5">
        <v>4</v>
      </c>
      <c r="C51" s="5" t="s">
        <v>247</v>
      </c>
      <c r="D51" s="5" t="s">
        <v>246</v>
      </c>
      <c r="E51" s="5">
        <v>224585</v>
      </c>
      <c r="F51" s="5">
        <v>209381</v>
      </c>
      <c r="G51" s="5">
        <v>198487</v>
      </c>
      <c r="H51" s="5">
        <v>7809</v>
      </c>
      <c r="I51" s="5">
        <v>3085</v>
      </c>
      <c r="J51" s="5">
        <v>846</v>
      </c>
      <c r="K51" s="5">
        <v>758</v>
      </c>
      <c r="L51" s="5">
        <v>3609</v>
      </c>
      <c r="M51" s="5">
        <v>4273</v>
      </c>
      <c r="N51" s="5">
        <v>1468</v>
      </c>
      <c r="O51" s="5">
        <v>4250</v>
      </c>
    </row>
    <row r="52" spans="1:15">
      <c r="A52" s="5">
        <v>1387</v>
      </c>
      <c r="B52" s="5">
        <v>2</v>
      </c>
      <c r="C52" s="5" t="s">
        <v>248</v>
      </c>
      <c r="D52" s="5" t="s">
        <v>249</v>
      </c>
      <c r="E52" s="5">
        <v>3422163</v>
      </c>
      <c r="F52" s="5">
        <v>3270280</v>
      </c>
      <c r="G52" s="5">
        <v>3157470</v>
      </c>
      <c r="H52" s="5">
        <v>92795</v>
      </c>
      <c r="I52" s="5">
        <v>20015</v>
      </c>
      <c r="J52" s="5">
        <v>9547</v>
      </c>
      <c r="K52" s="5">
        <v>9912</v>
      </c>
      <c r="L52" s="5">
        <v>17283</v>
      </c>
      <c r="M52" s="5">
        <v>40315</v>
      </c>
      <c r="N52" s="5">
        <v>5567</v>
      </c>
      <c r="O52" s="5">
        <v>69259</v>
      </c>
    </row>
    <row r="53" spans="1:15">
      <c r="A53" s="5">
        <v>1387</v>
      </c>
      <c r="B53" s="5">
        <v>3</v>
      </c>
      <c r="C53" s="5" t="s">
        <v>250</v>
      </c>
      <c r="D53" s="5" t="s">
        <v>251</v>
      </c>
      <c r="E53" s="5">
        <v>2202652</v>
      </c>
      <c r="F53" s="5">
        <v>2109171</v>
      </c>
      <c r="G53" s="5">
        <v>2064406</v>
      </c>
      <c r="H53" s="5">
        <v>29812</v>
      </c>
      <c r="I53" s="5">
        <v>14952</v>
      </c>
      <c r="J53" s="5">
        <v>8501</v>
      </c>
      <c r="K53" s="5">
        <v>7934</v>
      </c>
      <c r="L53" s="5">
        <v>14529</v>
      </c>
      <c r="M53" s="5">
        <v>24106</v>
      </c>
      <c r="N53" s="5">
        <v>4346</v>
      </c>
      <c r="O53" s="5">
        <v>34064</v>
      </c>
    </row>
    <row r="54" spans="1:15">
      <c r="A54" s="5">
        <v>1387</v>
      </c>
      <c r="B54" s="5">
        <v>4</v>
      </c>
      <c r="C54" s="5" t="s">
        <v>252</v>
      </c>
      <c r="D54" s="5" t="s">
        <v>253</v>
      </c>
      <c r="E54" s="5">
        <v>1963487</v>
      </c>
      <c r="F54" s="5">
        <v>1903150</v>
      </c>
      <c r="G54" s="5">
        <v>1874266</v>
      </c>
      <c r="H54" s="5">
        <v>17182</v>
      </c>
      <c r="I54" s="5">
        <v>11701</v>
      </c>
      <c r="J54" s="5">
        <v>5634</v>
      </c>
      <c r="K54" s="5">
        <v>4240</v>
      </c>
      <c r="L54" s="5">
        <v>12603</v>
      </c>
      <c r="M54" s="5">
        <v>16853</v>
      </c>
      <c r="N54" s="5">
        <v>3538</v>
      </c>
      <c r="O54" s="5">
        <v>17470</v>
      </c>
    </row>
    <row r="55" spans="1:15">
      <c r="A55" s="5">
        <v>1387</v>
      </c>
      <c r="B55" s="5">
        <v>4</v>
      </c>
      <c r="C55" s="5" t="s">
        <v>254</v>
      </c>
      <c r="D55" s="5" t="s">
        <v>255</v>
      </c>
      <c r="E55" s="5">
        <v>239165</v>
      </c>
      <c r="F55" s="5">
        <v>206021</v>
      </c>
      <c r="G55" s="5">
        <v>190140</v>
      </c>
      <c r="H55" s="5">
        <v>12630</v>
      </c>
      <c r="I55" s="5">
        <v>3251</v>
      </c>
      <c r="J55" s="5">
        <v>2867</v>
      </c>
      <c r="K55" s="5">
        <v>3695</v>
      </c>
      <c r="L55" s="5">
        <v>1926</v>
      </c>
      <c r="M55" s="5">
        <v>7253</v>
      </c>
      <c r="N55" s="5">
        <v>809</v>
      </c>
      <c r="O55" s="5">
        <v>16595</v>
      </c>
    </row>
    <row r="56" spans="1:15">
      <c r="A56" s="5">
        <v>1387</v>
      </c>
      <c r="B56" s="5">
        <v>3</v>
      </c>
      <c r="C56" s="5" t="s">
        <v>256</v>
      </c>
      <c r="D56" s="5" t="s">
        <v>257</v>
      </c>
      <c r="E56" s="5">
        <v>1219512</v>
      </c>
      <c r="F56" s="5">
        <v>1161110</v>
      </c>
      <c r="G56" s="5">
        <v>1093064</v>
      </c>
      <c r="H56" s="5">
        <v>62983</v>
      </c>
      <c r="I56" s="5">
        <v>5062</v>
      </c>
      <c r="J56" s="5">
        <v>1046</v>
      </c>
      <c r="K56" s="5">
        <v>1977</v>
      </c>
      <c r="L56" s="5">
        <v>2754</v>
      </c>
      <c r="M56" s="5">
        <v>16209</v>
      </c>
      <c r="N56" s="5">
        <v>1221</v>
      </c>
      <c r="O56" s="5">
        <v>35195</v>
      </c>
    </row>
    <row r="57" spans="1:15">
      <c r="A57" s="5">
        <v>1387</v>
      </c>
      <c r="B57" s="5">
        <v>4</v>
      </c>
      <c r="C57" s="5" t="s">
        <v>258</v>
      </c>
      <c r="D57" s="5" t="s">
        <v>257</v>
      </c>
      <c r="E57" s="5">
        <v>1219512</v>
      </c>
      <c r="F57" s="5">
        <v>1161110</v>
      </c>
      <c r="G57" s="5">
        <v>1093064</v>
      </c>
      <c r="H57" s="5">
        <v>62983</v>
      </c>
      <c r="I57" s="5">
        <v>5062</v>
      </c>
      <c r="J57" s="5">
        <v>1046</v>
      </c>
      <c r="K57" s="5">
        <v>1977</v>
      </c>
      <c r="L57" s="5">
        <v>2754</v>
      </c>
      <c r="M57" s="5">
        <v>16209</v>
      </c>
      <c r="N57" s="5">
        <v>1221</v>
      </c>
      <c r="O57" s="5">
        <v>35195</v>
      </c>
    </row>
    <row r="58" spans="1:15">
      <c r="A58" s="5">
        <v>1387</v>
      </c>
      <c r="B58" s="5">
        <v>2</v>
      </c>
      <c r="C58" s="5" t="s">
        <v>259</v>
      </c>
      <c r="D58" s="5" t="s">
        <v>260</v>
      </c>
      <c r="E58" s="5">
        <v>3844534</v>
      </c>
      <c r="F58" s="5">
        <v>3585408</v>
      </c>
      <c r="G58" s="5">
        <v>3491581</v>
      </c>
      <c r="H58" s="5">
        <v>21424</v>
      </c>
      <c r="I58" s="5">
        <v>72403</v>
      </c>
      <c r="J58" s="5">
        <v>12464</v>
      </c>
      <c r="K58" s="5">
        <v>39405</v>
      </c>
      <c r="L58" s="5">
        <v>31731</v>
      </c>
      <c r="M58" s="5">
        <v>58571</v>
      </c>
      <c r="N58" s="5">
        <v>3788</v>
      </c>
      <c r="O58" s="5">
        <v>113167</v>
      </c>
    </row>
    <row r="59" spans="1:15">
      <c r="A59" s="5">
        <v>1387</v>
      </c>
      <c r="B59" s="5">
        <v>3</v>
      </c>
      <c r="C59" s="5" t="s">
        <v>261</v>
      </c>
      <c r="D59" s="5" t="s">
        <v>262</v>
      </c>
      <c r="E59" s="5">
        <v>310971</v>
      </c>
      <c r="F59" s="5">
        <v>292443</v>
      </c>
      <c r="G59" s="5">
        <v>284184</v>
      </c>
      <c r="H59" s="5">
        <v>814</v>
      </c>
      <c r="I59" s="5">
        <v>7446</v>
      </c>
      <c r="J59" s="5">
        <v>1297</v>
      </c>
      <c r="K59" s="5">
        <v>1720</v>
      </c>
      <c r="L59" s="5">
        <v>4223</v>
      </c>
      <c r="M59" s="5">
        <v>4197</v>
      </c>
      <c r="N59" s="5">
        <v>685</v>
      </c>
      <c r="O59" s="5">
        <v>6407</v>
      </c>
    </row>
    <row r="60" spans="1:15">
      <c r="A60" s="5">
        <v>1387</v>
      </c>
      <c r="B60" s="5">
        <v>4</v>
      </c>
      <c r="C60" s="5" t="s">
        <v>263</v>
      </c>
      <c r="D60" s="5" t="s">
        <v>262</v>
      </c>
      <c r="E60" s="5">
        <v>310971</v>
      </c>
      <c r="F60" s="5">
        <v>292443</v>
      </c>
      <c r="G60" s="5">
        <v>284184</v>
      </c>
      <c r="H60" s="5">
        <v>814</v>
      </c>
      <c r="I60" s="5">
        <v>7446</v>
      </c>
      <c r="J60" s="5">
        <v>1297</v>
      </c>
      <c r="K60" s="5">
        <v>1720</v>
      </c>
      <c r="L60" s="5">
        <v>4223</v>
      </c>
      <c r="M60" s="5">
        <v>4197</v>
      </c>
      <c r="N60" s="5">
        <v>685</v>
      </c>
      <c r="O60" s="5">
        <v>6407</v>
      </c>
    </row>
    <row r="61" spans="1:15">
      <c r="A61" s="5">
        <v>1387</v>
      </c>
      <c r="B61" s="5">
        <v>3</v>
      </c>
      <c r="C61" s="5" t="s">
        <v>264</v>
      </c>
      <c r="D61" s="5" t="s">
        <v>265</v>
      </c>
      <c r="E61" s="5">
        <v>3533563</v>
      </c>
      <c r="F61" s="5">
        <v>3292965</v>
      </c>
      <c r="G61" s="5">
        <v>3207398</v>
      </c>
      <c r="H61" s="5">
        <v>20610</v>
      </c>
      <c r="I61" s="5">
        <v>64957</v>
      </c>
      <c r="J61" s="5">
        <v>11167</v>
      </c>
      <c r="K61" s="5">
        <v>37686</v>
      </c>
      <c r="L61" s="5">
        <v>27508</v>
      </c>
      <c r="M61" s="5">
        <v>54375</v>
      </c>
      <c r="N61" s="5">
        <v>3103</v>
      </c>
      <c r="O61" s="5">
        <v>106761</v>
      </c>
    </row>
    <row r="62" spans="1:15">
      <c r="A62" s="5">
        <v>1387</v>
      </c>
      <c r="B62" s="5">
        <v>4</v>
      </c>
      <c r="C62" s="5" t="s">
        <v>266</v>
      </c>
      <c r="D62" s="5" t="s">
        <v>267</v>
      </c>
      <c r="E62" s="5">
        <v>2486170</v>
      </c>
      <c r="F62" s="5">
        <v>2343511</v>
      </c>
      <c r="G62" s="5">
        <v>2272543</v>
      </c>
      <c r="H62" s="5">
        <v>16095</v>
      </c>
      <c r="I62" s="5">
        <v>54873</v>
      </c>
      <c r="J62" s="5">
        <v>9649</v>
      </c>
      <c r="K62" s="5">
        <v>31967</v>
      </c>
      <c r="L62" s="5">
        <v>19818</v>
      </c>
      <c r="M62" s="5">
        <v>38462</v>
      </c>
      <c r="N62" s="5">
        <v>1177</v>
      </c>
      <c r="O62" s="5">
        <v>41586</v>
      </c>
    </row>
    <row r="63" spans="1:15">
      <c r="A63" s="5">
        <v>1387</v>
      </c>
      <c r="B63" s="5">
        <v>4</v>
      </c>
      <c r="C63" s="5" t="s">
        <v>268</v>
      </c>
      <c r="D63" s="5" t="s">
        <v>269</v>
      </c>
      <c r="E63" s="5">
        <v>513430</v>
      </c>
      <c r="F63" s="5">
        <v>478428</v>
      </c>
      <c r="G63" s="5">
        <v>470656</v>
      </c>
      <c r="H63" s="5">
        <v>2460</v>
      </c>
      <c r="I63" s="5">
        <v>5312</v>
      </c>
      <c r="J63" s="5">
        <v>1042</v>
      </c>
      <c r="K63" s="5">
        <v>2404</v>
      </c>
      <c r="L63" s="5">
        <v>5354</v>
      </c>
      <c r="M63" s="5">
        <v>10320</v>
      </c>
      <c r="N63" s="5">
        <v>1444</v>
      </c>
      <c r="O63" s="5">
        <v>14438</v>
      </c>
    </row>
    <row r="64" spans="1:15">
      <c r="A64" s="5">
        <v>1387</v>
      </c>
      <c r="B64" s="5">
        <v>4</v>
      </c>
      <c r="C64" s="5" t="s">
        <v>270</v>
      </c>
      <c r="D64" s="5" t="s">
        <v>271</v>
      </c>
      <c r="E64" s="5">
        <v>364516</v>
      </c>
      <c r="F64" s="5">
        <v>305226</v>
      </c>
      <c r="G64" s="5">
        <v>301066</v>
      </c>
      <c r="H64" s="5">
        <v>1488</v>
      </c>
      <c r="I64" s="5">
        <v>2672</v>
      </c>
      <c r="J64" s="5">
        <v>476</v>
      </c>
      <c r="K64" s="5">
        <v>2768</v>
      </c>
      <c r="L64" s="5">
        <v>1869</v>
      </c>
      <c r="M64" s="5">
        <v>4286</v>
      </c>
      <c r="N64" s="5">
        <v>378</v>
      </c>
      <c r="O64" s="5">
        <v>49515</v>
      </c>
    </row>
    <row r="65" spans="1:15">
      <c r="A65" s="5">
        <v>1387</v>
      </c>
      <c r="B65" s="5">
        <v>4</v>
      </c>
      <c r="C65" s="5" t="s">
        <v>272</v>
      </c>
      <c r="D65" s="5" t="s">
        <v>273</v>
      </c>
      <c r="E65" s="5">
        <v>169447</v>
      </c>
      <c r="F65" s="5">
        <v>165799</v>
      </c>
      <c r="G65" s="5">
        <v>163133</v>
      </c>
      <c r="H65" s="5">
        <v>567</v>
      </c>
      <c r="I65" s="5">
        <v>2100</v>
      </c>
      <c r="J65" s="5">
        <v>0</v>
      </c>
      <c r="K65" s="5">
        <v>547</v>
      </c>
      <c r="L65" s="5">
        <v>467</v>
      </c>
      <c r="M65" s="5">
        <v>1306</v>
      </c>
      <c r="N65" s="5">
        <v>105</v>
      </c>
      <c r="O65" s="5">
        <v>1222</v>
      </c>
    </row>
    <row r="66" spans="1:15">
      <c r="A66" s="5">
        <v>1387</v>
      </c>
      <c r="B66" s="5">
        <v>2</v>
      </c>
      <c r="C66" s="5" t="s">
        <v>274</v>
      </c>
      <c r="D66" s="5" t="s">
        <v>275</v>
      </c>
      <c r="E66" s="5">
        <v>10644232</v>
      </c>
      <c r="F66" s="5">
        <v>9988595</v>
      </c>
      <c r="G66" s="5">
        <v>9623980</v>
      </c>
      <c r="H66" s="5">
        <v>183072</v>
      </c>
      <c r="I66" s="5">
        <v>181544</v>
      </c>
      <c r="J66" s="5">
        <v>15885</v>
      </c>
      <c r="K66" s="5">
        <v>149502</v>
      </c>
      <c r="L66" s="5">
        <v>104618</v>
      </c>
      <c r="M66" s="5">
        <v>190896</v>
      </c>
      <c r="N66" s="5">
        <v>26595</v>
      </c>
      <c r="O66" s="5">
        <v>168141</v>
      </c>
    </row>
    <row r="67" spans="1:15">
      <c r="A67" s="5">
        <v>1387</v>
      </c>
      <c r="B67" s="5">
        <v>3</v>
      </c>
      <c r="C67" s="5" t="s">
        <v>276</v>
      </c>
      <c r="D67" s="5" t="s">
        <v>275</v>
      </c>
      <c r="E67" s="5">
        <v>10644232</v>
      </c>
      <c r="F67" s="5">
        <v>9988595</v>
      </c>
      <c r="G67" s="5">
        <v>9623980</v>
      </c>
      <c r="H67" s="5">
        <v>183072</v>
      </c>
      <c r="I67" s="5">
        <v>181544</v>
      </c>
      <c r="J67" s="5">
        <v>15885</v>
      </c>
      <c r="K67" s="5">
        <v>149502</v>
      </c>
      <c r="L67" s="5">
        <v>104618</v>
      </c>
      <c r="M67" s="5">
        <v>190896</v>
      </c>
      <c r="N67" s="5">
        <v>26595</v>
      </c>
      <c r="O67" s="5">
        <v>168141</v>
      </c>
    </row>
    <row r="68" spans="1:15">
      <c r="A68" s="5">
        <v>1387</v>
      </c>
      <c r="B68" s="5">
        <v>4</v>
      </c>
      <c r="C68" s="5" t="s">
        <v>277</v>
      </c>
      <c r="D68" s="5" t="s">
        <v>278</v>
      </c>
      <c r="E68" s="5">
        <v>4576647</v>
      </c>
      <c r="F68" s="5">
        <v>4183809</v>
      </c>
      <c r="G68" s="5">
        <v>4013941</v>
      </c>
      <c r="H68" s="5">
        <v>14495</v>
      </c>
      <c r="I68" s="5">
        <v>155373</v>
      </c>
      <c r="J68" s="5">
        <v>7675</v>
      </c>
      <c r="K68" s="5">
        <v>63772</v>
      </c>
      <c r="L68" s="5">
        <v>71730</v>
      </c>
      <c r="M68" s="5">
        <v>135219</v>
      </c>
      <c r="N68" s="5">
        <v>20155</v>
      </c>
      <c r="O68" s="5">
        <v>94287</v>
      </c>
    </row>
    <row r="69" spans="1:15">
      <c r="A69" s="5">
        <v>1387</v>
      </c>
      <c r="B69" s="5">
        <v>4</v>
      </c>
      <c r="C69" s="5" t="s">
        <v>279</v>
      </c>
      <c r="D69" s="5" t="s">
        <v>280</v>
      </c>
      <c r="E69" s="5">
        <v>3419285</v>
      </c>
      <c r="F69" s="5">
        <v>3243777</v>
      </c>
      <c r="G69" s="5">
        <v>3211962</v>
      </c>
      <c r="H69" s="5">
        <v>18217</v>
      </c>
      <c r="I69" s="5">
        <v>13599</v>
      </c>
      <c r="J69" s="5">
        <v>4302</v>
      </c>
      <c r="K69" s="5">
        <v>69886</v>
      </c>
      <c r="L69" s="5">
        <v>20852</v>
      </c>
      <c r="M69" s="5">
        <v>28133</v>
      </c>
      <c r="N69" s="5">
        <v>4051</v>
      </c>
      <c r="O69" s="5">
        <v>48284</v>
      </c>
    </row>
    <row r="70" spans="1:15">
      <c r="A70" s="5">
        <v>1387</v>
      </c>
      <c r="B70" s="5">
        <v>4</v>
      </c>
      <c r="C70" s="5" t="s">
        <v>281</v>
      </c>
      <c r="D70" s="5" t="s">
        <v>282</v>
      </c>
      <c r="E70" s="5">
        <v>2648301</v>
      </c>
      <c r="F70" s="5">
        <v>2561009</v>
      </c>
      <c r="G70" s="5">
        <v>2398077</v>
      </c>
      <c r="H70" s="5">
        <v>150360</v>
      </c>
      <c r="I70" s="5">
        <v>12572</v>
      </c>
      <c r="J70" s="5">
        <v>3908</v>
      </c>
      <c r="K70" s="5">
        <v>15844</v>
      </c>
      <c r="L70" s="5">
        <v>12036</v>
      </c>
      <c r="M70" s="5">
        <v>27545</v>
      </c>
      <c r="N70" s="5">
        <v>2388</v>
      </c>
      <c r="O70" s="5">
        <v>25570</v>
      </c>
    </row>
    <row r="71" spans="1:15">
      <c r="A71" s="5">
        <v>1387</v>
      </c>
      <c r="B71" s="5">
        <v>2</v>
      </c>
      <c r="C71" s="5" t="s">
        <v>283</v>
      </c>
      <c r="D71" s="5" t="s">
        <v>284</v>
      </c>
      <c r="E71" s="5">
        <v>2829430</v>
      </c>
      <c r="F71" s="5">
        <v>2498428</v>
      </c>
      <c r="G71" s="5">
        <v>2449536</v>
      </c>
      <c r="H71" s="5">
        <v>18022</v>
      </c>
      <c r="I71" s="5">
        <v>30870</v>
      </c>
      <c r="J71" s="5">
        <v>11762</v>
      </c>
      <c r="K71" s="5">
        <v>11899</v>
      </c>
      <c r="L71" s="5">
        <v>18167</v>
      </c>
      <c r="M71" s="5">
        <v>30600</v>
      </c>
      <c r="N71" s="5">
        <v>3842</v>
      </c>
      <c r="O71" s="5">
        <v>254733</v>
      </c>
    </row>
    <row r="72" spans="1:15">
      <c r="A72" s="5">
        <v>1387</v>
      </c>
      <c r="B72" s="5">
        <v>7</v>
      </c>
      <c r="C72" s="5" t="s">
        <v>285</v>
      </c>
      <c r="D72" s="5" t="s">
        <v>286</v>
      </c>
      <c r="E72" s="5">
        <v>2829430</v>
      </c>
      <c r="F72" s="5">
        <v>2498428</v>
      </c>
      <c r="G72" s="5">
        <v>2449536</v>
      </c>
      <c r="H72" s="5">
        <v>18022</v>
      </c>
      <c r="I72" s="5">
        <v>30870</v>
      </c>
      <c r="J72" s="5">
        <v>11762</v>
      </c>
      <c r="K72" s="5">
        <v>11899</v>
      </c>
      <c r="L72" s="5">
        <v>18167</v>
      </c>
      <c r="M72" s="5">
        <v>30600</v>
      </c>
      <c r="N72" s="5">
        <v>3842</v>
      </c>
      <c r="O72" s="5">
        <v>254733</v>
      </c>
    </row>
    <row r="73" spans="1:15">
      <c r="A73" s="5">
        <v>1387</v>
      </c>
      <c r="B73" s="5">
        <v>4</v>
      </c>
      <c r="C73" s="5" t="s">
        <v>287</v>
      </c>
      <c r="D73" s="5" t="s">
        <v>288</v>
      </c>
      <c r="E73" s="5">
        <v>2245261</v>
      </c>
      <c r="F73" s="5">
        <v>2041361</v>
      </c>
      <c r="G73" s="5">
        <v>2002496</v>
      </c>
      <c r="H73" s="5">
        <v>15217</v>
      </c>
      <c r="I73" s="5">
        <v>23648</v>
      </c>
      <c r="J73" s="5">
        <v>9446</v>
      </c>
      <c r="K73" s="5">
        <v>11450</v>
      </c>
      <c r="L73" s="5">
        <v>14297</v>
      </c>
      <c r="M73" s="5">
        <v>24442</v>
      </c>
      <c r="N73" s="5">
        <v>2918</v>
      </c>
      <c r="O73" s="5">
        <v>141348</v>
      </c>
    </row>
    <row r="74" spans="1:15">
      <c r="A74" s="5">
        <v>1387</v>
      </c>
      <c r="B74" s="5">
        <v>9</v>
      </c>
      <c r="C74" s="5" t="s">
        <v>289</v>
      </c>
      <c r="D74" s="5" t="s">
        <v>290</v>
      </c>
      <c r="E74" s="5">
        <v>584169</v>
      </c>
      <c r="F74" s="5">
        <v>457067</v>
      </c>
      <c r="G74" s="5">
        <v>447040</v>
      </c>
      <c r="H74" s="5">
        <v>2805</v>
      </c>
      <c r="I74" s="5">
        <v>7222</v>
      </c>
      <c r="J74" s="5">
        <v>2317</v>
      </c>
      <c r="K74" s="5">
        <v>449</v>
      </c>
      <c r="L74" s="5">
        <v>3870</v>
      </c>
      <c r="M74" s="5">
        <v>6158</v>
      </c>
      <c r="N74" s="5">
        <v>924</v>
      </c>
      <c r="O74" s="5">
        <v>113385</v>
      </c>
    </row>
    <row r="75" spans="1:15">
      <c r="A75" s="5">
        <v>1387</v>
      </c>
      <c r="B75" s="5">
        <v>2</v>
      </c>
      <c r="C75" s="5" t="s">
        <v>291</v>
      </c>
      <c r="D75" s="5" t="s">
        <v>292</v>
      </c>
      <c r="E75" s="5">
        <v>63948716</v>
      </c>
      <c r="F75" s="5">
        <v>61018851</v>
      </c>
      <c r="G75" s="5">
        <v>59215379</v>
      </c>
      <c r="H75" s="5">
        <v>1420401</v>
      </c>
      <c r="I75" s="5">
        <v>383070</v>
      </c>
      <c r="J75" s="5">
        <v>56889</v>
      </c>
      <c r="K75" s="5">
        <v>192499</v>
      </c>
      <c r="L75" s="5">
        <v>1248570</v>
      </c>
      <c r="M75" s="5">
        <v>262191</v>
      </c>
      <c r="N75" s="5">
        <v>128020</v>
      </c>
      <c r="O75" s="5">
        <v>1041696</v>
      </c>
    </row>
    <row r="76" spans="1:15">
      <c r="A76" s="5">
        <v>1387</v>
      </c>
      <c r="B76" s="5">
        <v>3</v>
      </c>
      <c r="C76" s="5" t="s">
        <v>293</v>
      </c>
      <c r="D76" s="5" t="s">
        <v>294</v>
      </c>
      <c r="E76" s="5">
        <v>2519088</v>
      </c>
      <c r="F76" s="5">
        <v>2471452</v>
      </c>
      <c r="G76" s="5">
        <v>2306467</v>
      </c>
      <c r="H76" s="5">
        <v>157573</v>
      </c>
      <c r="I76" s="5">
        <v>7412</v>
      </c>
      <c r="J76" s="5">
        <v>1080</v>
      </c>
      <c r="K76" s="5">
        <v>433</v>
      </c>
      <c r="L76" s="5">
        <v>10486</v>
      </c>
      <c r="M76" s="5">
        <v>25037</v>
      </c>
      <c r="N76" s="5">
        <v>6474</v>
      </c>
      <c r="O76" s="5">
        <v>4125</v>
      </c>
    </row>
    <row r="77" spans="1:15">
      <c r="A77" s="5">
        <v>1387</v>
      </c>
      <c r="B77" s="5">
        <v>4</v>
      </c>
      <c r="C77" s="5" t="s">
        <v>295</v>
      </c>
      <c r="D77" s="5" t="s">
        <v>296</v>
      </c>
      <c r="E77" s="5">
        <v>2519088</v>
      </c>
      <c r="F77" s="5">
        <v>2471452</v>
      </c>
      <c r="G77" s="5">
        <v>2306467</v>
      </c>
      <c r="H77" s="5">
        <v>157573</v>
      </c>
      <c r="I77" s="5">
        <v>7412</v>
      </c>
      <c r="J77" s="5">
        <v>1080</v>
      </c>
      <c r="K77" s="5">
        <v>433</v>
      </c>
      <c r="L77" s="5">
        <v>10486</v>
      </c>
      <c r="M77" s="5">
        <v>25037</v>
      </c>
      <c r="N77" s="5">
        <v>6474</v>
      </c>
      <c r="O77" s="5">
        <v>4125</v>
      </c>
    </row>
    <row r="78" spans="1:15">
      <c r="A78" s="5">
        <v>1387</v>
      </c>
      <c r="B78" s="5">
        <v>3</v>
      </c>
      <c r="C78" s="5" t="s">
        <v>297</v>
      </c>
      <c r="D78" s="5" t="s">
        <v>298</v>
      </c>
      <c r="E78" s="5">
        <v>61429628</v>
      </c>
      <c r="F78" s="5">
        <v>58547399</v>
      </c>
      <c r="G78" s="5">
        <v>56908913</v>
      </c>
      <c r="H78" s="5">
        <v>1262829</v>
      </c>
      <c r="I78" s="5">
        <v>375658</v>
      </c>
      <c r="J78" s="5">
        <v>55809</v>
      </c>
      <c r="K78" s="5">
        <v>192065</v>
      </c>
      <c r="L78" s="5">
        <v>1238084</v>
      </c>
      <c r="M78" s="5">
        <v>237154</v>
      </c>
      <c r="N78" s="5">
        <v>121545</v>
      </c>
      <c r="O78" s="5">
        <v>1037571</v>
      </c>
    </row>
    <row r="79" spans="1:15">
      <c r="A79" s="5">
        <v>1387</v>
      </c>
      <c r="B79" s="5">
        <v>4</v>
      </c>
      <c r="C79" s="5" t="s">
        <v>299</v>
      </c>
      <c r="D79" s="5" t="s">
        <v>298</v>
      </c>
      <c r="E79" s="5">
        <v>61429628</v>
      </c>
      <c r="F79" s="5">
        <v>58547399</v>
      </c>
      <c r="G79" s="5">
        <v>56908913</v>
      </c>
      <c r="H79" s="5">
        <v>1262829</v>
      </c>
      <c r="I79" s="5">
        <v>375658</v>
      </c>
      <c r="J79" s="5">
        <v>55809</v>
      </c>
      <c r="K79" s="5">
        <v>192065</v>
      </c>
      <c r="L79" s="5">
        <v>1238084</v>
      </c>
      <c r="M79" s="5">
        <v>237154</v>
      </c>
      <c r="N79" s="5">
        <v>121545</v>
      </c>
      <c r="O79" s="5">
        <v>1037571</v>
      </c>
    </row>
    <row r="80" spans="1:15">
      <c r="A80" s="5">
        <v>1387</v>
      </c>
      <c r="B80" s="5">
        <v>2</v>
      </c>
      <c r="C80" s="5" t="s">
        <v>300</v>
      </c>
      <c r="D80" s="5" t="s">
        <v>301</v>
      </c>
      <c r="E80" s="5">
        <v>162792620</v>
      </c>
      <c r="F80" s="5">
        <v>155174306</v>
      </c>
      <c r="G80" s="5">
        <v>142168583</v>
      </c>
      <c r="H80" s="5">
        <v>7485771</v>
      </c>
      <c r="I80" s="5">
        <v>5519952</v>
      </c>
      <c r="J80" s="5">
        <v>198951</v>
      </c>
      <c r="K80" s="5">
        <v>441290</v>
      </c>
      <c r="L80" s="5">
        <v>1833259</v>
      </c>
      <c r="M80" s="5">
        <v>1621178</v>
      </c>
      <c r="N80" s="5">
        <v>1132627</v>
      </c>
      <c r="O80" s="5">
        <v>2391008</v>
      </c>
    </row>
    <row r="81" spans="1:15">
      <c r="A81" s="5">
        <v>1387</v>
      </c>
      <c r="B81" s="5">
        <v>3</v>
      </c>
      <c r="C81" s="5" t="s">
        <v>302</v>
      </c>
      <c r="D81" s="5" t="s">
        <v>303</v>
      </c>
      <c r="E81" s="5">
        <v>139351109</v>
      </c>
      <c r="F81" s="5">
        <v>132893243</v>
      </c>
      <c r="G81" s="5">
        <v>122640194</v>
      </c>
      <c r="H81" s="5">
        <v>4867643</v>
      </c>
      <c r="I81" s="5">
        <v>5385407</v>
      </c>
      <c r="J81" s="5">
        <v>161181</v>
      </c>
      <c r="K81" s="5">
        <v>158582</v>
      </c>
      <c r="L81" s="5">
        <v>1448455</v>
      </c>
      <c r="M81" s="5">
        <v>1468244</v>
      </c>
      <c r="N81" s="5">
        <v>1101278</v>
      </c>
      <c r="O81" s="5">
        <v>2120126</v>
      </c>
    </row>
    <row r="82" spans="1:15">
      <c r="A82" s="5">
        <v>1387</v>
      </c>
      <c r="B82" s="5">
        <v>4</v>
      </c>
      <c r="C82" s="5" t="s">
        <v>304</v>
      </c>
      <c r="D82" s="5" t="s">
        <v>305</v>
      </c>
      <c r="E82" s="5">
        <v>38685269</v>
      </c>
      <c r="F82" s="5">
        <v>36541597</v>
      </c>
      <c r="G82" s="5">
        <v>36122953</v>
      </c>
      <c r="H82" s="5">
        <v>101121</v>
      </c>
      <c r="I82" s="5">
        <v>317524</v>
      </c>
      <c r="J82" s="5">
        <v>65313</v>
      </c>
      <c r="K82" s="5">
        <v>60542</v>
      </c>
      <c r="L82" s="5">
        <v>455390</v>
      </c>
      <c r="M82" s="5">
        <v>499922</v>
      </c>
      <c r="N82" s="5">
        <v>201636</v>
      </c>
      <c r="O82" s="5">
        <v>860869</v>
      </c>
    </row>
    <row r="83" spans="1:15">
      <c r="A83" s="5">
        <v>1387</v>
      </c>
      <c r="B83" s="5">
        <v>4</v>
      </c>
      <c r="C83" s="5" t="s">
        <v>306</v>
      </c>
      <c r="D83" s="5" t="s">
        <v>307</v>
      </c>
      <c r="E83" s="5">
        <v>39994220</v>
      </c>
      <c r="F83" s="5">
        <v>38378537</v>
      </c>
      <c r="G83" s="5">
        <v>29750170</v>
      </c>
      <c r="H83" s="5">
        <v>4262539</v>
      </c>
      <c r="I83" s="5">
        <v>4365828</v>
      </c>
      <c r="J83" s="5">
        <v>59851</v>
      </c>
      <c r="K83" s="5">
        <v>43277</v>
      </c>
      <c r="L83" s="5">
        <v>471297</v>
      </c>
      <c r="M83" s="5">
        <v>261464</v>
      </c>
      <c r="N83" s="5">
        <v>398616</v>
      </c>
      <c r="O83" s="5">
        <v>381178</v>
      </c>
    </row>
    <row r="84" spans="1:15">
      <c r="A84" s="5">
        <v>1387</v>
      </c>
      <c r="B84" s="5">
        <v>4</v>
      </c>
      <c r="C84" s="5" t="s">
        <v>308</v>
      </c>
      <c r="D84" s="5" t="s">
        <v>309</v>
      </c>
      <c r="E84" s="5">
        <v>60671621</v>
      </c>
      <c r="F84" s="5">
        <v>57973110</v>
      </c>
      <c r="G84" s="5">
        <v>56767071</v>
      </c>
      <c r="H84" s="5">
        <v>503983</v>
      </c>
      <c r="I84" s="5">
        <v>702056</v>
      </c>
      <c r="J84" s="5">
        <v>36017</v>
      </c>
      <c r="K84" s="5">
        <v>54764</v>
      </c>
      <c r="L84" s="5">
        <v>521767</v>
      </c>
      <c r="M84" s="5">
        <v>706858</v>
      </c>
      <c r="N84" s="5">
        <v>501025</v>
      </c>
      <c r="O84" s="5">
        <v>878080</v>
      </c>
    </row>
    <row r="85" spans="1:15">
      <c r="A85" s="5">
        <v>1387</v>
      </c>
      <c r="B85" s="5">
        <v>3</v>
      </c>
      <c r="C85" s="5" t="s">
        <v>310</v>
      </c>
      <c r="D85" s="5" t="s">
        <v>311</v>
      </c>
      <c r="E85" s="5">
        <v>19805698</v>
      </c>
      <c r="F85" s="5">
        <v>18789828</v>
      </c>
      <c r="G85" s="5">
        <v>16132486</v>
      </c>
      <c r="H85" s="5">
        <v>2528371</v>
      </c>
      <c r="I85" s="5">
        <v>128972</v>
      </c>
      <c r="J85" s="5">
        <v>34042</v>
      </c>
      <c r="K85" s="5">
        <v>249597</v>
      </c>
      <c r="L85" s="5">
        <v>350147</v>
      </c>
      <c r="M85" s="5">
        <v>127436</v>
      </c>
      <c r="N85" s="5">
        <v>28484</v>
      </c>
      <c r="O85" s="5">
        <v>226164</v>
      </c>
    </row>
    <row r="86" spans="1:15">
      <c r="A86" s="5">
        <v>1387</v>
      </c>
      <c r="B86" s="5">
        <v>4</v>
      </c>
      <c r="C86" s="5" t="s">
        <v>312</v>
      </c>
      <c r="D86" s="5" t="s">
        <v>313</v>
      </c>
      <c r="E86" s="5">
        <v>1548857</v>
      </c>
      <c r="F86" s="5">
        <v>1526353</v>
      </c>
      <c r="G86" s="5">
        <v>1445652</v>
      </c>
      <c r="H86" s="5">
        <v>76738</v>
      </c>
      <c r="I86" s="5">
        <v>3963</v>
      </c>
      <c r="J86" s="5">
        <v>431</v>
      </c>
      <c r="K86" s="5">
        <v>1666</v>
      </c>
      <c r="L86" s="5">
        <v>3342</v>
      </c>
      <c r="M86" s="5">
        <v>5267</v>
      </c>
      <c r="N86" s="5">
        <v>683</v>
      </c>
      <c r="O86" s="5">
        <v>11115</v>
      </c>
    </row>
    <row r="87" spans="1:15">
      <c r="A87" s="5">
        <v>1387</v>
      </c>
      <c r="B87" s="5">
        <v>4</v>
      </c>
      <c r="C87" s="5" t="s">
        <v>314</v>
      </c>
      <c r="D87" s="5" t="s">
        <v>315</v>
      </c>
      <c r="E87" s="5">
        <v>5688087</v>
      </c>
      <c r="F87" s="5">
        <v>5439370</v>
      </c>
      <c r="G87" s="5">
        <v>5114035</v>
      </c>
      <c r="H87" s="5">
        <v>300732</v>
      </c>
      <c r="I87" s="5">
        <v>24603</v>
      </c>
      <c r="J87" s="5">
        <v>10523</v>
      </c>
      <c r="K87" s="5">
        <v>10007</v>
      </c>
      <c r="L87" s="5">
        <v>119241</v>
      </c>
      <c r="M87" s="5">
        <v>52781</v>
      </c>
      <c r="N87" s="5">
        <v>13470</v>
      </c>
      <c r="O87" s="5">
        <v>42696</v>
      </c>
    </row>
    <row r="88" spans="1:15">
      <c r="A88" s="5">
        <v>1387</v>
      </c>
      <c r="B88" s="5">
        <v>4</v>
      </c>
      <c r="C88" s="5" t="s">
        <v>316</v>
      </c>
      <c r="D88" s="5" t="s">
        <v>317</v>
      </c>
      <c r="E88" s="5">
        <v>9936700</v>
      </c>
      <c r="F88" s="5">
        <v>9658296</v>
      </c>
      <c r="G88" s="5">
        <v>7513490</v>
      </c>
      <c r="H88" s="5">
        <v>2078103</v>
      </c>
      <c r="I88" s="5">
        <v>66703</v>
      </c>
      <c r="J88" s="5">
        <v>17401</v>
      </c>
      <c r="K88" s="5">
        <v>23856</v>
      </c>
      <c r="L88" s="5">
        <v>40054</v>
      </c>
      <c r="M88" s="5">
        <v>47155</v>
      </c>
      <c r="N88" s="5">
        <v>8450</v>
      </c>
      <c r="O88" s="5">
        <v>141488</v>
      </c>
    </row>
    <row r="89" spans="1:15">
      <c r="A89" s="5">
        <v>1387</v>
      </c>
      <c r="B89" s="5">
        <v>4</v>
      </c>
      <c r="C89" s="5" t="s">
        <v>318</v>
      </c>
      <c r="D89" s="5" t="s">
        <v>319</v>
      </c>
      <c r="E89" s="5">
        <v>2632054</v>
      </c>
      <c r="F89" s="5">
        <v>2165809</v>
      </c>
      <c r="G89" s="5">
        <v>2059308</v>
      </c>
      <c r="H89" s="5">
        <v>72799</v>
      </c>
      <c r="I89" s="5">
        <v>33702</v>
      </c>
      <c r="J89" s="5">
        <v>5688</v>
      </c>
      <c r="K89" s="5">
        <v>214068</v>
      </c>
      <c r="L89" s="5">
        <v>187511</v>
      </c>
      <c r="M89" s="5">
        <v>22234</v>
      </c>
      <c r="N89" s="5">
        <v>5880</v>
      </c>
      <c r="O89" s="5">
        <v>30865</v>
      </c>
    </row>
    <row r="90" spans="1:15">
      <c r="A90" s="5">
        <v>1387</v>
      </c>
      <c r="B90" s="5">
        <v>3</v>
      </c>
      <c r="C90" s="5" t="s">
        <v>320</v>
      </c>
      <c r="D90" s="5" t="s">
        <v>321</v>
      </c>
      <c r="E90" s="5">
        <v>3635813</v>
      </c>
      <c r="F90" s="5">
        <v>3491235</v>
      </c>
      <c r="G90" s="5">
        <v>3395903</v>
      </c>
      <c r="H90" s="5">
        <v>89758</v>
      </c>
      <c r="I90" s="5">
        <v>5574</v>
      </c>
      <c r="J90" s="5">
        <v>3728</v>
      </c>
      <c r="K90" s="5">
        <v>33111</v>
      </c>
      <c r="L90" s="5">
        <v>34657</v>
      </c>
      <c r="M90" s="5">
        <v>25498</v>
      </c>
      <c r="N90" s="5">
        <v>2866</v>
      </c>
      <c r="O90" s="5">
        <v>44717</v>
      </c>
    </row>
    <row r="91" spans="1:15">
      <c r="A91" s="5">
        <v>1387</v>
      </c>
      <c r="B91" s="5">
        <v>4</v>
      </c>
      <c r="C91" s="5" t="s">
        <v>322</v>
      </c>
      <c r="D91" s="5" t="s">
        <v>321</v>
      </c>
      <c r="E91" s="5">
        <v>3635813</v>
      </c>
      <c r="F91" s="5">
        <v>3491235</v>
      </c>
      <c r="G91" s="5">
        <v>3395903</v>
      </c>
      <c r="H91" s="5">
        <v>89758</v>
      </c>
      <c r="I91" s="5">
        <v>5574</v>
      </c>
      <c r="J91" s="5">
        <v>3728</v>
      </c>
      <c r="K91" s="5">
        <v>33111</v>
      </c>
      <c r="L91" s="5">
        <v>34657</v>
      </c>
      <c r="M91" s="5">
        <v>25498</v>
      </c>
      <c r="N91" s="5">
        <v>2866</v>
      </c>
      <c r="O91" s="5">
        <v>44717</v>
      </c>
    </row>
    <row r="92" spans="1:15">
      <c r="A92" s="5">
        <v>1387</v>
      </c>
      <c r="B92" s="5">
        <v>2</v>
      </c>
      <c r="C92" s="5" t="s">
        <v>323</v>
      </c>
      <c r="D92" s="5" t="s">
        <v>324</v>
      </c>
      <c r="E92" s="5">
        <v>12015400</v>
      </c>
      <c r="F92" s="5">
        <v>11677587</v>
      </c>
      <c r="G92" s="5">
        <v>9913796</v>
      </c>
      <c r="H92" s="5">
        <v>1583033</v>
      </c>
      <c r="I92" s="5">
        <v>180757</v>
      </c>
      <c r="J92" s="5">
        <v>38099</v>
      </c>
      <c r="K92" s="5">
        <v>44592</v>
      </c>
      <c r="L92" s="5">
        <v>26885</v>
      </c>
      <c r="M92" s="5">
        <v>58692</v>
      </c>
      <c r="N92" s="5">
        <v>8551</v>
      </c>
      <c r="O92" s="5">
        <v>160995</v>
      </c>
    </row>
    <row r="93" spans="1:15">
      <c r="A93" s="5">
        <v>1387</v>
      </c>
      <c r="B93" s="5">
        <v>3</v>
      </c>
      <c r="C93" s="5" t="s">
        <v>325</v>
      </c>
      <c r="D93" s="5" t="s">
        <v>324</v>
      </c>
      <c r="E93" s="5">
        <v>12015400</v>
      </c>
      <c r="F93" s="5">
        <v>11677587</v>
      </c>
      <c r="G93" s="5">
        <v>9913796</v>
      </c>
      <c r="H93" s="5">
        <v>1583033</v>
      </c>
      <c r="I93" s="5">
        <v>180757</v>
      </c>
      <c r="J93" s="5">
        <v>38099</v>
      </c>
      <c r="K93" s="5">
        <v>44592</v>
      </c>
      <c r="L93" s="5">
        <v>26885</v>
      </c>
      <c r="M93" s="5">
        <v>58692</v>
      </c>
      <c r="N93" s="5">
        <v>8551</v>
      </c>
      <c r="O93" s="5">
        <v>160995</v>
      </c>
    </row>
    <row r="94" spans="1:15">
      <c r="A94" s="5">
        <v>1387</v>
      </c>
      <c r="B94" s="5">
        <v>4</v>
      </c>
      <c r="C94" s="5" t="s">
        <v>326</v>
      </c>
      <c r="D94" s="5" t="s">
        <v>324</v>
      </c>
      <c r="E94" s="5">
        <v>12015400</v>
      </c>
      <c r="F94" s="5">
        <v>11677587</v>
      </c>
      <c r="G94" s="5">
        <v>9913796</v>
      </c>
      <c r="H94" s="5">
        <v>1583033</v>
      </c>
      <c r="I94" s="5">
        <v>180757</v>
      </c>
      <c r="J94" s="5">
        <v>38099</v>
      </c>
      <c r="K94" s="5">
        <v>44592</v>
      </c>
      <c r="L94" s="5">
        <v>26885</v>
      </c>
      <c r="M94" s="5">
        <v>58692</v>
      </c>
      <c r="N94" s="5">
        <v>8551</v>
      </c>
      <c r="O94" s="5">
        <v>160995</v>
      </c>
    </row>
    <row r="95" spans="1:15">
      <c r="A95" s="5">
        <v>1387</v>
      </c>
      <c r="B95" s="5">
        <v>2</v>
      </c>
      <c r="C95" s="5" t="s">
        <v>327</v>
      </c>
      <c r="D95" s="5" t="s">
        <v>328</v>
      </c>
      <c r="E95" s="5">
        <v>30091647</v>
      </c>
      <c r="F95" s="5">
        <v>28758506</v>
      </c>
      <c r="G95" s="5">
        <v>28129560</v>
      </c>
      <c r="H95" s="5">
        <v>383284</v>
      </c>
      <c r="I95" s="5">
        <v>245661</v>
      </c>
      <c r="J95" s="5">
        <v>74791</v>
      </c>
      <c r="K95" s="5">
        <v>152944</v>
      </c>
      <c r="L95" s="5">
        <v>173551</v>
      </c>
      <c r="M95" s="5">
        <v>463103</v>
      </c>
      <c r="N95" s="5">
        <v>38040</v>
      </c>
      <c r="O95" s="5">
        <v>430712</v>
      </c>
    </row>
    <row r="96" spans="1:15">
      <c r="A96" s="5">
        <v>1387</v>
      </c>
      <c r="B96" s="5">
        <v>3</v>
      </c>
      <c r="C96" s="5" t="s">
        <v>329</v>
      </c>
      <c r="D96" s="5" t="s">
        <v>330</v>
      </c>
      <c r="E96" s="5">
        <v>8627001</v>
      </c>
      <c r="F96" s="5">
        <v>8138876</v>
      </c>
      <c r="G96" s="5">
        <v>8015390</v>
      </c>
      <c r="H96" s="5">
        <v>64165</v>
      </c>
      <c r="I96" s="5">
        <v>59321</v>
      </c>
      <c r="J96" s="5">
        <v>41817</v>
      </c>
      <c r="K96" s="5">
        <v>78080</v>
      </c>
      <c r="L96" s="5">
        <v>65074</v>
      </c>
      <c r="M96" s="5">
        <v>110912</v>
      </c>
      <c r="N96" s="5">
        <v>13283</v>
      </c>
      <c r="O96" s="5">
        <v>178958</v>
      </c>
    </row>
    <row r="97" spans="1:15">
      <c r="A97" s="5">
        <v>1387</v>
      </c>
      <c r="B97" s="5">
        <v>4</v>
      </c>
      <c r="C97" s="5" t="s">
        <v>331</v>
      </c>
      <c r="D97" s="5" t="s">
        <v>332</v>
      </c>
      <c r="E97" s="5">
        <v>6259847</v>
      </c>
      <c r="F97" s="5">
        <v>5897237</v>
      </c>
      <c r="G97" s="5">
        <v>5840150</v>
      </c>
      <c r="H97" s="5">
        <v>15074</v>
      </c>
      <c r="I97" s="5">
        <v>42013</v>
      </c>
      <c r="J97" s="5">
        <v>37636</v>
      </c>
      <c r="K97" s="5">
        <v>52368</v>
      </c>
      <c r="L97" s="5">
        <v>46172</v>
      </c>
      <c r="M97" s="5">
        <v>77827</v>
      </c>
      <c r="N97" s="5">
        <v>11210</v>
      </c>
      <c r="O97" s="5">
        <v>137397</v>
      </c>
    </row>
    <row r="98" spans="1:15">
      <c r="A98" s="5">
        <v>1387</v>
      </c>
      <c r="B98" s="5">
        <v>4</v>
      </c>
      <c r="C98" s="5" t="s">
        <v>333</v>
      </c>
      <c r="D98" s="5" t="s">
        <v>334</v>
      </c>
      <c r="E98" s="5">
        <v>2367154</v>
      </c>
      <c r="F98" s="5">
        <v>2241639</v>
      </c>
      <c r="G98" s="5">
        <v>2175240</v>
      </c>
      <c r="H98" s="5">
        <v>49091</v>
      </c>
      <c r="I98" s="5">
        <v>17308</v>
      </c>
      <c r="J98" s="5">
        <v>4182</v>
      </c>
      <c r="K98" s="5">
        <v>25712</v>
      </c>
      <c r="L98" s="5">
        <v>18902</v>
      </c>
      <c r="M98" s="5">
        <v>33086</v>
      </c>
      <c r="N98" s="5">
        <v>2073</v>
      </c>
      <c r="O98" s="5">
        <v>41560</v>
      </c>
    </row>
    <row r="99" spans="1:15">
      <c r="A99" s="5">
        <v>1387</v>
      </c>
      <c r="B99" s="5">
        <v>3</v>
      </c>
      <c r="C99" s="5" t="s">
        <v>335</v>
      </c>
      <c r="D99" s="5" t="s">
        <v>336</v>
      </c>
      <c r="E99" s="5">
        <v>21464646</v>
      </c>
      <c r="F99" s="5">
        <v>20619629</v>
      </c>
      <c r="G99" s="5">
        <v>20114171</v>
      </c>
      <c r="H99" s="5">
        <v>319119</v>
      </c>
      <c r="I99" s="5">
        <v>186340</v>
      </c>
      <c r="J99" s="5">
        <v>32974</v>
      </c>
      <c r="K99" s="5">
        <v>74864</v>
      </c>
      <c r="L99" s="5">
        <v>108477</v>
      </c>
      <c r="M99" s="5">
        <v>352191</v>
      </c>
      <c r="N99" s="5">
        <v>24757</v>
      </c>
      <c r="O99" s="5">
        <v>251755</v>
      </c>
    </row>
    <row r="100" spans="1:15">
      <c r="A100" s="5">
        <v>1387</v>
      </c>
      <c r="B100" s="5">
        <v>4</v>
      </c>
      <c r="C100" s="5" t="s">
        <v>337</v>
      </c>
      <c r="D100" s="5" t="s">
        <v>336</v>
      </c>
      <c r="E100" s="5">
        <v>21464646</v>
      </c>
      <c r="F100" s="5">
        <v>20619629</v>
      </c>
      <c r="G100" s="5">
        <v>20114171</v>
      </c>
      <c r="H100" s="5">
        <v>319119</v>
      </c>
      <c r="I100" s="5">
        <v>186340</v>
      </c>
      <c r="J100" s="5">
        <v>32974</v>
      </c>
      <c r="K100" s="5">
        <v>74864</v>
      </c>
      <c r="L100" s="5">
        <v>108477</v>
      </c>
      <c r="M100" s="5">
        <v>352191</v>
      </c>
      <c r="N100" s="5">
        <v>24757</v>
      </c>
      <c r="O100" s="5">
        <v>251755</v>
      </c>
    </row>
    <row r="101" spans="1:15">
      <c r="A101" s="5">
        <v>1387</v>
      </c>
      <c r="B101" s="5">
        <v>2</v>
      </c>
      <c r="C101" s="5" t="s">
        <v>338</v>
      </c>
      <c r="D101" s="5" t="s">
        <v>339</v>
      </c>
      <c r="E101" s="5">
        <v>45252000</v>
      </c>
      <c r="F101" s="5">
        <v>35514914</v>
      </c>
      <c r="G101" s="5">
        <v>31605143</v>
      </c>
      <c r="H101" s="5">
        <v>2576113</v>
      </c>
      <c r="I101" s="5">
        <v>1333658</v>
      </c>
      <c r="J101" s="5">
        <v>338069</v>
      </c>
      <c r="K101" s="5">
        <v>1079403</v>
      </c>
      <c r="L101" s="5">
        <v>3729100</v>
      </c>
      <c r="M101" s="5">
        <v>2534962</v>
      </c>
      <c r="N101" s="5">
        <v>157334</v>
      </c>
      <c r="O101" s="5">
        <v>1898217</v>
      </c>
    </row>
    <row r="102" spans="1:15">
      <c r="A102" s="5">
        <v>1387</v>
      </c>
      <c r="B102" s="5">
        <v>3</v>
      </c>
      <c r="C102" s="5" t="s">
        <v>340</v>
      </c>
      <c r="D102" s="5" t="s">
        <v>341</v>
      </c>
      <c r="E102" s="5">
        <v>6061161</v>
      </c>
      <c r="F102" s="5">
        <v>5271288</v>
      </c>
      <c r="G102" s="5">
        <v>4601530</v>
      </c>
      <c r="H102" s="5">
        <v>545413</v>
      </c>
      <c r="I102" s="5">
        <v>124345</v>
      </c>
      <c r="J102" s="5">
        <v>29963</v>
      </c>
      <c r="K102" s="5">
        <v>314614</v>
      </c>
      <c r="L102" s="5">
        <v>161546</v>
      </c>
      <c r="M102" s="5">
        <v>176753</v>
      </c>
      <c r="N102" s="5">
        <v>9530</v>
      </c>
      <c r="O102" s="5">
        <v>97468</v>
      </c>
    </row>
    <row r="103" spans="1:15">
      <c r="A103" s="5">
        <v>1387</v>
      </c>
      <c r="B103" s="5">
        <v>4</v>
      </c>
      <c r="C103" s="5" t="s">
        <v>342</v>
      </c>
      <c r="D103" s="5" t="s">
        <v>341</v>
      </c>
      <c r="E103" s="5">
        <v>6061161</v>
      </c>
      <c r="F103" s="5">
        <v>5271288</v>
      </c>
      <c r="G103" s="5">
        <v>4601530</v>
      </c>
      <c r="H103" s="5">
        <v>545413</v>
      </c>
      <c r="I103" s="5">
        <v>124345</v>
      </c>
      <c r="J103" s="5">
        <v>29963</v>
      </c>
      <c r="K103" s="5">
        <v>314614</v>
      </c>
      <c r="L103" s="5">
        <v>161546</v>
      </c>
      <c r="M103" s="5">
        <v>176753</v>
      </c>
      <c r="N103" s="5">
        <v>9530</v>
      </c>
      <c r="O103" s="5">
        <v>97468</v>
      </c>
    </row>
    <row r="104" spans="1:15">
      <c r="A104" s="5">
        <v>1387</v>
      </c>
      <c r="B104" s="5">
        <v>3</v>
      </c>
      <c r="C104" s="5" t="s">
        <v>343</v>
      </c>
      <c r="D104" s="5" t="s">
        <v>344</v>
      </c>
      <c r="E104" s="5">
        <v>39190839</v>
      </c>
      <c r="F104" s="5">
        <v>30243627</v>
      </c>
      <c r="G104" s="5">
        <v>27003613</v>
      </c>
      <c r="H104" s="5">
        <v>2030700</v>
      </c>
      <c r="I104" s="5">
        <v>1209313</v>
      </c>
      <c r="J104" s="5">
        <v>308107</v>
      </c>
      <c r="K104" s="5">
        <v>764790</v>
      </c>
      <c r="L104" s="5">
        <v>3567555</v>
      </c>
      <c r="M104" s="5">
        <v>2358209</v>
      </c>
      <c r="N104" s="5">
        <v>147804</v>
      </c>
      <c r="O104" s="5">
        <v>1800749</v>
      </c>
    </row>
    <row r="105" spans="1:15">
      <c r="A105" s="5">
        <v>1387</v>
      </c>
      <c r="B105" s="5">
        <v>4</v>
      </c>
      <c r="C105" s="5" t="s">
        <v>345</v>
      </c>
      <c r="D105" s="5" t="s">
        <v>346</v>
      </c>
      <c r="E105" s="5">
        <v>1101183</v>
      </c>
      <c r="F105" s="5">
        <v>905116</v>
      </c>
      <c r="G105" s="5">
        <v>851535</v>
      </c>
      <c r="H105" s="5">
        <v>33858</v>
      </c>
      <c r="I105" s="5">
        <v>19724</v>
      </c>
      <c r="J105" s="5">
        <v>4810</v>
      </c>
      <c r="K105" s="5">
        <v>12498</v>
      </c>
      <c r="L105" s="5">
        <v>110798</v>
      </c>
      <c r="M105" s="5">
        <v>33885</v>
      </c>
      <c r="N105" s="5">
        <v>1353</v>
      </c>
      <c r="O105" s="5">
        <v>32723</v>
      </c>
    </row>
    <row r="106" spans="1:15">
      <c r="A106" s="5">
        <v>1387</v>
      </c>
      <c r="B106" s="5">
        <v>4</v>
      </c>
      <c r="C106" s="5" t="s">
        <v>347</v>
      </c>
      <c r="D106" s="5" t="s">
        <v>348</v>
      </c>
      <c r="E106" s="5">
        <v>11207344</v>
      </c>
      <c r="F106" s="5">
        <v>8023287</v>
      </c>
      <c r="G106" s="5">
        <v>6803157</v>
      </c>
      <c r="H106" s="5">
        <v>844725</v>
      </c>
      <c r="I106" s="5">
        <v>375405</v>
      </c>
      <c r="J106" s="5">
        <v>86779</v>
      </c>
      <c r="K106" s="5">
        <v>191577</v>
      </c>
      <c r="L106" s="5">
        <v>1722859</v>
      </c>
      <c r="M106" s="5">
        <v>682659</v>
      </c>
      <c r="N106" s="5">
        <v>50310</v>
      </c>
      <c r="O106" s="5">
        <v>449873</v>
      </c>
    </row>
    <row r="107" spans="1:15">
      <c r="A107" s="5">
        <v>1387</v>
      </c>
      <c r="B107" s="5">
        <v>4</v>
      </c>
      <c r="C107" s="5" t="s">
        <v>349</v>
      </c>
      <c r="D107" s="5" t="s">
        <v>350</v>
      </c>
      <c r="E107" s="5">
        <v>1025140</v>
      </c>
      <c r="F107" s="5">
        <v>923477</v>
      </c>
      <c r="G107" s="5">
        <v>800296</v>
      </c>
      <c r="H107" s="5">
        <v>83738</v>
      </c>
      <c r="I107" s="5">
        <v>39442</v>
      </c>
      <c r="J107" s="5">
        <v>5713</v>
      </c>
      <c r="K107" s="5">
        <v>12993</v>
      </c>
      <c r="L107" s="5">
        <v>30651</v>
      </c>
      <c r="M107" s="5">
        <v>26466</v>
      </c>
      <c r="N107" s="5">
        <v>2376</v>
      </c>
      <c r="O107" s="5">
        <v>23465</v>
      </c>
    </row>
    <row r="108" spans="1:15">
      <c r="A108" s="5">
        <v>1387</v>
      </c>
      <c r="B108" s="5">
        <v>4</v>
      </c>
      <c r="C108" s="5" t="s">
        <v>351</v>
      </c>
      <c r="D108" s="5" t="s">
        <v>352</v>
      </c>
      <c r="E108" s="5">
        <v>8121125</v>
      </c>
      <c r="F108" s="5">
        <v>4324145</v>
      </c>
      <c r="G108" s="5">
        <v>3161500</v>
      </c>
      <c r="H108" s="5">
        <v>891665</v>
      </c>
      <c r="I108" s="5">
        <v>270980</v>
      </c>
      <c r="J108" s="5">
        <v>111618</v>
      </c>
      <c r="K108" s="5">
        <v>338592</v>
      </c>
      <c r="L108" s="5">
        <v>1355488</v>
      </c>
      <c r="M108" s="5">
        <v>1234960</v>
      </c>
      <c r="N108" s="5">
        <v>23884</v>
      </c>
      <c r="O108" s="5">
        <v>732438</v>
      </c>
    </row>
    <row r="109" spans="1:15">
      <c r="A109" s="5">
        <v>1387</v>
      </c>
      <c r="B109" s="5">
        <v>4</v>
      </c>
      <c r="C109" s="5" t="s">
        <v>353</v>
      </c>
      <c r="D109" s="5" t="s">
        <v>354</v>
      </c>
      <c r="E109" s="5">
        <v>7149771</v>
      </c>
      <c r="F109" s="5">
        <v>6562939</v>
      </c>
      <c r="G109" s="5">
        <v>6387335</v>
      </c>
      <c r="H109" s="5">
        <v>49318</v>
      </c>
      <c r="I109" s="5">
        <v>126286</v>
      </c>
      <c r="J109" s="5">
        <v>30973</v>
      </c>
      <c r="K109" s="5">
        <v>66771</v>
      </c>
      <c r="L109" s="5">
        <v>111264</v>
      </c>
      <c r="M109" s="5">
        <v>98932</v>
      </c>
      <c r="N109" s="5">
        <v>21629</v>
      </c>
      <c r="O109" s="5">
        <v>257262</v>
      </c>
    </row>
    <row r="110" spans="1:15">
      <c r="A110" s="5">
        <v>1387</v>
      </c>
      <c r="B110" s="5">
        <v>4</v>
      </c>
      <c r="C110" s="5" t="s">
        <v>355</v>
      </c>
      <c r="D110" s="5" t="s">
        <v>356</v>
      </c>
      <c r="E110" s="5">
        <v>3471943</v>
      </c>
      <c r="F110" s="5">
        <v>3113074</v>
      </c>
      <c r="G110" s="5">
        <v>2812597</v>
      </c>
      <c r="H110" s="5">
        <v>21392</v>
      </c>
      <c r="I110" s="5">
        <v>279085</v>
      </c>
      <c r="J110" s="5">
        <v>20611</v>
      </c>
      <c r="K110" s="5">
        <v>54626</v>
      </c>
      <c r="L110" s="5">
        <v>37892</v>
      </c>
      <c r="M110" s="5">
        <v>147791</v>
      </c>
      <c r="N110" s="5">
        <v>19991</v>
      </c>
      <c r="O110" s="5">
        <v>77958</v>
      </c>
    </row>
    <row r="111" spans="1:15">
      <c r="A111" s="5">
        <v>1387</v>
      </c>
      <c r="B111" s="5">
        <v>4</v>
      </c>
      <c r="C111" s="5" t="s">
        <v>357</v>
      </c>
      <c r="D111" s="5" t="s">
        <v>358</v>
      </c>
      <c r="E111" s="5">
        <v>7114333</v>
      </c>
      <c r="F111" s="5">
        <v>6391589</v>
      </c>
      <c r="G111" s="5">
        <v>6187193</v>
      </c>
      <c r="H111" s="5">
        <v>106004</v>
      </c>
      <c r="I111" s="5">
        <v>98391</v>
      </c>
      <c r="J111" s="5">
        <v>47604</v>
      </c>
      <c r="K111" s="5">
        <v>87732</v>
      </c>
      <c r="L111" s="5">
        <v>198603</v>
      </c>
      <c r="M111" s="5">
        <v>133515</v>
      </c>
      <c r="N111" s="5">
        <v>28260</v>
      </c>
      <c r="O111" s="5">
        <v>227030</v>
      </c>
    </row>
    <row r="112" spans="1:15">
      <c r="A112" s="5">
        <v>1387</v>
      </c>
      <c r="B112" s="5">
        <v>2</v>
      </c>
      <c r="C112" s="5" t="s">
        <v>359</v>
      </c>
      <c r="D112" s="5" t="s">
        <v>360</v>
      </c>
      <c r="E112" s="5">
        <v>159531559</v>
      </c>
      <c r="F112" s="5">
        <v>148380658</v>
      </c>
      <c r="G112" s="5">
        <v>143728207</v>
      </c>
      <c r="H112" s="5">
        <v>316030</v>
      </c>
      <c r="I112" s="5">
        <v>4336421</v>
      </c>
      <c r="J112" s="5">
        <v>168780</v>
      </c>
      <c r="K112" s="5">
        <v>1045924</v>
      </c>
      <c r="L112" s="5">
        <v>1401512</v>
      </c>
      <c r="M112" s="5">
        <v>4007906</v>
      </c>
      <c r="N112" s="5">
        <v>111285</v>
      </c>
      <c r="O112" s="5">
        <v>4415493</v>
      </c>
    </row>
    <row r="113" spans="1:15">
      <c r="A113" s="5">
        <v>1387</v>
      </c>
      <c r="B113" s="5">
        <v>3</v>
      </c>
      <c r="C113" s="5" t="s">
        <v>361</v>
      </c>
      <c r="D113" s="5" t="s">
        <v>362</v>
      </c>
      <c r="E113" s="5">
        <v>126428085</v>
      </c>
      <c r="F113" s="5">
        <v>118180546</v>
      </c>
      <c r="G113" s="5">
        <v>114106787</v>
      </c>
      <c r="H113" s="5">
        <v>229647</v>
      </c>
      <c r="I113" s="5">
        <v>3844112</v>
      </c>
      <c r="J113" s="5">
        <v>117893</v>
      </c>
      <c r="K113" s="5">
        <v>902541</v>
      </c>
      <c r="L113" s="5">
        <v>1203195</v>
      </c>
      <c r="M113" s="5">
        <v>2604982</v>
      </c>
      <c r="N113" s="5">
        <v>58283</v>
      </c>
      <c r="O113" s="5">
        <v>3360644</v>
      </c>
    </row>
    <row r="114" spans="1:15">
      <c r="A114" s="5">
        <v>1387</v>
      </c>
      <c r="B114" s="5">
        <v>4</v>
      </c>
      <c r="C114" s="5" t="s">
        <v>363</v>
      </c>
      <c r="D114" s="5" t="s">
        <v>362</v>
      </c>
      <c r="E114" s="5">
        <v>126428085</v>
      </c>
      <c r="F114" s="5">
        <v>118180546</v>
      </c>
      <c r="G114" s="5">
        <v>114106787</v>
      </c>
      <c r="H114" s="5">
        <v>229647</v>
      </c>
      <c r="I114" s="5">
        <v>3844112</v>
      </c>
      <c r="J114" s="5">
        <v>117893</v>
      </c>
      <c r="K114" s="5">
        <v>902541</v>
      </c>
      <c r="L114" s="5">
        <v>1203195</v>
      </c>
      <c r="M114" s="5">
        <v>2604982</v>
      </c>
      <c r="N114" s="5">
        <v>58283</v>
      </c>
      <c r="O114" s="5">
        <v>3360644</v>
      </c>
    </row>
    <row r="115" spans="1:15">
      <c r="A115" s="5">
        <v>1387</v>
      </c>
      <c r="B115" s="5">
        <v>3</v>
      </c>
      <c r="C115" s="5" t="s">
        <v>364</v>
      </c>
      <c r="D115" s="5" t="s">
        <v>365</v>
      </c>
      <c r="E115" s="5">
        <v>27255914</v>
      </c>
      <c r="F115" s="5">
        <v>25403474</v>
      </c>
      <c r="G115" s="5">
        <v>25121766</v>
      </c>
      <c r="H115" s="5">
        <v>48641</v>
      </c>
      <c r="I115" s="5">
        <v>233067</v>
      </c>
      <c r="J115" s="5">
        <v>42594</v>
      </c>
      <c r="K115" s="5">
        <v>128092</v>
      </c>
      <c r="L115" s="5">
        <v>166086</v>
      </c>
      <c r="M115" s="5">
        <v>1143932</v>
      </c>
      <c r="N115" s="5">
        <v>28135</v>
      </c>
      <c r="O115" s="5">
        <v>343601</v>
      </c>
    </row>
    <row r="116" spans="1:15">
      <c r="A116" s="5">
        <v>1387</v>
      </c>
      <c r="B116" s="5">
        <v>4</v>
      </c>
      <c r="C116" s="5" t="s">
        <v>366</v>
      </c>
      <c r="D116" s="5" t="s">
        <v>365</v>
      </c>
      <c r="E116" s="5">
        <v>27255914</v>
      </c>
      <c r="F116" s="5">
        <v>25403474</v>
      </c>
      <c r="G116" s="5">
        <v>25121766</v>
      </c>
      <c r="H116" s="5">
        <v>48641</v>
      </c>
      <c r="I116" s="5">
        <v>233067</v>
      </c>
      <c r="J116" s="5">
        <v>42594</v>
      </c>
      <c r="K116" s="5">
        <v>128092</v>
      </c>
      <c r="L116" s="5">
        <v>166086</v>
      </c>
      <c r="M116" s="5">
        <v>1143932</v>
      </c>
      <c r="N116" s="5">
        <v>28135</v>
      </c>
      <c r="O116" s="5">
        <v>343601</v>
      </c>
    </row>
    <row r="117" spans="1:15">
      <c r="A117" s="5">
        <v>1387</v>
      </c>
      <c r="B117" s="5">
        <v>3</v>
      </c>
      <c r="C117" s="5" t="s">
        <v>367</v>
      </c>
      <c r="D117" s="5" t="s">
        <v>368</v>
      </c>
      <c r="E117" s="5">
        <v>5847560</v>
      </c>
      <c r="F117" s="5">
        <v>4796638</v>
      </c>
      <c r="G117" s="5">
        <v>4499654</v>
      </c>
      <c r="H117" s="5">
        <v>37742</v>
      </c>
      <c r="I117" s="5">
        <v>259242</v>
      </c>
      <c r="J117" s="5">
        <v>8293</v>
      </c>
      <c r="K117" s="5">
        <v>15291</v>
      </c>
      <c r="L117" s="5">
        <v>32232</v>
      </c>
      <c r="M117" s="5">
        <v>258992</v>
      </c>
      <c r="N117" s="5">
        <v>24867</v>
      </c>
      <c r="O117" s="5">
        <v>711248</v>
      </c>
    </row>
    <row r="118" spans="1:15">
      <c r="A118" s="5">
        <v>1387</v>
      </c>
      <c r="B118" s="5">
        <v>4</v>
      </c>
      <c r="C118" s="5" t="s">
        <v>369</v>
      </c>
      <c r="D118" s="5" t="s">
        <v>370</v>
      </c>
      <c r="E118" s="5">
        <v>5448242</v>
      </c>
      <c r="F118" s="5">
        <v>4434160</v>
      </c>
      <c r="G118" s="5">
        <v>4147695</v>
      </c>
      <c r="H118" s="5">
        <v>35077</v>
      </c>
      <c r="I118" s="5">
        <v>251388</v>
      </c>
      <c r="J118" s="5">
        <v>6568</v>
      </c>
      <c r="K118" s="5">
        <v>14518</v>
      </c>
      <c r="L118" s="5">
        <v>27723</v>
      </c>
      <c r="M118" s="5">
        <v>248445</v>
      </c>
      <c r="N118" s="5">
        <v>23830</v>
      </c>
      <c r="O118" s="5">
        <v>692998</v>
      </c>
    </row>
    <row r="119" spans="1:15">
      <c r="A119" s="5">
        <v>1387</v>
      </c>
      <c r="B119" s="5">
        <v>4</v>
      </c>
      <c r="C119" s="5" t="s">
        <v>371</v>
      </c>
      <c r="D119" s="5" t="s">
        <v>372</v>
      </c>
      <c r="E119" s="5">
        <v>399318</v>
      </c>
      <c r="F119" s="5">
        <v>362478</v>
      </c>
      <c r="G119" s="5">
        <v>351960</v>
      </c>
      <c r="H119" s="5">
        <v>2665</v>
      </c>
      <c r="I119" s="5">
        <v>7854</v>
      </c>
      <c r="J119" s="5">
        <v>1725</v>
      </c>
      <c r="K119" s="5">
        <v>772</v>
      </c>
      <c r="L119" s="5">
        <v>4509</v>
      </c>
      <c r="M119" s="5">
        <v>10548</v>
      </c>
      <c r="N119" s="5">
        <v>1037</v>
      </c>
      <c r="O119" s="5">
        <v>18250</v>
      </c>
    </row>
    <row r="120" spans="1:15">
      <c r="A120" s="5">
        <v>1387</v>
      </c>
      <c r="B120" s="5">
        <v>2</v>
      </c>
      <c r="C120" s="5" t="s">
        <v>373</v>
      </c>
      <c r="D120" s="5" t="s">
        <v>374</v>
      </c>
      <c r="E120" s="5">
        <v>45067632</v>
      </c>
      <c r="F120" s="5">
        <v>43398255</v>
      </c>
      <c r="G120" s="5">
        <v>42444062</v>
      </c>
      <c r="H120" s="5">
        <v>362355</v>
      </c>
      <c r="I120" s="5">
        <v>591839</v>
      </c>
      <c r="J120" s="5">
        <v>65684</v>
      </c>
      <c r="K120" s="5">
        <v>259406</v>
      </c>
      <c r="L120" s="5">
        <v>157182</v>
      </c>
      <c r="M120" s="5">
        <v>380923</v>
      </c>
      <c r="N120" s="5">
        <v>33270</v>
      </c>
      <c r="O120" s="5">
        <v>772912</v>
      </c>
    </row>
    <row r="121" spans="1:15">
      <c r="A121" s="5">
        <v>1387</v>
      </c>
      <c r="B121" s="5">
        <v>3</v>
      </c>
      <c r="C121" s="5" t="s">
        <v>375</v>
      </c>
      <c r="D121" s="5" t="s">
        <v>376</v>
      </c>
      <c r="E121" s="5">
        <v>19581812</v>
      </c>
      <c r="F121" s="5">
        <v>18904832</v>
      </c>
      <c r="G121" s="5">
        <v>18687419</v>
      </c>
      <c r="H121" s="5">
        <v>28049</v>
      </c>
      <c r="I121" s="5">
        <v>189364</v>
      </c>
      <c r="J121" s="5">
        <v>37967</v>
      </c>
      <c r="K121" s="5">
        <v>149192</v>
      </c>
      <c r="L121" s="5">
        <v>68475</v>
      </c>
      <c r="M121" s="5">
        <v>135177</v>
      </c>
      <c r="N121" s="5">
        <v>16062</v>
      </c>
      <c r="O121" s="5">
        <v>270106</v>
      </c>
    </row>
    <row r="122" spans="1:15">
      <c r="A122" s="5">
        <v>1387</v>
      </c>
      <c r="B122" s="5">
        <v>4</v>
      </c>
      <c r="C122" s="5" t="s">
        <v>377</v>
      </c>
      <c r="D122" s="5" t="s">
        <v>378</v>
      </c>
      <c r="E122" s="5">
        <v>13767171</v>
      </c>
      <c r="F122" s="5">
        <v>13300042</v>
      </c>
      <c r="G122" s="5">
        <v>13154404</v>
      </c>
      <c r="H122" s="5">
        <v>10828</v>
      </c>
      <c r="I122" s="5">
        <v>134810</v>
      </c>
      <c r="J122" s="5">
        <v>17472</v>
      </c>
      <c r="K122" s="5">
        <v>134223</v>
      </c>
      <c r="L122" s="5">
        <v>36736</v>
      </c>
      <c r="M122" s="5">
        <v>75688</v>
      </c>
      <c r="N122" s="5">
        <v>7151</v>
      </c>
      <c r="O122" s="5">
        <v>195859</v>
      </c>
    </row>
    <row r="123" spans="1:15">
      <c r="A123" s="5">
        <v>1387</v>
      </c>
      <c r="B123" s="5">
        <v>4</v>
      </c>
      <c r="C123" s="5" t="s">
        <v>379</v>
      </c>
      <c r="D123" s="5" t="s">
        <v>380</v>
      </c>
      <c r="E123" s="5">
        <v>5732101</v>
      </c>
      <c r="F123" s="5">
        <v>5523134</v>
      </c>
      <c r="G123" s="5">
        <v>5455835</v>
      </c>
      <c r="H123" s="5">
        <v>17178</v>
      </c>
      <c r="I123" s="5">
        <v>50121</v>
      </c>
      <c r="J123" s="5">
        <v>20461</v>
      </c>
      <c r="K123" s="5">
        <v>14970</v>
      </c>
      <c r="L123" s="5">
        <v>31550</v>
      </c>
      <c r="M123" s="5">
        <v>59281</v>
      </c>
      <c r="N123" s="5">
        <v>8894</v>
      </c>
      <c r="O123" s="5">
        <v>73811</v>
      </c>
    </row>
    <row r="124" spans="1:15">
      <c r="A124" s="5">
        <v>1387</v>
      </c>
      <c r="B124" s="5">
        <v>4</v>
      </c>
      <c r="C124" s="5" t="s">
        <v>381</v>
      </c>
      <c r="D124" s="5" t="s">
        <v>382</v>
      </c>
      <c r="E124" s="5">
        <v>82540</v>
      </c>
      <c r="F124" s="5">
        <v>81656</v>
      </c>
      <c r="G124" s="5">
        <v>77180</v>
      </c>
      <c r="H124" s="5">
        <v>43</v>
      </c>
      <c r="I124" s="5">
        <v>4433</v>
      </c>
      <c r="J124" s="5">
        <v>34</v>
      </c>
      <c r="K124" s="5">
        <v>0</v>
      </c>
      <c r="L124" s="5">
        <v>189</v>
      </c>
      <c r="M124" s="5">
        <v>208</v>
      </c>
      <c r="N124" s="5">
        <v>16</v>
      </c>
      <c r="O124" s="5">
        <v>436</v>
      </c>
    </row>
    <row r="125" spans="1:15">
      <c r="A125" s="5">
        <v>1387</v>
      </c>
      <c r="B125" s="5">
        <v>3</v>
      </c>
      <c r="C125" s="5" t="s">
        <v>383</v>
      </c>
      <c r="D125" s="5" t="s">
        <v>384</v>
      </c>
      <c r="E125" s="5">
        <v>25485820</v>
      </c>
      <c r="F125" s="5">
        <v>24493423</v>
      </c>
      <c r="G125" s="5">
        <v>23756643</v>
      </c>
      <c r="H125" s="5">
        <v>334306</v>
      </c>
      <c r="I125" s="5">
        <v>402475</v>
      </c>
      <c r="J125" s="5">
        <v>27717</v>
      </c>
      <c r="K125" s="5">
        <v>110214</v>
      </c>
      <c r="L125" s="5">
        <v>88707</v>
      </c>
      <c r="M125" s="5">
        <v>245745</v>
      </c>
      <c r="N125" s="5">
        <v>17208</v>
      </c>
      <c r="O125" s="5">
        <v>502806</v>
      </c>
    </row>
    <row r="126" spans="1:15">
      <c r="A126" s="5">
        <v>1387</v>
      </c>
      <c r="B126" s="5">
        <v>4</v>
      </c>
      <c r="C126" s="5" t="s">
        <v>385</v>
      </c>
      <c r="D126" s="5" t="s">
        <v>386</v>
      </c>
      <c r="E126" s="5">
        <v>2368425</v>
      </c>
      <c r="F126" s="5">
        <v>2294063</v>
      </c>
      <c r="G126" s="5">
        <v>2288534</v>
      </c>
      <c r="H126" s="5">
        <v>1050</v>
      </c>
      <c r="I126" s="5">
        <v>4478</v>
      </c>
      <c r="J126" s="5">
        <v>1489</v>
      </c>
      <c r="K126" s="5">
        <v>46015</v>
      </c>
      <c r="L126" s="5">
        <v>4062</v>
      </c>
      <c r="M126" s="5">
        <v>9691</v>
      </c>
      <c r="N126" s="5">
        <v>1414</v>
      </c>
      <c r="O126" s="5">
        <v>11690</v>
      </c>
    </row>
    <row r="127" spans="1:15">
      <c r="A127" s="5">
        <v>1387</v>
      </c>
      <c r="B127" s="5">
        <v>4</v>
      </c>
      <c r="C127" s="5" t="s">
        <v>387</v>
      </c>
      <c r="D127" s="5" t="s">
        <v>388</v>
      </c>
      <c r="E127" s="5">
        <v>4776314</v>
      </c>
      <c r="F127" s="5">
        <v>4555061</v>
      </c>
      <c r="G127" s="5">
        <v>4395090</v>
      </c>
      <c r="H127" s="5">
        <v>26111</v>
      </c>
      <c r="I127" s="5">
        <v>133860</v>
      </c>
      <c r="J127" s="5">
        <v>3334</v>
      </c>
      <c r="K127" s="5">
        <v>17148</v>
      </c>
      <c r="L127" s="5">
        <v>20599</v>
      </c>
      <c r="M127" s="5">
        <v>44545</v>
      </c>
      <c r="N127" s="5">
        <v>5548</v>
      </c>
      <c r="O127" s="5">
        <v>130081</v>
      </c>
    </row>
    <row r="128" spans="1:15">
      <c r="A128" s="5">
        <v>1387</v>
      </c>
      <c r="B128" s="5">
        <v>4</v>
      </c>
      <c r="C128" s="5" t="s">
        <v>389</v>
      </c>
      <c r="D128" s="5" t="s">
        <v>390</v>
      </c>
      <c r="E128" s="5">
        <v>1581299</v>
      </c>
      <c r="F128" s="5">
        <v>1514610</v>
      </c>
      <c r="G128" s="5">
        <v>1454209</v>
      </c>
      <c r="H128" s="5">
        <v>14966</v>
      </c>
      <c r="I128" s="5">
        <v>45436</v>
      </c>
      <c r="J128" s="5">
        <v>1298</v>
      </c>
      <c r="K128" s="5">
        <v>4098</v>
      </c>
      <c r="L128" s="5">
        <v>8149</v>
      </c>
      <c r="M128" s="5">
        <v>15606</v>
      </c>
      <c r="N128" s="5">
        <v>1413</v>
      </c>
      <c r="O128" s="5">
        <v>36125</v>
      </c>
    </row>
    <row r="129" spans="1:15">
      <c r="A129" s="5">
        <v>1387</v>
      </c>
      <c r="B129" s="5">
        <v>4</v>
      </c>
      <c r="C129" s="5" t="s">
        <v>391</v>
      </c>
      <c r="D129" s="5" t="s">
        <v>392</v>
      </c>
      <c r="E129" s="5">
        <v>16759782</v>
      </c>
      <c r="F129" s="5">
        <v>16129689</v>
      </c>
      <c r="G129" s="5">
        <v>15618810</v>
      </c>
      <c r="H129" s="5">
        <v>292179</v>
      </c>
      <c r="I129" s="5">
        <v>218701</v>
      </c>
      <c r="J129" s="5">
        <v>21597</v>
      </c>
      <c r="K129" s="5">
        <v>42954</v>
      </c>
      <c r="L129" s="5">
        <v>55896</v>
      </c>
      <c r="M129" s="5">
        <v>175904</v>
      </c>
      <c r="N129" s="5">
        <v>8833</v>
      </c>
      <c r="O129" s="5">
        <v>324909</v>
      </c>
    </row>
    <row r="130" spans="1:15">
      <c r="A130" s="5">
        <v>1387</v>
      </c>
      <c r="B130" s="5">
        <v>2</v>
      </c>
      <c r="C130" s="5" t="s">
        <v>393</v>
      </c>
      <c r="D130" s="5" t="s">
        <v>394</v>
      </c>
      <c r="E130" s="5">
        <v>21714625</v>
      </c>
      <c r="F130" s="5">
        <v>21300256</v>
      </c>
      <c r="G130" s="5">
        <v>20947110</v>
      </c>
      <c r="H130" s="5">
        <v>194310</v>
      </c>
      <c r="I130" s="5">
        <v>158836</v>
      </c>
      <c r="J130" s="5">
        <v>32505</v>
      </c>
      <c r="K130" s="5">
        <v>21681</v>
      </c>
      <c r="L130" s="5">
        <v>30686</v>
      </c>
      <c r="M130" s="5">
        <v>63328</v>
      </c>
      <c r="N130" s="5">
        <v>9565</v>
      </c>
      <c r="O130" s="5">
        <v>256603</v>
      </c>
    </row>
    <row r="131" spans="1:15">
      <c r="A131" s="5">
        <v>1387</v>
      </c>
      <c r="B131" s="5">
        <v>3</v>
      </c>
      <c r="C131" s="5" t="s">
        <v>395</v>
      </c>
      <c r="D131" s="5" t="s">
        <v>396</v>
      </c>
      <c r="E131" s="5">
        <v>14554224</v>
      </c>
      <c r="F131" s="5">
        <v>14453589</v>
      </c>
      <c r="G131" s="5">
        <v>14295942</v>
      </c>
      <c r="H131" s="5">
        <v>68727</v>
      </c>
      <c r="I131" s="5">
        <v>88919</v>
      </c>
      <c r="J131" s="5">
        <v>5503</v>
      </c>
      <c r="K131" s="5">
        <v>1345</v>
      </c>
      <c r="L131" s="5">
        <v>12776</v>
      </c>
      <c r="M131" s="5">
        <v>25391</v>
      </c>
      <c r="N131" s="5">
        <v>2891</v>
      </c>
      <c r="O131" s="5">
        <v>52729</v>
      </c>
    </row>
    <row r="132" spans="1:15">
      <c r="A132" s="5">
        <v>1387</v>
      </c>
      <c r="B132" s="5">
        <v>4</v>
      </c>
      <c r="C132" s="5" t="s">
        <v>397</v>
      </c>
      <c r="D132" s="5" t="s">
        <v>396</v>
      </c>
      <c r="E132" s="5">
        <v>14554224</v>
      </c>
      <c r="F132" s="5">
        <v>14453589</v>
      </c>
      <c r="G132" s="5">
        <v>14295942</v>
      </c>
      <c r="H132" s="5">
        <v>68727</v>
      </c>
      <c r="I132" s="5">
        <v>88919</v>
      </c>
      <c r="J132" s="5">
        <v>5503</v>
      </c>
      <c r="K132" s="5">
        <v>1345</v>
      </c>
      <c r="L132" s="5">
        <v>12776</v>
      </c>
      <c r="M132" s="5">
        <v>25391</v>
      </c>
      <c r="N132" s="5">
        <v>2891</v>
      </c>
      <c r="O132" s="5">
        <v>52729</v>
      </c>
    </row>
    <row r="133" spans="1:15">
      <c r="A133" s="5">
        <v>1387</v>
      </c>
      <c r="B133" s="5">
        <v>3</v>
      </c>
      <c r="C133" s="5" t="s">
        <v>398</v>
      </c>
      <c r="D133" s="5" t="s">
        <v>399</v>
      </c>
      <c r="E133" s="5">
        <v>883344</v>
      </c>
      <c r="F133" s="5">
        <v>861005</v>
      </c>
      <c r="G133" s="5">
        <v>844163</v>
      </c>
      <c r="H133" s="5">
        <v>12630</v>
      </c>
      <c r="I133" s="5">
        <v>4212</v>
      </c>
      <c r="J133" s="5">
        <v>640</v>
      </c>
      <c r="K133" s="5">
        <v>990</v>
      </c>
      <c r="L133" s="5">
        <v>3164</v>
      </c>
      <c r="M133" s="5">
        <v>6410</v>
      </c>
      <c r="N133" s="5">
        <v>1865</v>
      </c>
      <c r="O133" s="5">
        <v>9271</v>
      </c>
    </row>
    <row r="134" spans="1:15">
      <c r="A134" s="5">
        <v>1387</v>
      </c>
      <c r="B134" s="5">
        <v>4</v>
      </c>
      <c r="C134" s="5" t="s">
        <v>400</v>
      </c>
      <c r="D134" s="5" t="s">
        <v>399</v>
      </c>
      <c r="E134" s="5">
        <v>883344</v>
      </c>
      <c r="F134" s="5">
        <v>861005</v>
      </c>
      <c r="G134" s="5">
        <v>844163</v>
      </c>
      <c r="H134" s="5">
        <v>12630</v>
      </c>
      <c r="I134" s="5">
        <v>4212</v>
      </c>
      <c r="J134" s="5">
        <v>640</v>
      </c>
      <c r="K134" s="5">
        <v>990</v>
      </c>
      <c r="L134" s="5">
        <v>3164</v>
      </c>
      <c r="M134" s="5">
        <v>6410</v>
      </c>
      <c r="N134" s="5">
        <v>1865</v>
      </c>
      <c r="O134" s="5">
        <v>9271</v>
      </c>
    </row>
    <row r="135" spans="1:15">
      <c r="A135" s="5">
        <v>1387</v>
      </c>
      <c r="B135" s="5">
        <v>3</v>
      </c>
      <c r="C135" s="5" t="s">
        <v>401</v>
      </c>
      <c r="D135" s="5" t="s">
        <v>402</v>
      </c>
      <c r="E135" s="5">
        <v>2009886</v>
      </c>
      <c r="F135" s="5">
        <v>1974879</v>
      </c>
      <c r="G135" s="5">
        <v>1954359</v>
      </c>
      <c r="H135" s="5">
        <v>11452</v>
      </c>
      <c r="I135" s="5">
        <v>9068</v>
      </c>
      <c r="J135" s="5">
        <v>1880</v>
      </c>
      <c r="K135" s="5">
        <v>1199</v>
      </c>
      <c r="L135" s="5">
        <v>2973</v>
      </c>
      <c r="M135" s="5">
        <v>9047</v>
      </c>
      <c r="N135" s="5">
        <v>1154</v>
      </c>
      <c r="O135" s="5">
        <v>18753</v>
      </c>
    </row>
    <row r="136" spans="1:15">
      <c r="A136" s="5">
        <v>1387</v>
      </c>
      <c r="B136" s="5">
        <v>4</v>
      </c>
      <c r="C136" s="5" t="s">
        <v>403</v>
      </c>
      <c r="D136" s="5" t="s">
        <v>402</v>
      </c>
      <c r="E136" s="5">
        <v>2009886</v>
      </c>
      <c r="F136" s="5">
        <v>1974879</v>
      </c>
      <c r="G136" s="5">
        <v>1954359</v>
      </c>
      <c r="H136" s="5">
        <v>11452</v>
      </c>
      <c r="I136" s="5">
        <v>9068</v>
      </c>
      <c r="J136" s="5">
        <v>1880</v>
      </c>
      <c r="K136" s="5">
        <v>1199</v>
      </c>
      <c r="L136" s="5">
        <v>2973</v>
      </c>
      <c r="M136" s="5">
        <v>9047</v>
      </c>
      <c r="N136" s="5">
        <v>1154</v>
      </c>
      <c r="O136" s="5">
        <v>18753</v>
      </c>
    </row>
    <row r="137" spans="1:15">
      <c r="A137" s="5">
        <v>1387</v>
      </c>
      <c r="B137" s="5">
        <v>3</v>
      </c>
      <c r="C137" s="5" t="s">
        <v>404</v>
      </c>
      <c r="D137" s="5" t="s">
        <v>405</v>
      </c>
      <c r="E137" s="5">
        <v>1894052</v>
      </c>
      <c r="F137" s="5">
        <v>1838462</v>
      </c>
      <c r="G137" s="5">
        <v>1818236</v>
      </c>
      <c r="H137" s="5">
        <v>13976</v>
      </c>
      <c r="I137" s="5">
        <v>6250</v>
      </c>
      <c r="J137" s="5">
        <v>3271</v>
      </c>
      <c r="K137" s="5">
        <v>1457</v>
      </c>
      <c r="L137" s="5">
        <v>2751</v>
      </c>
      <c r="M137" s="5">
        <v>8103</v>
      </c>
      <c r="N137" s="5">
        <v>1115</v>
      </c>
      <c r="O137" s="5">
        <v>38893</v>
      </c>
    </row>
    <row r="138" spans="1:15">
      <c r="A138" s="5">
        <v>1387</v>
      </c>
      <c r="B138" s="5">
        <v>4</v>
      </c>
      <c r="C138" s="5" t="s">
        <v>406</v>
      </c>
      <c r="D138" s="5" t="s">
        <v>405</v>
      </c>
      <c r="E138" s="5">
        <v>1894052</v>
      </c>
      <c r="F138" s="5">
        <v>1838462</v>
      </c>
      <c r="G138" s="5">
        <v>1818236</v>
      </c>
      <c r="H138" s="5">
        <v>13976</v>
      </c>
      <c r="I138" s="5">
        <v>6250</v>
      </c>
      <c r="J138" s="5">
        <v>3271</v>
      </c>
      <c r="K138" s="5">
        <v>1457</v>
      </c>
      <c r="L138" s="5">
        <v>2751</v>
      </c>
      <c r="M138" s="5">
        <v>8103</v>
      </c>
      <c r="N138" s="5">
        <v>1115</v>
      </c>
      <c r="O138" s="5">
        <v>38893</v>
      </c>
    </row>
    <row r="139" spans="1:15">
      <c r="A139" s="5">
        <v>1387</v>
      </c>
      <c r="B139" s="5">
        <v>3</v>
      </c>
      <c r="C139" s="5" t="s">
        <v>407</v>
      </c>
      <c r="D139" s="5" t="s">
        <v>408</v>
      </c>
      <c r="E139" s="5">
        <v>1833490</v>
      </c>
      <c r="F139" s="5">
        <v>1686051</v>
      </c>
      <c r="G139" s="5">
        <v>1561715</v>
      </c>
      <c r="H139" s="5">
        <v>80103</v>
      </c>
      <c r="I139" s="5">
        <v>44233</v>
      </c>
      <c r="J139" s="5">
        <v>3650</v>
      </c>
      <c r="K139" s="5">
        <v>3894</v>
      </c>
      <c r="L139" s="5">
        <v>8097</v>
      </c>
      <c r="M139" s="5">
        <v>11105</v>
      </c>
      <c r="N139" s="5">
        <v>1525</v>
      </c>
      <c r="O139" s="5">
        <v>119169</v>
      </c>
    </row>
    <row r="140" spans="1:15">
      <c r="A140" s="5">
        <v>1387</v>
      </c>
      <c r="B140" s="5">
        <v>4</v>
      </c>
      <c r="C140" s="5" t="s">
        <v>409</v>
      </c>
      <c r="D140" s="5" t="s">
        <v>410</v>
      </c>
      <c r="E140" s="5">
        <v>1593906</v>
      </c>
      <c r="F140" s="5">
        <v>1456394</v>
      </c>
      <c r="G140" s="5">
        <v>1341779</v>
      </c>
      <c r="H140" s="5">
        <v>73163</v>
      </c>
      <c r="I140" s="5">
        <v>41452</v>
      </c>
      <c r="J140" s="5">
        <v>3323</v>
      </c>
      <c r="K140" s="5">
        <v>3654</v>
      </c>
      <c r="L140" s="5">
        <v>2877</v>
      </c>
      <c r="M140" s="5">
        <v>9176</v>
      </c>
      <c r="N140" s="5">
        <v>1185</v>
      </c>
      <c r="O140" s="5">
        <v>117296</v>
      </c>
    </row>
    <row r="141" spans="1:15">
      <c r="A141" s="5">
        <v>1387</v>
      </c>
      <c r="B141" s="5">
        <v>4</v>
      </c>
      <c r="C141" s="5" t="s">
        <v>411</v>
      </c>
      <c r="D141" s="5" t="s">
        <v>412</v>
      </c>
      <c r="E141" s="5">
        <v>239584</v>
      </c>
      <c r="F141" s="5">
        <v>229656</v>
      </c>
      <c r="G141" s="5">
        <v>219936</v>
      </c>
      <c r="H141" s="5">
        <v>6940</v>
      </c>
      <c r="I141" s="5">
        <v>2781</v>
      </c>
      <c r="J141" s="5">
        <v>327</v>
      </c>
      <c r="K141" s="5">
        <v>240</v>
      </c>
      <c r="L141" s="5">
        <v>5220</v>
      </c>
      <c r="M141" s="5">
        <v>1929</v>
      </c>
      <c r="N141" s="5">
        <v>340</v>
      </c>
      <c r="O141" s="5">
        <v>1873</v>
      </c>
    </row>
    <row r="142" spans="1:15">
      <c r="A142" s="5">
        <v>1387</v>
      </c>
      <c r="B142" s="5">
        <v>3</v>
      </c>
      <c r="C142" s="5" t="s">
        <v>413</v>
      </c>
      <c r="D142" s="5" t="s">
        <v>414</v>
      </c>
      <c r="E142" s="5">
        <v>142118</v>
      </c>
      <c r="F142" s="5">
        <v>129357</v>
      </c>
      <c r="G142" s="5">
        <v>121905</v>
      </c>
      <c r="H142" s="5">
        <v>4926</v>
      </c>
      <c r="I142" s="5">
        <v>2526</v>
      </c>
      <c r="J142" s="5">
        <v>133</v>
      </c>
      <c r="K142" s="5">
        <v>8261</v>
      </c>
      <c r="L142" s="5">
        <v>473</v>
      </c>
      <c r="M142" s="5">
        <v>1253</v>
      </c>
      <c r="N142" s="5">
        <v>876</v>
      </c>
      <c r="O142" s="5">
        <v>1764</v>
      </c>
    </row>
    <row r="143" spans="1:15">
      <c r="A143" s="5">
        <v>1387</v>
      </c>
      <c r="B143" s="5">
        <v>4</v>
      </c>
      <c r="C143" s="5" t="s">
        <v>415</v>
      </c>
      <c r="D143" s="5" t="s">
        <v>414</v>
      </c>
      <c r="E143" s="5">
        <v>142118</v>
      </c>
      <c r="F143" s="5">
        <v>129357</v>
      </c>
      <c r="G143" s="5">
        <v>121905</v>
      </c>
      <c r="H143" s="5">
        <v>4926</v>
      </c>
      <c r="I143" s="5">
        <v>2526</v>
      </c>
      <c r="J143" s="5">
        <v>133</v>
      </c>
      <c r="K143" s="5">
        <v>8261</v>
      </c>
      <c r="L143" s="5">
        <v>473</v>
      </c>
      <c r="M143" s="5">
        <v>1253</v>
      </c>
      <c r="N143" s="5">
        <v>876</v>
      </c>
      <c r="O143" s="5">
        <v>1764</v>
      </c>
    </row>
    <row r="144" spans="1:15">
      <c r="A144" s="5">
        <v>1387</v>
      </c>
      <c r="B144" s="5">
        <v>7</v>
      </c>
      <c r="C144" s="5" t="s">
        <v>416</v>
      </c>
      <c r="D144" s="5" t="s">
        <v>417</v>
      </c>
      <c r="E144" s="5">
        <v>397510</v>
      </c>
      <c r="F144" s="5">
        <v>356913</v>
      </c>
      <c r="G144" s="5">
        <v>350789</v>
      </c>
      <c r="H144" s="5">
        <v>2495</v>
      </c>
      <c r="I144" s="5">
        <v>3628</v>
      </c>
      <c r="J144" s="5">
        <v>17428</v>
      </c>
      <c r="K144" s="5">
        <v>4535</v>
      </c>
      <c r="L144" s="5">
        <v>453</v>
      </c>
      <c r="M144" s="5">
        <v>2018</v>
      </c>
      <c r="N144" s="5">
        <v>139</v>
      </c>
      <c r="O144" s="5">
        <v>16025</v>
      </c>
    </row>
    <row r="145" spans="1:15">
      <c r="A145" s="5">
        <v>1387</v>
      </c>
      <c r="B145" s="5">
        <v>9</v>
      </c>
      <c r="C145" s="5" t="s">
        <v>418</v>
      </c>
      <c r="D145" s="5" t="s">
        <v>417</v>
      </c>
      <c r="E145" s="5">
        <v>397510</v>
      </c>
      <c r="F145" s="5">
        <v>356913</v>
      </c>
      <c r="G145" s="5">
        <v>350789</v>
      </c>
      <c r="H145" s="5">
        <v>2495</v>
      </c>
      <c r="I145" s="5">
        <v>3628</v>
      </c>
      <c r="J145" s="5">
        <v>17428</v>
      </c>
      <c r="K145" s="5">
        <v>4535</v>
      </c>
      <c r="L145" s="5">
        <v>453</v>
      </c>
      <c r="M145" s="5">
        <v>2018</v>
      </c>
      <c r="N145" s="5">
        <v>139</v>
      </c>
      <c r="O145" s="5">
        <v>16025</v>
      </c>
    </row>
    <row r="146" spans="1:15">
      <c r="A146" s="5">
        <v>1387</v>
      </c>
      <c r="B146" s="5">
        <v>2</v>
      </c>
      <c r="C146" s="5" t="s">
        <v>419</v>
      </c>
      <c r="D146" s="5" t="s">
        <v>420</v>
      </c>
      <c r="E146" s="5">
        <v>37548095</v>
      </c>
      <c r="F146" s="5">
        <v>36527298</v>
      </c>
      <c r="G146" s="5">
        <v>35318814</v>
      </c>
      <c r="H146" s="5">
        <v>737269</v>
      </c>
      <c r="I146" s="5">
        <v>471215</v>
      </c>
      <c r="J146" s="5">
        <v>56893</v>
      </c>
      <c r="K146" s="5">
        <v>135082</v>
      </c>
      <c r="L146" s="5">
        <v>89186</v>
      </c>
      <c r="M146" s="5">
        <v>224175</v>
      </c>
      <c r="N146" s="5">
        <v>26289</v>
      </c>
      <c r="O146" s="5">
        <v>489172</v>
      </c>
    </row>
    <row r="147" spans="1:15">
      <c r="A147" s="5">
        <v>1387</v>
      </c>
      <c r="B147" s="5">
        <v>3</v>
      </c>
      <c r="C147" s="5" t="s">
        <v>421</v>
      </c>
      <c r="D147" s="5" t="s">
        <v>422</v>
      </c>
      <c r="E147" s="5">
        <v>10844307</v>
      </c>
      <c r="F147" s="5">
        <v>10420375</v>
      </c>
      <c r="G147" s="5">
        <v>10263917</v>
      </c>
      <c r="H147" s="5">
        <v>77948</v>
      </c>
      <c r="I147" s="5">
        <v>78510</v>
      </c>
      <c r="J147" s="5">
        <v>17878</v>
      </c>
      <c r="K147" s="5">
        <v>82718</v>
      </c>
      <c r="L147" s="5">
        <v>14032</v>
      </c>
      <c r="M147" s="5">
        <v>37302</v>
      </c>
      <c r="N147" s="5">
        <v>3511</v>
      </c>
      <c r="O147" s="5">
        <v>268491</v>
      </c>
    </row>
    <row r="148" spans="1:15">
      <c r="A148" s="5">
        <v>1387</v>
      </c>
      <c r="B148" s="5">
        <v>4</v>
      </c>
      <c r="C148" s="5" t="s">
        <v>423</v>
      </c>
      <c r="D148" s="5" t="s">
        <v>422</v>
      </c>
      <c r="E148" s="5">
        <v>10844307</v>
      </c>
      <c r="F148" s="5">
        <v>10420375</v>
      </c>
      <c r="G148" s="5">
        <v>10263917</v>
      </c>
      <c r="H148" s="5">
        <v>77948</v>
      </c>
      <c r="I148" s="5">
        <v>78510</v>
      </c>
      <c r="J148" s="5">
        <v>17878</v>
      </c>
      <c r="K148" s="5">
        <v>82718</v>
      </c>
      <c r="L148" s="5">
        <v>14032</v>
      </c>
      <c r="M148" s="5">
        <v>37302</v>
      </c>
      <c r="N148" s="5">
        <v>3511</v>
      </c>
      <c r="O148" s="5">
        <v>268491</v>
      </c>
    </row>
    <row r="149" spans="1:15">
      <c r="A149" s="5">
        <v>1387</v>
      </c>
      <c r="B149" s="5">
        <v>3</v>
      </c>
      <c r="C149" s="5" t="s">
        <v>424</v>
      </c>
      <c r="D149" s="5" t="s">
        <v>425</v>
      </c>
      <c r="E149" s="5">
        <v>1786497</v>
      </c>
      <c r="F149" s="5">
        <v>1719753</v>
      </c>
      <c r="G149" s="5">
        <v>1666855</v>
      </c>
      <c r="H149" s="5">
        <v>25927</v>
      </c>
      <c r="I149" s="5">
        <v>26971</v>
      </c>
      <c r="J149" s="5">
        <v>1985</v>
      </c>
      <c r="K149" s="5">
        <v>4743</v>
      </c>
      <c r="L149" s="5">
        <v>3898</v>
      </c>
      <c r="M149" s="5">
        <v>20456</v>
      </c>
      <c r="N149" s="5">
        <v>4042</v>
      </c>
      <c r="O149" s="5">
        <v>31621</v>
      </c>
    </row>
    <row r="150" spans="1:15">
      <c r="A150" s="5">
        <v>1387</v>
      </c>
      <c r="B150" s="5">
        <v>4</v>
      </c>
      <c r="C150" s="5" t="s">
        <v>426</v>
      </c>
      <c r="D150" s="5" t="s">
        <v>425</v>
      </c>
      <c r="E150" s="5">
        <v>1786497</v>
      </c>
      <c r="F150" s="5">
        <v>1719753</v>
      </c>
      <c r="G150" s="5">
        <v>1666855</v>
      </c>
      <c r="H150" s="5">
        <v>25927</v>
      </c>
      <c r="I150" s="5">
        <v>26971</v>
      </c>
      <c r="J150" s="5">
        <v>1985</v>
      </c>
      <c r="K150" s="5">
        <v>4743</v>
      </c>
      <c r="L150" s="5">
        <v>3898</v>
      </c>
      <c r="M150" s="5">
        <v>20456</v>
      </c>
      <c r="N150" s="5">
        <v>4042</v>
      </c>
      <c r="O150" s="5">
        <v>31621</v>
      </c>
    </row>
    <row r="151" spans="1:15">
      <c r="A151" s="5">
        <v>1387</v>
      </c>
      <c r="B151" s="5">
        <v>3</v>
      </c>
      <c r="C151" s="5" t="s">
        <v>427</v>
      </c>
      <c r="D151" s="5" t="s">
        <v>428</v>
      </c>
      <c r="E151" s="5">
        <v>9219092</v>
      </c>
      <c r="F151" s="5">
        <v>9010721</v>
      </c>
      <c r="G151" s="5">
        <v>8807790</v>
      </c>
      <c r="H151" s="5">
        <v>142154</v>
      </c>
      <c r="I151" s="5">
        <v>60777</v>
      </c>
      <c r="J151" s="5">
        <v>12801</v>
      </c>
      <c r="K151" s="5">
        <v>14088</v>
      </c>
      <c r="L151" s="5">
        <v>16738</v>
      </c>
      <c r="M151" s="5">
        <v>75474</v>
      </c>
      <c r="N151" s="5">
        <v>7543</v>
      </c>
      <c r="O151" s="5">
        <v>81728</v>
      </c>
    </row>
    <row r="152" spans="1:15">
      <c r="A152" s="5">
        <v>1387</v>
      </c>
      <c r="B152" s="5">
        <v>14</v>
      </c>
      <c r="C152" s="5" t="s">
        <v>429</v>
      </c>
      <c r="D152" s="5" t="s">
        <v>430</v>
      </c>
      <c r="E152" s="5">
        <v>9219092</v>
      </c>
      <c r="F152" s="5">
        <v>9010721</v>
      </c>
      <c r="G152" s="5">
        <v>8807790</v>
      </c>
      <c r="H152" s="5">
        <v>142154</v>
      </c>
      <c r="I152" s="5">
        <v>60777</v>
      </c>
      <c r="J152" s="5">
        <v>12801</v>
      </c>
      <c r="K152" s="5">
        <v>14088</v>
      </c>
      <c r="L152" s="5">
        <v>16738</v>
      </c>
      <c r="M152" s="5">
        <v>75474</v>
      </c>
      <c r="N152" s="5">
        <v>7543</v>
      </c>
      <c r="O152" s="5">
        <v>81728</v>
      </c>
    </row>
    <row r="153" spans="1:15">
      <c r="A153" s="5">
        <v>1387</v>
      </c>
      <c r="B153" s="5">
        <v>3</v>
      </c>
      <c r="C153" s="5" t="s">
        <v>431</v>
      </c>
      <c r="D153" s="5" t="s">
        <v>432</v>
      </c>
      <c r="E153" s="5">
        <v>2608128</v>
      </c>
      <c r="F153" s="5">
        <v>2545757</v>
      </c>
      <c r="G153" s="5">
        <v>2390391</v>
      </c>
      <c r="H153" s="5">
        <v>118414</v>
      </c>
      <c r="I153" s="5">
        <v>36952</v>
      </c>
      <c r="J153" s="5">
        <v>3833</v>
      </c>
      <c r="K153" s="5">
        <v>5544</v>
      </c>
      <c r="L153" s="5">
        <v>8791</v>
      </c>
      <c r="M153" s="5">
        <v>20248</v>
      </c>
      <c r="N153" s="5">
        <v>1263</v>
      </c>
      <c r="O153" s="5">
        <v>22692</v>
      </c>
    </row>
    <row r="154" spans="1:15">
      <c r="A154" s="5">
        <v>1387</v>
      </c>
      <c r="B154" s="5">
        <v>4</v>
      </c>
      <c r="C154" s="5" t="s">
        <v>433</v>
      </c>
      <c r="D154" s="5" t="s">
        <v>432</v>
      </c>
      <c r="E154" s="5">
        <v>2608128</v>
      </c>
      <c r="F154" s="5">
        <v>2545757</v>
      </c>
      <c r="G154" s="5">
        <v>2390391</v>
      </c>
      <c r="H154" s="5">
        <v>118414</v>
      </c>
      <c r="I154" s="5">
        <v>36952</v>
      </c>
      <c r="J154" s="5">
        <v>3833</v>
      </c>
      <c r="K154" s="5">
        <v>5544</v>
      </c>
      <c r="L154" s="5">
        <v>8791</v>
      </c>
      <c r="M154" s="5">
        <v>20248</v>
      </c>
      <c r="N154" s="5">
        <v>1263</v>
      </c>
      <c r="O154" s="5">
        <v>22692</v>
      </c>
    </row>
    <row r="155" spans="1:15">
      <c r="A155" s="5">
        <v>1387</v>
      </c>
      <c r="B155" s="5">
        <v>3</v>
      </c>
      <c r="C155" s="5" t="s">
        <v>434</v>
      </c>
      <c r="D155" s="5" t="s">
        <v>435</v>
      </c>
      <c r="E155" s="5">
        <v>11440267</v>
      </c>
      <c r="F155" s="5">
        <v>11214177</v>
      </c>
      <c r="G155" s="5">
        <v>10611359</v>
      </c>
      <c r="H155" s="5">
        <v>355752</v>
      </c>
      <c r="I155" s="5">
        <v>247065</v>
      </c>
      <c r="J155" s="5">
        <v>16568</v>
      </c>
      <c r="K155" s="5">
        <v>26940</v>
      </c>
      <c r="L155" s="5">
        <v>39974</v>
      </c>
      <c r="M155" s="5">
        <v>59496</v>
      </c>
      <c r="N155" s="5">
        <v>8760</v>
      </c>
      <c r="O155" s="5">
        <v>74352</v>
      </c>
    </row>
    <row r="156" spans="1:15">
      <c r="A156" s="5">
        <v>1387</v>
      </c>
      <c r="B156" s="5">
        <v>4</v>
      </c>
      <c r="C156" s="5" t="s">
        <v>436</v>
      </c>
      <c r="D156" s="5" t="s">
        <v>435</v>
      </c>
      <c r="E156" s="5">
        <v>11440267</v>
      </c>
      <c r="F156" s="5">
        <v>11214177</v>
      </c>
      <c r="G156" s="5">
        <v>10611359</v>
      </c>
      <c r="H156" s="5">
        <v>355752</v>
      </c>
      <c r="I156" s="5">
        <v>247065</v>
      </c>
      <c r="J156" s="5">
        <v>16568</v>
      </c>
      <c r="K156" s="5">
        <v>26940</v>
      </c>
      <c r="L156" s="5">
        <v>39974</v>
      </c>
      <c r="M156" s="5">
        <v>59496</v>
      </c>
      <c r="N156" s="5">
        <v>8760</v>
      </c>
      <c r="O156" s="5">
        <v>74352</v>
      </c>
    </row>
    <row r="157" spans="1:15">
      <c r="A157" s="5">
        <v>1387</v>
      </c>
      <c r="B157" s="5">
        <v>3</v>
      </c>
      <c r="C157" s="5" t="s">
        <v>437</v>
      </c>
      <c r="D157" s="5" t="s">
        <v>438</v>
      </c>
      <c r="E157" s="5">
        <v>1649804</v>
      </c>
      <c r="F157" s="5">
        <v>1616515</v>
      </c>
      <c r="G157" s="5">
        <v>1578502</v>
      </c>
      <c r="H157" s="5">
        <v>17074</v>
      </c>
      <c r="I157" s="5">
        <v>20939</v>
      </c>
      <c r="J157" s="5">
        <v>3829</v>
      </c>
      <c r="K157" s="5">
        <v>1049</v>
      </c>
      <c r="L157" s="5">
        <v>5753</v>
      </c>
      <c r="M157" s="5">
        <v>11200</v>
      </c>
      <c r="N157" s="5">
        <v>1170</v>
      </c>
      <c r="O157" s="5">
        <v>10288</v>
      </c>
    </row>
    <row r="158" spans="1:15">
      <c r="A158" s="5">
        <v>1387</v>
      </c>
      <c r="B158" s="5">
        <v>4</v>
      </c>
      <c r="C158" s="5" t="s">
        <v>439</v>
      </c>
      <c r="D158" s="5" t="s">
        <v>438</v>
      </c>
      <c r="E158" s="5">
        <v>1649804</v>
      </c>
      <c r="F158" s="5">
        <v>1616515</v>
      </c>
      <c r="G158" s="5">
        <v>1578502</v>
      </c>
      <c r="H158" s="5">
        <v>17074</v>
      </c>
      <c r="I158" s="5">
        <v>20939</v>
      </c>
      <c r="J158" s="5">
        <v>3829</v>
      </c>
      <c r="K158" s="5">
        <v>1049</v>
      </c>
      <c r="L158" s="5">
        <v>5753</v>
      </c>
      <c r="M158" s="5">
        <v>11200</v>
      </c>
      <c r="N158" s="5">
        <v>1170</v>
      </c>
      <c r="O158" s="5">
        <v>10288</v>
      </c>
    </row>
    <row r="159" spans="1:15">
      <c r="A159" s="5">
        <v>1387</v>
      </c>
      <c r="B159" s="5">
        <v>2</v>
      </c>
      <c r="C159" s="5" t="s">
        <v>440</v>
      </c>
      <c r="D159" s="5" t="s">
        <v>441</v>
      </c>
      <c r="E159" s="5">
        <v>37611162</v>
      </c>
      <c r="F159" s="5">
        <v>36229576</v>
      </c>
      <c r="G159" s="5">
        <v>35077574</v>
      </c>
      <c r="H159" s="5">
        <v>264858</v>
      </c>
      <c r="I159" s="5">
        <v>887144</v>
      </c>
      <c r="J159" s="5">
        <v>95788</v>
      </c>
      <c r="K159" s="5">
        <v>125002</v>
      </c>
      <c r="L159" s="5">
        <v>114204</v>
      </c>
      <c r="M159" s="5">
        <v>218148</v>
      </c>
      <c r="N159" s="5">
        <v>26528</v>
      </c>
      <c r="O159" s="5">
        <v>801917</v>
      </c>
    </row>
    <row r="160" spans="1:15">
      <c r="A160" s="5">
        <v>1387</v>
      </c>
      <c r="B160" s="5">
        <v>3</v>
      </c>
      <c r="C160" s="5" t="s">
        <v>442</v>
      </c>
      <c r="D160" s="5" t="s">
        <v>443</v>
      </c>
      <c r="E160" s="5">
        <v>28212948</v>
      </c>
      <c r="F160" s="5">
        <v>27200198</v>
      </c>
      <c r="G160" s="5">
        <v>26167504</v>
      </c>
      <c r="H160" s="5">
        <v>220188</v>
      </c>
      <c r="I160" s="5">
        <v>812507</v>
      </c>
      <c r="J160" s="5">
        <v>69191</v>
      </c>
      <c r="K160" s="5">
        <v>99170</v>
      </c>
      <c r="L160" s="5">
        <v>62175</v>
      </c>
      <c r="M160" s="5">
        <v>148625</v>
      </c>
      <c r="N160" s="5">
        <v>15274</v>
      </c>
      <c r="O160" s="5">
        <v>618316</v>
      </c>
    </row>
    <row r="161" spans="1:15">
      <c r="A161" s="5">
        <v>1387</v>
      </c>
      <c r="B161" s="5">
        <v>4</v>
      </c>
      <c r="C161" s="5" t="s">
        <v>444</v>
      </c>
      <c r="D161" s="5" t="s">
        <v>445</v>
      </c>
      <c r="E161" s="5">
        <v>9186505</v>
      </c>
      <c r="F161" s="5">
        <v>8777793</v>
      </c>
      <c r="G161" s="5">
        <v>8499676</v>
      </c>
      <c r="H161" s="5">
        <v>74318</v>
      </c>
      <c r="I161" s="5">
        <v>203799</v>
      </c>
      <c r="J161" s="5">
        <v>25755</v>
      </c>
      <c r="K161" s="5">
        <v>2584</v>
      </c>
      <c r="L161" s="5">
        <v>9416</v>
      </c>
      <c r="M161" s="5">
        <v>26136</v>
      </c>
      <c r="N161" s="5">
        <v>1967</v>
      </c>
      <c r="O161" s="5">
        <v>342854</v>
      </c>
    </row>
    <row r="162" spans="1:15">
      <c r="A162" s="5">
        <v>1387</v>
      </c>
      <c r="B162" s="5">
        <v>4</v>
      </c>
      <c r="C162" s="5" t="s">
        <v>446</v>
      </c>
      <c r="D162" s="5" t="s">
        <v>447</v>
      </c>
      <c r="E162" s="5">
        <v>178462</v>
      </c>
      <c r="F162" s="5">
        <v>175741</v>
      </c>
      <c r="G162" s="5">
        <v>173604</v>
      </c>
      <c r="H162" s="5">
        <v>901</v>
      </c>
      <c r="I162" s="5">
        <v>1236</v>
      </c>
      <c r="J162" s="5">
        <v>58</v>
      </c>
      <c r="K162" s="5">
        <v>421</v>
      </c>
      <c r="L162" s="5">
        <v>280</v>
      </c>
      <c r="M162" s="5">
        <v>807</v>
      </c>
      <c r="N162" s="5">
        <v>75</v>
      </c>
      <c r="O162" s="5">
        <v>1079</v>
      </c>
    </row>
    <row r="163" spans="1:15">
      <c r="A163" s="5">
        <v>1387</v>
      </c>
      <c r="B163" s="5">
        <v>4</v>
      </c>
      <c r="C163" s="5" t="s">
        <v>448</v>
      </c>
      <c r="D163" s="5" t="s">
        <v>449</v>
      </c>
      <c r="E163" s="5">
        <v>4850383</v>
      </c>
      <c r="F163" s="5">
        <v>4585908</v>
      </c>
      <c r="G163" s="5">
        <v>4364233</v>
      </c>
      <c r="H163" s="5">
        <v>37217</v>
      </c>
      <c r="I163" s="5">
        <v>184458</v>
      </c>
      <c r="J163" s="5">
        <v>17464</v>
      </c>
      <c r="K163" s="5">
        <v>66423</v>
      </c>
      <c r="L163" s="5">
        <v>18469</v>
      </c>
      <c r="M163" s="5">
        <v>55073</v>
      </c>
      <c r="N163" s="5">
        <v>2773</v>
      </c>
      <c r="O163" s="5">
        <v>104272</v>
      </c>
    </row>
    <row r="164" spans="1:15">
      <c r="A164" s="5">
        <v>1387</v>
      </c>
      <c r="B164" s="5">
        <v>4</v>
      </c>
      <c r="C164" s="5" t="s">
        <v>450</v>
      </c>
      <c r="D164" s="5" t="s">
        <v>451</v>
      </c>
      <c r="E164" s="5">
        <v>637115</v>
      </c>
      <c r="F164" s="5">
        <v>608551</v>
      </c>
      <c r="G164" s="5">
        <v>574741</v>
      </c>
      <c r="H164" s="5">
        <v>4733</v>
      </c>
      <c r="I164" s="5">
        <v>29077</v>
      </c>
      <c r="J164" s="5">
        <v>2430</v>
      </c>
      <c r="K164" s="5">
        <v>3373</v>
      </c>
      <c r="L164" s="5">
        <v>3014</v>
      </c>
      <c r="M164" s="5">
        <v>8407</v>
      </c>
      <c r="N164" s="5">
        <v>686</v>
      </c>
      <c r="O164" s="5">
        <v>10655</v>
      </c>
    </row>
    <row r="165" spans="1:15">
      <c r="A165" s="5">
        <v>1387</v>
      </c>
      <c r="B165" s="5">
        <v>4</v>
      </c>
      <c r="C165" s="5" t="s">
        <v>452</v>
      </c>
      <c r="D165" s="5" t="s">
        <v>453</v>
      </c>
      <c r="E165" s="5">
        <v>512464</v>
      </c>
      <c r="F165" s="5">
        <v>478711</v>
      </c>
      <c r="G165" s="5">
        <v>466301</v>
      </c>
      <c r="H165" s="5">
        <v>5650</v>
      </c>
      <c r="I165" s="5">
        <v>6761</v>
      </c>
      <c r="J165" s="5">
        <v>616</v>
      </c>
      <c r="K165" s="5">
        <v>688</v>
      </c>
      <c r="L165" s="5">
        <v>1886</v>
      </c>
      <c r="M165" s="5">
        <v>6814</v>
      </c>
      <c r="N165" s="5">
        <v>414</v>
      </c>
      <c r="O165" s="5">
        <v>23336</v>
      </c>
    </row>
    <row r="166" spans="1:15">
      <c r="A166" s="5">
        <v>1387</v>
      </c>
      <c r="B166" s="5">
        <v>4</v>
      </c>
      <c r="C166" s="5" t="s">
        <v>454</v>
      </c>
      <c r="D166" s="5" t="s">
        <v>455</v>
      </c>
      <c r="E166" s="5">
        <v>2791653</v>
      </c>
      <c r="F166" s="5">
        <v>2740906</v>
      </c>
      <c r="G166" s="5">
        <v>2662767</v>
      </c>
      <c r="H166" s="5">
        <v>8506</v>
      </c>
      <c r="I166" s="5">
        <v>69634</v>
      </c>
      <c r="J166" s="5">
        <v>5531</v>
      </c>
      <c r="K166" s="5">
        <v>2426</v>
      </c>
      <c r="L166" s="5">
        <v>6898</v>
      </c>
      <c r="M166" s="5">
        <v>13738</v>
      </c>
      <c r="N166" s="5">
        <v>1610</v>
      </c>
      <c r="O166" s="5">
        <v>20545</v>
      </c>
    </row>
    <row r="167" spans="1:15">
      <c r="A167" s="5">
        <v>1387</v>
      </c>
      <c r="B167" s="5">
        <v>4</v>
      </c>
      <c r="C167" s="5" t="s">
        <v>456</v>
      </c>
      <c r="D167" s="5" t="s">
        <v>457</v>
      </c>
      <c r="E167" s="5">
        <v>141281</v>
      </c>
      <c r="F167" s="5">
        <v>139771</v>
      </c>
      <c r="G167" s="5">
        <v>138139</v>
      </c>
      <c r="H167" s="5">
        <v>776</v>
      </c>
      <c r="I167" s="5">
        <v>856</v>
      </c>
      <c r="J167" s="5">
        <v>0</v>
      </c>
      <c r="K167" s="5">
        <v>0</v>
      </c>
      <c r="L167" s="5">
        <v>70</v>
      </c>
      <c r="M167" s="5">
        <v>384</v>
      </c>
      <c r="N167" s="5">
        <v>10</v>
      </c>
      <c r="O167" s="5">
        <v>1047</v>
      </c>
    </row>
    <row r="168" spans="1:15">
      <c r="A168" s="5">
        <v>1387</v>
      </c>
      <c r="B168" s="5">
        <v>9</v>
      </c>
      <c r="C168" s="5" t="s">
        <v>458</v>
      </c>
      <c r="D168" s="5" t="s">
        <v>459</v>
      </c>
      <c r="E168" s="5">
        <v>9915084</v>
      </c>
      <c r="F168" s="5">
        <v>9692816</v>
      </c>
      <c r="G168" s="5">
        <v>9288042</v>
      </c>
      <c r="H168" s="5">
        <v>88088</v>
      </c>
      <c r="I168" s="5">
        <v>316687</v>
      </c>
      <c r="J168" s="5">
        <v>17336</v>
      </c>
      <c r="K168" s="5">
        <v>23254</v>
      </c>
      <c r="L168" s="5">
        <v>22142</v>
      </c>
      <c r="M168" s="5">
        <v>37267</v>
      </c>
      <c r="N168" s="5">
        <v>7738</v>
      </c>
      <c r="O168" s="5">
        <v>114529</v>
      </c>
    </row>
    <row r="169" spans="1:15">
      <c r="A169" s="5">
        <v>1387</v>
      </c>
      <c r="B169" s="5">
        <v>3</v>
      </c>
      <c r="C169" s="5" t="s">
        <v>460</v>
      </c>
      <c r="D169" s="5" t="s">
        <v>461</v>
      </c>
      <c r="E169" s="5">
        <v>9398214</v>
      </c>
      <c r="F169" s="5">
        <v>9029378</v>
      </c>
      <c r="G169" s="5">
        <v>8910070</v>
      </c>
      <c r="H169" s="5">
        <v>44670</v>
      </c>
      <c r="I169" s="5">
        <v>74637</v>
      </c>
      <c r="J169" s="5">
        <v>26598</v>
      </c>
      <c r="K169" s="5">
        <v>25833</v>
      </c>
      <c r="L169" s="5">
        <v>52029</v>
      </c>
      <c r="M169" s="5">
        <v>69523</v>
      </c>
      <c r="N169" s="5">
        <v>11254</v>
      </c>
      <c r="O169" s="5">
        <v>183601</v>
      </c>
    </row>
    <row r="170" spans="1:15">
      <c r="A170" s="5">
        <v>1387</v>
      </c>
      <c r="B170" s="5">
        <v>4</v>
      </c>
      <c r="C170" s="5" t="s">
        <v>462</v>
      </c>
      <c r="D170" s="5" t="s">
        <v>463</v>
      </c>
      <c r="E170" s="5">
        <v>1767859</v>
      </c>
      <c r="F170" s="5">
        <v>1696298</v>
      </c>
      <c r="G170" s="5">
        <v>1657266</v>
      </c>
      <c r="H170" s="5">
        <v>24478</v>
      </c>
      <c r="I170" s="5">
        <v>14554</v>
      </c>
      <c r="J170" s="5">
        <v>2254</v>
      </c>
      <c r="K170" s="5">
        <v>10312</v>
      </c>
      <c r="L170" s="5">
        <v>13541</v>
      </c>
      <c r="M170" s="5">
        <v>15265</v>
      </c>
      <c r="N170" s="5">
        <v>2165</v>
      </c>
      <c r="O170" s="5">
        <v>28023</v>
      </c>
    </row>
    <row r="171" spans="1:15">
      <c r="A171" s="5">
        <v>1387</v>
      </c>
      <c r="B171" s="5">
        <v>4</v>
      </c>
      <c r="C171" s="5" t="s">
        <v>464</v>
      </c>
      <c r="D171" s="5" t="s">
        <v>465</v>
      </c>
      <c r="E171" s="5">
        <v>1231333</v>
      </c>
      <c r="F171" s="5">
        <v>1185035</v>
      </c>
      <c r="G171" s="5">
        <v>1171201</v>
      </c>
      <c r="H171" s="5">
        <v>1598</v>
      </c>
      <c r="I171" s="5">
        <v>12237</v>
      </c>
      <c r="J171" s="5">
        <v>3581</v>
      </c>
      <c r="K171" s="5">
        <v>2996</v>
      </c>
      <c r="L171" s="5">
        <v>4516</v>
      </c>
      <c r="M171" s="5">
        <v>8966</v>
      </c>
      <c r="N171" s="5">
        <v>659</v>
      </c>
      <c r="O171" s="5">
        <v>25580</v>
      </c>
    </row>
    <row r="172" spans="1:15">
      <c r="A172" s="5">
        <v>1387</v>
      </c>
      <c r="B172" s="5">
        <v>4</v>
      </c>
      <c r="C172" s="5" t="s">
        <v>466</v>
      </c>
      <c r="D172" s="5" t="s">
        <v>467</v>
      </c>
      <c r="E172" s="5">
        <v>166480</v>
      </c>
      <c r="F172" s="5">
        <v>158447</v>
      </c>
      <c r="G172" s="5">
        <v>155436</v>
      </c>
      <c r="H172" s="5">
        <v>410</v>
      </c>
      <c r="I172" s="5">
        <v>2601</v>
      </c>
      <c r="J172" s="5">
        <v>601</v>
      </c>
      <c r="K172" s="5">
        <v>631</v>
      </c>
      <c r="L172" s="5">
        <v>1649</v>
      </c>
      <c r="M172" s="5">
        <v>2682</v>
      </c>
      <c r="N172" s="5">
        <v>171</v>
      </c>
      <c r="O172" s="5">
        <v>2299</v>
      </c>
    </row>
    <row r="173" spans="1:15">
      <c r="A173" s="5">
        <v>1387</v>
      </c>
      <c r="B173" s="5">
        <v>4</v>
      </c>
      <c r="C173" s="5" t="s">
        <v>468</v>
      </c>
      <c r="D173" s="5" t="s">
        <v>469</v>
      </c>
      <c r="E173" s="5">
        <v>3894671</v>
      </c>
      <c r="F173" s="5">
        <v>3774853</v>
      </c>
      <c r="G173" s="5">
        <v>3759573</v>
      </c>
      <c r="H173" s="5">
        <v>3391</v>
      </c>
      <c r="I173" s="5">
        <v>11889</v>
      </c>
      <c r="J173" s="5">
        <v>9319</v>
      </c>
      <c r="K173" s="5">
        <v>2859</v>
      </c>
      <c r="L173" s="5">
        <v>16095</v>
      </c>
      <c r="M173" s="5">
        <v>18646</v>
      </c>
      <c r="N173" s="5">
        <v>3837</v>
      </c>
      <c r="O173" s="5">
        <v>69062</v>
      </c>
    </row>
    <row r="174" spans="1:15">
      <c r="A174" s="5">
        <v>1387</v>
      </c>
      <c r="B174" s="5">
        <v>4</v>
      </c>
      <c r="C174" s="5" t="s">
        <v>470</v>
      </c>
      <c r="D174" s="5" t="s">
        <v>471</v>
      </c>
      <c r="E174" s="5">
        <v>1009020</v>
      </c>
      <c r="F174" s="5">
        <v>954200</v>
      </c>
      <c r="G174" s="5">
        <v>937872</v>
      </c>
      <c r="H174" s="5">
        <v>2637</v>
      </c>
      <c r="I174" s="5">
        <v>13692</v>
      </c>
      <c r="J174" s="5">
        <v>8967</v>
      </c>
      <c r="K174" s="5">
        <v>3437</v>
      </c>
      <c r="L174" s="5">
        <v>9338</v>
      </c>
      <c r="M174" s="5">
        <v>9460</v>
      </c>
      <c r="N174" s="5">
        <v>2461</v>
      </c>
      <c r="O174" s="5">
        <v>21157</v>
      </c>
    </row>
    <row r="175" spans="1:15">
      <c r="A175" s="5">
        <v>1387</v>
      </c>
      <c r="B175" s="5">
        <v>4</v>
      </c>
      <c r="C175" s="5" t="s">
        <v>472</v>
      </c>
      <c r="D175" s="5" t="s">
        <v>473</v>
      </c>
      <c r="E175" s="5">
        <v>211368</v>
      </c>
      <c r="F175" s="5">
        <v>193839</v>
      </c>
      <c r="G175" s="5">
        <v>183818</v>
      </c>
      <c r="H175" s="5">
        <v>6418</v>
      </c>
      <c r="I175" s="5">
        <v>3602</v>
      </c>
      <c r="J175" s="5">
        <v>0</v>
      </c>
      <c r="K175" s="5">
        <v>2647</v>
      </c>
      <c r="L175" s="5">
        <v>1262</v>
      </c>
      <c r="M175" s="5">
        <v>2748</v>
      </c>
      <c r="N175" s="5">
        <v>697</v>
      </c>
      <c r="O175" s="5">
        <v>10175</v>
      </c>
    </row>
    <row r="176" spans="1:15">
      <c r="A176" s="5">
        <v>1387</v>
      </c>
      <c r="B176" s="5">
        <v>4</v>
      </c>
      <c r="C176" s="5" t="s">
        <v>474</v>
      </c>
      <c r="D176" s="5" t="s">
        <v>475</v>
      </c>
      <c r="E176" s="5">
        <v>1117483</v>
      </c>
      <c r="F176" s="5">
        <v>1066706</v>
      </c>
      <c r="G176" s="5">
        <v>1044905</v>
      </c>
      <c r="H176" s="5">
        <v>5738</v>
      </c>
      <c r="I176" s="5">
        <v>16063</v>
      </c>
      <c r="J176" s="5">
        <v>1876</v>
      </c>
      <c r="K176" s="5">
        <v>2949</v>
      </c>
      <c r="L176" s="5">
        <v>5627</v>
      </c>
      <c r="M176" s="5">
        <v>11755</v>
      </c>
      <c r="N176" s="5">
        <v>1264</v>
      </c>
      <c r="O176" s="5">
        <v>27305</v>
      </c>
    </row>
    <row r="177" spans="1:15">
      <c r="A177" s="5">
        <v>1387</v>
      </c>
      <c r="B177" s="5">
        <v>2</v>
      </c>
      <c r="C177" s="5" t="s">
        <v>476</v>
      </c>
      <c r="D177" s="5" t="s">
        <v>477</v>
      </c>
      <c r="E177" s="5">
        <v>184518103</v>
      </c>
      <c r="F177" s="5">
        <v>178461365</v>
      </c>
      <c r="G177" s="5">
        <v>176524873</v>
      </c>
      <c r="H177" s="5">
        <v>447332</v>
      </c>
      <c r="I177" s="5">
        <v>1489159</v>
      </c>
      <c r="J177" s="5">
        <v>327266</v>
      </c>
      <c r="K177" s="5">
        <v>169859</v>
      </c>
      <c r="L177" s="5">
        <v>186024</v>
      </c>
      <c r="M177" s="5">
        <v>388580</v>
      </c>
      <c r="N177" s="5">
        <v>28669</v>
      </c>
      <c r="O177" s="5">
        <v>4956340</v>
      </c>
    </row>
    <row r="178" spans="1:15">
      <c r="A178" s="5">
        <v>1387</v>
      </c>
      <c r="B178" s="5">
        <v>3</v>
      </c>
      <c r="C178" s="5" t="s">
        <v>478</v>
      </c>
      <c r="D178" s="5" t="s">
        <v>479</v>
      </c>
      <c r="E178" s="5">
        <v>139765920</v>
      </c>
      <c r="F178" s="5">
        <v>134880545</v>
      </c>
      <c r="G178" s="5">
        <v>134022658</v>
      </c>
      <c r="H178" s="5">
        <v>1879</v>
      </c>
      <c r="I178" s="5">
        <v>856008</v>
      </c>
      <c r="J178" s="5">
        <v>258536</v>
      </c>
      <c r="K178" s="5">
        <v>28670</v>
      </c>
      <c r="L178" s="5">
        <v>92025</v>
      </c>
      <c r="M178" s="5">
        <v>183534</v>
      </c>
      <c r="N178" s="5">
        <v>10701</v>
      </c>
      <c r="O178" s="5">
        <v>4311909</v>
      </c>
    </row>
    <row r="179" spans="1:15">
      <c r="A179" s="5">
        <v>1387</v>
      </c>
      <c r="B179" s="5">
        <v>4</v>
      </c>
      <c r="C179" s="5" t="s">
        <v>480</v>
      </c>
      <c r="D179" s="5" t="s">
        <v>479</v>
      </c>
      <c r="E179" s="5">
        <v>139765920</v>
      </c>
      <c r="F179" s="5">
        <v>134880545</v>
      </c>
      <c r="G179" s="5">
        <v>134022658</v>
      </c>
      <c r="H179" s="5">
        <v>1879</v>
      </c>
      <c r="I179" s="5">
        <v>856008</v>
      </c>
      <c r="J179" s="5">
        <v>258536</v>
      </c>
      <c r="K179" s="5">
        <v>28670</v>
      </c>
      <c r="L179" s="5">
        <v>92025</v>
      </c>
      <c r="M179" s="5">
        <v>183534</v>
      </c>
      <c r="N179" s="5">
        <v>10701</v>
      </c>
      <c r="O179" s="5">
        <v>4311909</v>
      </c>
    </row>
    <row r="180" spans="1:15">
      <c r="A180" s="5">
        <v>1387</v>
      </c>
      <c r="B180" s="5">
        <v>3</v>
      </c>
      <c r="C180" s="5" t="s">
        <v>481</v>
      </c>
      <c r="D180" s="5" t="s">
        <v>482</v>
      </c>
      <c r="E180" s="5">
        <v>4561160</v>
      </c>
      <c r="F180" s="5">
        <v>4435542</v>
      </c>
      <c r="G180" s="5">
        <v>4202811</v>
      </c>
      <c r="H180" s="5">
        <v>127976</v>
      </c>
      <c r="I180" s="5">
        <v>104755</v>
      </c>
      <c r="J180" s="5">
        <v>2856</v>
      </c>
      <c r="K180" s="5">
        <v>3332</v>
      </c>
      <c r="L180" s="5">
        <v>22688</v>
      </c>
      <c r="M180" s="5">
        <v>12526</v>
      </c>
      <c r="N180" s="5">
        <v>1482</v>
      </c>
      <c r="O180" s="5">
        <v>82735</v>
      </c>
    </row>
    <row r="181" spans="1:15">
      <c r="A181" s="5">
        <v>1387</v>
      </c>
      <c r="B181" s="5">
        <v>4</v>
      </c>
      <c r="C181" s="5" t="s">
        <v>483</v>
      </c>
      <c r="D181" s="5" t="s">
        <v>482</v>
      </c>
      <c r="E181" s="5">
        <v>4561160</v>
      </c>
      <c r="F181" s="5">
        <v>4435542</v>
      </c>
      <c r="G181" s="5">
        <v>4202811</v>
      </c>
      <c r="H181" s="5">
        <v>127976</v>
      </c>
      <c r="I181" s="5">
        <v>104755</v>
      </c>
      <c r="J181" s="5">
        <v>2856</v>
      </c>
      <c r="K181" s="5">
        <v>3332</v>
      </c>
      <c r="L181" s="5">
        <v>22688</v>
      </c>
      <c r="M181" s="5">
        <v>12526</v>
      </c>
      <c r="N181" s="5">
        <v>1482</v>
      </c>
      <c r="O181" s="5">
        <v>82735</v>
      </c>
    </row>
    <row r="182" spans="1:15">
      <c r="A182" s="5">
        <v>1387</v>
      </c>
      <c r="B182" s="5">
        <v>3</v>
      </c>
      <c r="C182" s="5" t="s">
        <v>484</v>
      </c>
      <c r="D182" s="5" t="s">
        <v>485</v>
      </c>
      <c r="E182" s="5">
        <v>40191022</v>
      </c>
      <c r="F182" s="5">
        <v>39145278</v>
      </c>
      <c r="G182" s="5">
        <v>38299404</v>
      </c>
      <c r="H182" s="5">
        <v>317477</v>
      </c>
      <c r="I182" s="5">
        <v>528396</v>
      </c>
      <c r="J182" s="5">
        <v>65874</v>
      </c>
      <c r="K182" s="5">
        <v>137858</v>
      </c>
      <c r="L182" s="5">
        <v>71311</v>
      </c>
      <c r="M182" s="5">
        <v>192521</v>
      </c>
      <c r="N182" s="5">
        <v>16486</v>
      </c>
      <c r="O182" s="5">
        <v>561696</v>
      </c>
    </row>
    <row r="183" spans="1:15">
      <c r="A183" s="5">
        <v>1387</v>
      </c>
      <c r="B183" s="5">
        <v>4</v>
      </c>
      <c r="C183" s="5" t="s">
        <v>486</v>
      </c>
      <c r="D183" s="5" t="s">
        <v>485</v>
      </c>
      <c r="E183" s="5">
        <v>40191022</v>
      </c>
      <c r="F183" s="5">
        <v>39145278</v>
      </c>
      <c r="G183" s="5">
        <v>38299404</v>
      </c>
      <c r="H183" s="5">
        <v>317477</v>
      </c>
      <c r="I183" s="5">
        <v>528396</v>
      </c>
      <c r="J183" s="5">
        <v>65874</v>
      </c>
      <c r="K183" s="5">
        <v>137858</v>
      </c>
      <c r="L183" s="5">
        <v>71311</v>
      </c>
      <c r="M183" s="5">
        <v>192521</v>
      </c>
      <c r="N183" s="5">
        <v>16486</v>
      </c>
      <c r="O183" s="5">
        <v>561696</v>
      </c>
    </row>
    <row r="184" spans="1:15">
      <c r="A184" s="5">
        <v>1387</v>
      </c>
      <c r="B184" s="5">
        <v>2</v>
      </c>
      <c r="C184" s="5" t="s">
        <v>487</v>
      </c>
      <c r="D184" s="5" t="s">
        <v>488</v>
      </c>
      <c r="E184" s="5">
        <v>12258312</v>
      </c>
      <c r="F184" s="5">
        <v>10498847</v>
      </c>
      <c r="G184" s="5">
        <v>10417793</v>
      </c>
      <c r="H184" s="5">
        <v>26063</v>
      </c>
      <c r="I184" s="5">
        <v>54991</v>
      </c>
      <c r="J184" s="5">
        <v>38692</v>
      </c>
      <c r="K184" s="5">
        <v>61417</v>
      </c>
      <c r="L184" s="5">
        <v>25627</v>
      </c>
      <c r="M184" s="5">
        <v>44453</v>
      </c>
      <c r="N184" s="5">
        <v>8694</v>
      </c>
      <c r="O184" s="5">
        <v>1580582</v>
      </c>
    </row>
    <row r="185" spans="1:15">
      <c r="A185" s="5">
        <v>1387</v>
      </c>
      <c r="B185" s="5">
        <v>3</v>
      </c>
      <c r="C185" s="5" t="s">
        <v>489</v>
      </c>
      <c r="D185" s="5" t="s">
        <v>490</v>
      </c>
      <c r="E185" s="5">
        <v>7432511</v>
      </c>
      <c r="F185" s="5">
        <v>5786732</v>
      </c>
      <c r="G185" s="5">
        <v>5759624</v>
      </c>
      <c r="H185" s="5">
        <v>6</v>
      </c>
      <c r="I185" s="5">
        <v>27102</v>
      </c>
      <c r="J185" s="5">
        <v>37300</v>
      </c>
      <c r="K185" s="5">
        <v>56800</v>
      </c>
      <c r="L185" s="5">
        <v>13876</v>
      </c>
      <c r="M185" s="5">
        <v>14874</v>
      </c>
      <c r="N185" s="5">
        <v>4612</v>
      </c>
      <c r="O185" s="5">
        <v>1518315</v>
      </c>
    </row>
    <row r="186" spans="1:15">
      <c r="A186" s="5">
        <v>1387</v>
      </c>
      <c r="B186" s="5">
        <v>4</v>
      </c>
      <c r="C186" s="5" t="s">
        <v>491</v>
      </c>
      <c r="D186" s="5" t="s">
        <v>492</v>
      </c>
      <c r="E186" s="5">
        <v>7394376</v>
      </c>
      <c r="F186" s="5">
        <v>5754072</v>
      </c>
      <c r="G186" s="5">
        <v>5727196</v>
      </c>
      <c r="H186" s="5">
        <v>0</v>
      </c>
      <c r="I186" s="5">
        <v>26876</v>
      </c>
      <c r="J186" s="5">
        <v>35572</v>
      </c>
      <c r="K186" s="5">
        <v>55757</v>
      </c>
      <c r="L186" s="5">
        <v>13480</v>
      </c>
      <c r="M186" s="5">
        <v>14514</v>
      </c>
      <c r="N186" s="5">
        <v>4414</v>
      </c>
      <c r="O186" s="5">
        <v>1516567</v>
      </c>
    </row>
    <row r="187" spans="1:15">
      <c r="A187" s="5">
        <v>1387</v>
      </c>
      <c r="B187" s="5">
        <v>4</v>
      </c>
      <c r="C187" s="5" t="s">
        <v>493</v>
      </c>
      <c r="D187" s="5" t="s">
        <v>494</v>
      </c>
      <c r="E187" s="5">
        <v>38135</v>
      </c>
      <c r="F187" s="5">
        <v>32660</v>
      </c>
      <c r="G187" s="5">
        <v>32428</v>
      </c>
      <c r="H187" s="5">
        <v>6</v>
      </c>
      <c r="I187" s="5">
        <v>226</v>
      </c>
      <c r="J187" s="5">
        <v>1728</v>
      </c>
      <c r="K187" s="5">
        <v>1043</v>
      </c>
      <c r="L187" s="5">
        <v>397</v>
      </c>
      <c r="M187" s="5">
        <v>361</v>
      </c>
      <c r="N187" s="5">
        <v>198</v>
      </c>
      <c r="O187" s="5">
        <v>1748</v>
      </c>
    </row>
    <row r="188" spans="1:15">
      <c r="A188" s="5">
        <v>1387</v>
      </c>
      <c r="B188" s="5">
        <v>3</v>
      </c>
      <c r="C188" s="5" t="s">
        <v>495</v>
      </c>
      <c r="D188" s="5" t="s">
        <v>496</v>
      </c>
      <c r="E188" s="5">
        <v>528876</v>
      </c>
      <c r="F188" s="5">
        <v>476899</v>
      </c>
      <c r="G188" s="5">
        <v>476664</v>
      </c>
      <c r="H188" s="5">
        <v>0</v>
      </c>
      <c r="I188" s="5">
        <v>235</v>
      </c>
      <c r="J188" s="5">
        <v>288</v>
      </c>
      <c r="K188" s="5">
        <v>1619</v>
      </c>
      <c r="L188" s="5">
        <v>5676</v>
      </c>
      <c r="M188" s="5">
        <v>11537</v>
      </c>
      <c r="N188" s="5">
        <v>2382</v>
      </c>
      <c r="O188" s="5">
        <v>30476</v>
      </c>
    </row>
    <row r="189" spans="1:15">
      <c r="A189" s="5">
        <v>1387</v>
      </c>
      <c r="B189" s="5">
        <v>4</v>
      </c>
      <c r="C189" s="5" t="s">
        <v>497</v>
      </c>
      <c r="D189" s="5" t="s">
        <v>496</v>
      </c>
      <c r="E189" s="5">
        <v>528876</v>
      </c>
      <c r="F189" s="5">
        <v>476899</v>
      </c>
      <c r="G189" s="5">
        <v>476664</v>
      </c>
      <c r="H189" s="5">
        <v>0</v>
      </c>
      <c r="I189" s="5">
        <v>235</v>
      </c>
      <c r="J189" s="5">
        <v>288</v>
      </c>
      <c r="K189" s="5">
        <v>1619</v>
      </c>
      <c r="L189" s="5">
        <v>5676</v>
      </c>
      <c r="M189" s="5">
        <v>11537</v>
      </c>
      <c r="N189" s="5">
        <v>2382</v>
      </c>
      <c r="O189" s="5">
        <v>30476</v>
      </c>
    </row>
    <row r="190" spans="1:15">
      <c r="A190" s="5">
        <v>1387</v>
      </c>
      <c r="B190" s="5">
        <v>3</v>
      </c>
      <c r="C190" s="5" t="s">
        <v>498</v>
      </c>
      <c r="D190" s="5" t="s">
        <v>499</v>
      </c>
      <c r="E190" s="5">
        <v>4296925</v>
      </c>
      <c r="F190" s="5">
        <v>4235216</v>
      </c>
      <c r="G190" s="5">
        <v>4181505</v>
      </c>
      <c r="H190" s="5">
        <v>26057</v>
      </c>
      <c r="I190" s="5">
        <v>27655</v>
      </c>
      <c r="J190" s="5">
        <v>1104</v>
      </c>
      <c r="K190" s="5">
        <v>2997</v>
      </c>
      <c r="L190" s="5">
        <v>6074</v>
      </c>
      <c r="M190" s="5">
        <v>18042</v>
      </c>
      <c r="N190" s="5">
        <v>1700</v>
      </c>
      <c r="O190" s="5">
        <v>31791</v>
      </c>
    </row>
    <row r="191" spans="1:15">
      <c r="A191" s="5">
        <v>1387</v>
      </c>
      <c r="B191" s="5">
        <v>4</v>
      </c>
      <c r="C191" s="5" t="s">
        <v>500</v>
      </c>
      <c r="D191" s="5" t="s">
        <v>501</v>
      </c>
      <c r="E191" s="5">
        <v>3985188</v>
      </c>
      <c r="F191" s="5">
        <v>3934932</v>
      </c>
      <c r="G191" s="5">
        <v>3886652</v>
      </c>
      <c r="H191" s="5">
        <v>22339</v>
      </c>
      <c r="I191" s="5">
        <v>25942</v>
      </c>
      <c r="J191" s="5">
        <v>1017</v>
      </c>
      <c r="K191" s="5">
        <v>2833</v>
      </c>
      <c r="L191" s="5">
        <v>4870</v>
      </c>
      <c r="M191" s="5">
        <v>11669</v>
      </c>
      <c r="N191" s="5">
        <v>1464</v>
      </c>
      <c r="O191" s="5">
        <v>28402</v>
      </c>
    </row>
    <row r="192" spans="1:15">
      <c r="A192" s="5">
        <v>1387</v>
      </c>
      <c r="B192" s="5">
        <v>4</v>
      </c>
      <c r="C192" s="5" t="s">
        <v>502</v>
      </c>
      <c r="D192" s="5" t="s">
        <v>503</v>
      </c>
      <c r="E192" s="5">
        <v>68132</v>
      </c>
      <c r="F192" s="5">
        <v>64882</v>
      </c>
      <c r="G192" s="5">
        <v>61623</v>
      </c>
      <c r="H192" s="5">
        <v>2687</v>
      </c>
      <c r="I192" s="5">
        <v>572</v>
      </c>
      <c r="J192" s="5">
        <v>0</v>
      </c>
      <c r="K192" s="5">
        <v>0</v>
      </c>
      <c r="L192" s="5">
        <v>569</v>
      </c>
      <c r="M192" s="5">
        <v>991</v>
      </c>
      <c r="N192" s="5">
        <v>105</v>
      </c>
      <c r="O192" s="5">
        <v>1584</v>
      </c>
    </row>
    <row r="193" spans="1:15">
      <c r="A193" s="5">
        <v>1387</v>
      </c>
      <c r="B193" s="5">
        <v>4</v>
      </c>
      <c r="C193" s="5" t="s">
        <v>504</v>
      </c>
      <c r="D193" s="5" t="s">
        <v>499</v>
      </c>
      <c r="E193" s="5">
        <v>243605</v>
      </c>
      <c r="F193" s="5">
        <v>235402</v>
      </c>
      <c r="G193" s="5">
        <v>233230</v>
      </c>
      <c r="H193" s="5">
        <v>1031</v>
      </c>
      <c r="I193" s="5">
        <v>1141</v>
      </c>
      <c r="J193" s="5">
        <v>87</v>
      </c>
      <c r="K193" s="5">
        <v>164</v>
      </c>
      <c r="L193" s="5">
        <v>635</v>
      </c>
      <c r="M193" s="5">
        <v>5382</v>
      </c>
      <c r="N193" s="5">
        <v>130</v>
      </c>
      <c r="O193" s="5">
        <v>1805</v>
      </c>
    </row>
    <row r="194" spans="1:15">
      <c r="A194" s="5">
        <v>1387</v>
      </c>
      <c r="B194" s="5">
        <v>2</v>
      </c>
      <c r="C194" s="5" t="s">
        <v>505</v>
      </c>
      <c r="D194" s="5" t="s">
        <v>506</v>
      </c>
      <c r="E194" s="5">
        <v>5851309</v>
      </c>
      <c r="F194" s="5">
        <v>5118807</v>
      </c>
      <c r="G194" s="5">
        <v>4996448</v>
      </c>
      <c r="H194" s="5">
        <v>64898</v>
      </c>
      <c r="I194" s="5">
        <v>57461</v>
      </c>
      <c r="J194" s="5">
        <v>20947</v>
      </c>
      <c r="K194" s="5">
        <v>14920</v>
      </c>
      <c r="L194" s="5">
        <v>22449</v>
      </c>
      <c r="M194" s="5">
        <v>36475</v>
      </c>
      <c r="N194" s="5">
        <v>5547</v>
      </c>
      <c r="O194" s="5">
        <v>632164</v>
      </c>
    </row>
    <row r="195" spans="1:15">
      <c r="A195" s="5">
        <v>1387</v>
      </c>
      <c r="B195" s="5">
        <v>3</v>
      </c>
      <c r="C195" s="5" t="s">
        <v>507</v>
      </c>
      <c r="D195" s="5" t="s">
        <v>506</v>
      </c>
      <c r="E195" s="5">
        <v>5851309</v>
      </c>
      <c r="F195" s="5">
        <v>5118807</v>
      </c>
      <c r="G195" s="5">
        <v>4996448</v>
      </c>
      <c r="H195" s="5">
        <v>64898</v>
      </c>
      <c r="I195" s="5">
        <v>57461</v>
      </c>
      <c r="J195" s="5">
        <v>20947</v>
      </c>
      <c r="K195" s="5">
        <v>14920</v>
      </c>
      <c r="L195" s="5">
        <v>22449</v>
      </c>
      <c r="M195" s="5">
        <v>36475</v>
      </c>
      <c r="N195" s="5">
        <v>5547</v>
      </c>
      <c r="O195" s="5">
        <v>632164</v>
      </c>
    </row>
    <row r="196" spans="1:15">
      <c r="A196" s="5">
        <v>1387</v>
      </c>
      <c r="B196" s="5">
        <v>4</v>
      </c>
      <c r="C196" s="5" t="s">
        <v>508</v>
      </c>
      <c r="D196" s="5" t="s">
        <v>506</v>
      </c>
      <c r="E196" s="5">
        <v>5851309</v>
      </c>
      <c r="F196" s="5">
        <v>5118807</v>
      </c>
      <c r="G196" s="5">
        <v>4996448</v>
      </c>
      <c r="H196" s="5">
        <v>64898</v>
      </c>
      <c r="I196" s="5">
        <v>57461</v>
      </c>
      <c r="J196" s="5">
        <v>20947</v>
      </c>
      <c r="K196" s="5">
        <v>14920</v>
      </c>
      <c r="L196" s="5">
        <v>22449</v>
      </c>
      <c r="M196" s="5">
        <v>36475</v>
      </c>
      <c r="N196" s="5">
        <v>5547</v>
      </c>
      <c r="O196" s="5">
        <v>632164</v>
      </c>
    </row>
    <row r="197" spans="1:15">
      <c r="A197" s="5">
        <v>1387</v>
      </c>
      <c r="B197" s="5">
        <v>2</v>
      </c>
      <c r="C197" s="5" t="s">
        <v>509</v>
      </c>
      <c r="D197" s="5" t="s">
        <v>510</v>
      </c>
      <c r="E197" s="5">
        <v>3721122</v>
      </c>
      <c r="F197" s="5">
        <v>3421482</v>
      </c>
      <c r="G197" s="5">
        <v>3164298</v>
      </c>
      <c r="H197" s="5">
        <v>195363</v>
      </c>
      <c r="I197" s="5">
        <v>61821</v>
      </c>
      <c r="J197" s="5">
        <v>8877</v>
      </c>
      <c r="K197" s="5">
        <v>127369</v>
      </c>
      <c r="L197" s="5">
        <v>47983</v>
      </c>
      <c r="M197" s="5">
        <v>45848</v>
      </c>
      <c r="N197" s="5">
        <v>17863</v>
      </c>
      <c r="O197" s="5">
        <v>51699</v>
      </c>
    </row>
    <row r="198" spans="1:15">
      <c r="A198" s="5">
        <v>1387</v>
      </c>
      <c r="B198" s="5">
        <v>3</v>
      </c>
      <c r="C198" s="5" t="s">
        <v>511</v>
      </c>
      <c r="D198" s="5" t="s">
        <v>512</v>
      </c>
      <c r="E198" s="5">
        <v>10803</v>
      </c>
      <c r="F198" s="5">
        <v>6629</v>
      </c>
      <c r="G198" s="5">
        <v>5885</v>
      </c>
      <c r="H198" s="5">
        <v>107</v>
      </c>
      <c r="I198" s="5">
        <v>637</v>
      </c>
      <c r="J198" s="5">
        <v>1303</v>
      </c>
      <c r="K198" s="5">
        <v>229</v>
      </c>
      <c r="L198" s="5">
        <v>525</v>
      </c>
      <c r="M198" s="5">
        <v>1190</v>
      </c>
      <c r="N198" s="5">
        <v>67</v>
      </c>
      <c r="O198" s="5">
        <v>860</v>
      </c>
    </row>
    <row r="199" spans="1:15">
      <c r="A199" s="5">
        <v>1387</v>
      </c>
      <c r="B199" s="5">
        <v>9</v>
      </c>
      <c r="C199" s="5" t="s">
        <v>513</v>
      </c>
      <c r="D199" s="5" t="s">
        <v>514</v>
      </c>
      <c r="E199" s="5">
        <v>10803</v>
      </c>
      <c r="F199" s="5">
        <v>6629</v>
      </c>
      <c r="G199" s="5">
        <v>5885</v>
      </c>
      <c r="H199" s="5">
        <v>107</v>
      </c>
      <c r="I199" s="5">
        <v>637</v>
      </c>
      <c r="J199" s="5">
        <v>1303</v>
      </c>
      <c r="K199" s="5">
        <v>229</v>
      </c>
      <c r="L199" s="5">
        <v>525</v>
      </c>
      <c r="M199" s="5">
        <v>1190</v>
      </c>
      <c r="N199" s="5">
        <v>67</v>
      </c>
      <c r="O199" s="5">
        <v>860</v>
      </c>
    </row>
    <row r="200" spans="1:15">
      <c r="A200" s="5">
        <v>1387</v>
      </c>
      <c r="B200" s="5">
        <v>3</v>
      </c>
      <c r="C200" s="5" t="s">
        <v>515</v>
      </c>
      <c r="D200" s="5" t="s">
        <v>516</v>
      </c>
      <c r="E200" s="5">
        <v>54241</v>
      </c>
      <c r="F200" s="5">
        <v>52268</v>
      </c>
      <c r="G200" s="5">
        <v>46011</v>
      </c>
      <c r="H200" s="5">
        <v>1036</v>
      </c>
      <c r="I200" s="5">
        <v>5221</v>
      </c>
      <c r="J200" s="5">
        <v>4</v>
      </c>
      <c r="K200" s="5">
        <v>251</v>
      </c>
      <c r="L200" s="5">
        <v>331</v>
      </c>
      <c r="M200" s="5">
        <v>908</v>
      </c>
      <c r="N200" s="5">
        <v>99</v>
      </c>
      <c r="O200" s="5">
        <v>381</v>
      </c>
    </row>
    <row r="201" spans="1:15">
      <c r="A201" s="5">
        <v>1387</v>
      </c>
      <c r="B201" s="5">
        <v>4</v>
      </c>
      <c r="C201" s="5" t="s">
        <v>517</v>
      </c>
      <c r="D201" s="5" t="s">
        <v>516</v>
      </c>
      <c r="E201" s="5">
        <v>54241</v>
      </c>
      <c r="F201" s="5">
        <v>52268</v>
      </c>
      <c r="G201" s="5">
        <v>46011</v>
      </c>
      <c r="H201" s="5">
        <v>1036</v>
      </c>
      <c r="I201" s="5">
        <v>5221</v>
      </c>
      <c r="J201" s="5">
        <v>4</v>
      </c>
      <c r="K201" s="5">
        <v>251</v>
      </c>
      <c r="L201" s="5">
        <v>331</v>
      </c>
      <c r="M201" s="5">
        <v>908</v>
      </c>
      <c r="N201" s="5">
        <v>99</v>
      </c>
      <c r="O201" s="5">
        <v>381</v>
      </c>
    </row>
    <row r="202" spans="1:15">
      <c r="A202" s="5">
        <v>1387</v>
      </c>
      <c r="B202" s="5">
        <v>3</v>
      </c>
      <c r="C202" s="5" t="s">
        <v>518</v>
      </c>
      <c r="D202" s="5" t="s">
        <v>519</v>
      </c>
      <c r="E202" s="5">
        <v>53383</v>
      </c>
      <c r="F202" s="5">
        <v>51849</v>
      </c>
      <c r="G202" s="5">
        <v>47420</v>
      </c>
      <c r="H202" s="5">
        <v>4232</v>
      </c>
      <c r="I202" s="5">
        <v>197</v>
      </c>
      <c r="J202" s="5">
        <v>50</v>
      </c>
      <c r="K202" s="5">
        <v>30</v>
      </c>
      <c r="L202" s="5">
        <v>269</v>
      </c>
      <c r="M202" s="5">
        <v>888</v>
      </c>
      <c r="N202" s="5">
        <v>145</v>
      </c>
      <c r="O202" s="5">
        <v>152</v>
      </c>
    </row>
    <row r="203" spans="1:15">
      <c r="A203" s="5">
        <v>1387</v>
      </c>
      <c r="B203" s="5">
        <v>4</v>
      </c>
      <c r="C203" s="5" t="s">
        <v>520</v>
      </c>
      <c r="D203" s="5" t="s">
        <v>519</v>
      </c>
      <c r="E203" s="5">
        <v>53383</v>
      </c>
      <c r="F203" s="5">
        <v>51849</v>
      </c>
      <c r="G203" s="5">
        <v>47420</v>
      </c>
      <c r="H203" s="5">
        <v>4232</v>
      </c>
      <c r="I203" s="5">
        <v>197</v>
      </c>
      <c r="J203" s="5">
        <v>50</v>
      </c>
      <c r="K203" s="5">
        <v>30</v>
      </c>
      <c r="L203" s="5">
        <v>269</v>
      </c>
      <c r="M203" s="5">
        <v>888</v>
      </c>
      <c r="N203" s="5">
        <v>145</v>
      </c>
      <c r="O203" s="5">
        <v>152</v>
      </c>
    </row>
    <row r="204" spans="1:15">
      <c r="A204" s="5">
        <v>1387</v>
      </c>
      <c r="B204" s="5">
        <v>3</v>
      </c>
      <c r="C204" s="5" t="s">
        <v>521</v>
      </c>
      <c r="D204" s="5" t="s">
        <v>522</v>
      </c>
      <c r="E204" s="5">
        <v>2009014</v>
      </c>
      <c r="F204" s="5">
        <v>1821796</v>
      </c>
      <c r="G204" s="5">
        <v>1667548</v>
      </c>
      <c r="H204" s="5">
        <v>120990</v>
      </c>
      <c r="I204" s="5">
        <v>33258</v>
      </c>
      <c r="J204" s="5">
        <v>4287</v>
      </c>
      <c r="K204" s="5">
        <v>119622</v>
      </c>
      <c r="L204" s="5">
        <v>7547</v>
      </c>
      <c r="M204" s="5">
        <v>16325</v>
      </c>
      <c r="N204" s="5">
        <v>14976</v>
      </c>
      <c r="O204" s="5">
        <v>24461</v>
      </c>
    </row>
    <row r="205" spans="1:15">
      <c r="A205" s="5">
        <v>1387</v>
      </c>
      <c r="B205" s="5">
        <v>4</v>
      </c>
      <c r="C205" s="5" t="s">
        <v>523</v>
      </c>
      <c r="D205" s="5" t="s">
        <v>522</v>
      </c>
      <c r="E205" s="5">
        <v>2009014</v>
      </c>
      <c r="F205" s="5">
        <v>1821796</v>
      </c>
      <c r="G205" s="5">
        <v>1667548</v>
      </c>
      <c r="H205" s="5">
        <v>120990</v>
      </c>
      <c r="I205" s="5">
        <v>33258</v>
      </c>
      <c r="J205" s="5">
        <v>4287</v>
      </c>
      <c r="K205" s="5">
        <v>119622</v>
      </c>
      <c r="L205" s="5">
        <v>7547</v>
      </c>
      <c r="M205" s="5">
        <v>16325</v>
      </c>
      <c r="N205" s="5">
        <v>14976</v>
      </c>
      <c r="O205" s="5">
        <v>24461</v>
      </c>
    </row>
    <row r="206" spans="1:15">
      <c r="A206" s="5">
        <v>1387</v>
      </c>
      <c r="B206" s="5">
        <v>7</v>
      </c>
      <c r="C206" s="5" t="s">
        <v>524</v>
      </c>
      <c r="D206" s="5" t="s">
        <v>525</v>
      </c>
      <c r="E206" s="5">
        <v>1593681</v>
      </c>
      <c r="F206" s="5">
        <v>1488940</v>
      </c>
      <c r="G206" s="5">
        <v>1397434</v>
      </c>
      <c r="H206" s="5">
        <v>68998</v>
      </c>
      <c r="I206" s="5">
        <v>22508</v>
      </c>
      <c r="J206" s="5">
        <v>3234</v>
      </c>
      <c r="K206" s="5">
        <v>7237</v>
      </c>
      <c r="L206" s="5">
        <v>39311</v>
      </c>
      <c r="M206" s="5">
        <v>26537</v>
      </c>
      <c r="N206" s="5">
        <v>2577</v>
      </c>
      <c r="O206" s="5">
        <v>25846</v>
      </c>
    </row>
    <row r="207" spans="1:15">
      <c r="A207" s="5">
        <v>1387</v>
      </c>
      <c r="B207" s="5">
        <v>9</v>
      </c>
      <c r="C207" s="5" t="s">
        <v>526</v>
      </c>
      <c r="D207" s="5" t="s">
        <v>525</v>
      </c>
      <c r="E207" s="5">
        <v>1593681</v>
      </c>
      <c r="F207" s="5">
        <v>1488940</v>
      </c>
      <c r="G207" s="5">
        <v>1397434</v>
      </c>
      <c r="H207" s="5">
        <v>68998</v>
      </c>
      <c r="I207" s="5">
        <v>22508</v>
      </c>
      <c r="J207" s="5">
        <v>3234</v>
      </c>
      <c r="K207" s="5">
        <v>7237</v>
      </c>
      <c r="L207" s="5">
        <v>39311</v>
      </c>
      <c r="M207" s="5">
        <v>26537</v>
      </c>
      <c r="N207" s="5">
        <v>2577</v>
      </c>
      <c r="O207" s="5">
        <v>25846</v>
      </c>
    </row>
    <row r="208" spans="1:15">
      <c r="A208" s="5">
        <v>1387</v>
      </c>
      <c r="B208" s="5">
        <v>2</v>
      </c>
      <c r="C208" s="5" t="s">
        <v>527</v>
      </c>
      <c r="D208" s="5" t="s">
        <v>528</v>
      </c>
      <c r="E208" s="5">
        <v>490296</v>
      </c>
      <c r="F208" s="5">
        <v>434991</v>
      </c>
      <c r="G208" s="5">
        <v>413928</v>
      </c>
      <c r="H208" s="5">
        <v>277</v>
      </c>
      <c r="I208" s="5">
        <v>20787</v>
      </c>
      <c r="J208" s="5">
        <v>1736</v>
      </c>
      <c r="K208" s="5">
        <v>4204</v>
      </c>
      <c r="L208" s="5">
        <v>4677</v>
      </c>
      <c r="M208" s="5">
        <v>3851</v>
      </c>
      <c r="N208" s="5">
        <v>599</v>
      </c>
      <c r="O208" s="5">
        <v>40237</v>
      </c>
    </row>
    <row r="209" spans="1:15">
      <c r="A209" s="5">
        <v>1387</v>
      </c>
      <c r="B209" s="5">
        <v>7</v>
      </c>
      <c r="C209" s="5" t="s">
        <v>529</v>
      </c>
      <c r="D209" s="5" t="s">
        <v>530</v>
      </c>
      <c r="E209" s="5">
        <v>490296</v>
      </c>
      <c r="F209" s="5">
        <v>434991</v>
      </c>
      <c r="G209" s="5">
        <v>413928</v>
      </c>
      <c r="H209" s="5">
        <v>277</v>
      </c>
      <c r="I209" s="5">
        <v>20787</v>
      </c>
      <c r="J209" s="5">
        <v>1736</v>
      </c>
      <c r="K209" s="5">
        <v>4204</v>
      </c>
      <c r="L209" s="5">
        <v>4677</v>
      </c>
      <c r="M209" s="5">
        <v>3851</v>
      </c>
      <c r="N209" s="5">
        <v>599</v>
      </c>
      <c r="O209" s="5">
        <v>40237</v>
      </c>
    </row>
    <row r="210" spans="1:15">
      <c r="A210" s="5">
        <v>1387</v>
      </c>
      <c r="B210" s="5">
        <v>4</v>
      </c>
      <c r="C210" s="5" t="s">
        <v>531</v>
      </c>
      <c r="D210" s="5" t="s">
        <v>532</v>
      </c>
      <c r="E210" s="5">
        <v>277791</v>
      </c>
      <c r="F210" s="5">
        <v>267965</v>
      </c>
      <c r="G210" s="5">
        <v>262764</v>
      </c>
      <c r="H210" s="5">
        <v>38</v>
      </c>
      <c r="I210" s="5">
        <v>5162</v>
      </c>
      <c r="J210" s="5">
        <v>1001</v>
      </c>
      <c r="K210" s="5">
        <v>1272</v>
      </c>
      <c r="L210" s="5">
        <v>3199</v>
      </c>
      <c r="M210" s="5">
        <v>1460</v>
      </c>
      <c r="N210" s="5">
        <v>380</v>
      </c>
      <c r="O210" s="5">
        <v>2515</v>
      </c>
    </row>
    <row r="211" spans="1:15">
      <c r="A211" s="5">
        <v>1387</v>
      </c>
      <c r="B211" s="5">
        <v>4</v>
      </c>
      <c r="C211" s="5" t="s">
        <v>533</v>
      </c>
      <c r="D211" s="5" t="s">
        <v>534</v>
      </c>
      <c r="E211" s="5">
        <v>73838</v>
      </c>
      <c r="F211" s="5">
        <v>41702</v>
      </c>
      <c r="G211" s="5">
        <v>34006</v>
      </c>
      <c r="H211" s="5">
        <v>107</v>
      </c>
      <c r="I211" s="5">
        <v>7589</v>
      </c>
      <c r="J211" s="5">
        <v>0</v>
      </c>
      <c r="K211" s="5">
        <v>2737</v>
      </c>
      <c r="L211" s="5">
        <v>265</v>
      </c>
      <c r="M211" s="5">
        <v>514</v>
      </c>
      <c r="N211" s="5">
        <v>13</v>
      </c>
      <c r="O211" s="5">
        <v>28606</v>
      </c>
    </row>
    <row r="212" spans="1:15">
      <c r="A212" s="5">
        <v>1387</v>
      </c>
      <c r="B212" s="5">
        <v>4</v>
      </c>
      <c r="C212" s="5" t="s">
        <v>535</v>
      </c>
      <c r="D212" s="5" t="s">
        <v>536</v>
      </c>
      <c r="E212" s="5">
        <v>134188</v>
      </c>
      <c r="F212" s="5">
        <v>121091</v>
      </c>
      <c r="G212" s="5">
        <v>113091</v>
      </c>
      <c r="H212" s="5">
        <v>0</v>
      </c>
      <c r="I212" s="5">
        <v>8000</v>
      </c>
      <c r="J212" s="5">
        <v>634</v>
      </c>
      <c r="K212" s="5">
        <v>195</v>
      </c>
      <c r="L212" s="5">
        <v>1197</v>
      </c>
      <c r="M212" s="5">
        <v>1839</v>
      </c>
      <c r="N212" s="5">
        <v>202</v>
      </c>
      <c r="O212" s="5">
        <v>9030</v>
      </c>
    </row>
    <row r="213" spans="1:15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</row>
    <row r="214" spans="1:1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</row>
    <row r="215" spans="1:1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</row>
    <row r="216" spans="1:1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</row>
    <row r="217" spans="1:1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</row>
    <row r="218" spans="1:1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</row>
    <row r="219" spans="1:1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</row>
    <row r="220" spans="1:1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</row>
    <row r="221" spans="1:1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</row>
    <row r="222" spans="1:1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</row>
    <row r="223" spans="1:1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</row>
    <row r="224" spans="1:1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</row>
    <row r="225" spans="1:1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</row>
    <row r="226" spans="1:1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</row>
    <row r="227" spans="1:1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</row>
    <row r="228" spans="1:1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</row>
    <row r="229" spans="1:1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</row>
    <row r="230" spans="1:1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</row>
  </sheetData>
  <mergeCells count="14">
    <mergeCell ref="A2:A3"/>
    <mergeCell ref="C1:O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  <mergeCell ref="A1:B1"/>
  </mergeCells>
  <hyperlinks>
    <hyperlink ref="A1" location="'فهرست جداول'!A1" display="'فهرست جداول'!A1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5.425781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2" width="17.7109375" style="1" customWidth="1"/>
    <col min="13" max="13" width="15.42578125" style="1" customWidth="1"/>
    <col min="14" max="14" width="18.42578125" style="1" customWidth="1"/>
  </cols>
  <sheetData>
    <row r="1" spans="1:14" ht="15.75" thickBot="1">
      <c r="A1" s="21" t="s">
        <v>159</v>
      </c>
      <c r="B1" s="21"/>
      <c r="C1" s="20" t="str">
        <f>CONCATENATE("5-",'فهرست جداول'!B6,"-",MID('فهرست جداول'!A1, 58,10), "                  (میلیون ریال)")</f>
        <v>5-ارزش ستانده‏های فعالیت صنعتی کارگاه‏ها‌ بر ‌حسب فعالیت-87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58.5" customHeight="1" thickBot="1">
      <c r="A2" s="14" t="s">
        <v>128</v>
      </c>
      <c r="B2" s="14" t="s">
        <v>151</v>
      </c>
      <c r="C2" s="14" t="s">
        <v>0</v>
      </c>
      <c r="D2" s="11" t="s">
        <v>1</v>
      </c>
      <c r="E2" s="11" t="s">
        <v>2</v>
      </c>
      <c r="F2" s="11" t="s">
        <v>31</v>
      </c>
      <c r="G2" s="11" t="s">
        <v>32</v>
      </c>
      <c r="H2" s="11" t="s">
        <v>33</v>
      </c>
      <c r="I2" s="11" t="s">
        <v>34</v>
      </c>
      <c r="J2" s="11" t="s">
        <v>35</v>
      </c>
      <c r="K2" s="11" t="s">
        <v>36</v>
      </c>
      <c r="L2" s="11" t="s">
        <v>37</v>
      </c>
      <c r="M2" s="11" t="s">
        <v>38</v>
      </c>
      <c r="N2" s="11" t="s">
        <v>39</v>
      </c>
    </row>
    <row r="3" spans="1:14">
      <c r="A3" s="5">
        <v>1387</v>
      </c>
      <c r="B3" s="5">
        <v>1</v>
      </c>
      <c r="C3" s="5" t="s">
        <v>162</v>
      </c>
      <c r="D3" s="5" t="s">
        <v>163</v>
      </c>
      <c r="E3" s="5">
        <v>1453538469</v>
      </c>
      <c r="F3" s="5">
        <v>1399467464</v>
      </c>
      <c r="G3" s="5">
        <v>3803099</v>
      </c>
      <c r="H3" s="5">
        <v>2704686</v>
      </c>
      <c r="I3" s="5">
        <v>855728</v>
      </c>
      <c r="J3" s="5">
        <v>119111</v>
      </c>
      <c r="K3" s="5">
        <v>8637200</v>
      </c>
      <c r="L3" s="5">
        <v>6330935</v>
      </c>
      <c r="M3" s="5">
        <v>24335884</v>
      </c>
      <c r="N3" s="5">
        <v>7284363</v>
      </c>
    </row>
    <row r="4" spans="1:14">
      <c r="A4" s="5">
        <v>1387</v>
      </c>
      <c r="B4" s="5">
        <v>2</v>
      </c>
      <c r="C4" s="5" t="s">
        <v>164</v>
      </c>
      <c r="D4" s="5" t="s">
        <v>165</v>
      </c>
      <c r="E4" s="5">
        <v>112653130</v>
      </c>
      <c r="F4" s="5">
        <v>106965747</v>
      </c>
      <c r="G4" s="5">
        <v>419207</v>
      </c>
      <c r="H4" s="5">
        <v>225063</v>
      </c>
      <c r="I4" s="5">
        <v>266</v>
      </c>
      <c r="J4" s="5">
        <v>1213</v>
      </c>
      <c r="K4" s="5">
        <v>10573</v>
      </c>
      <c r="L4" s="5">
        <v>763714</v>
      </c>
      <c r="M4" s="5">
        <v>3661859</v>
      </c>
      <c r="N4" s="5">
        <v>605488</v>
      </c>
    </row>
    <row r="5" spans="1:14">
      <c r="A5" s="5">
        <v>1387</v>
      </c>
      <c r="B5" s="5">
        <v>3</v>
      </c>
      <c r="C5" s="5" t="s">
        <v>166</v>
      </c>
      <c r="D5" s="5" t="s">
        <v>167</v>
      </c>
      <c r="E5" s="5">
        <v>11540075</v>
      </c>
      <c r="F5" s="5">
        <v>10672028</v>
      </c>
      <c r="G5" s="5">
        <v>26172</v>
      </c>
      <c r="H5" s="5">
        <v>24356</v>
      </c>
      <c r="I5" s="5">
        <v>0</v>
      </c>
      <c r="J5" s="5">
        <v>0</v>
      </c>
      <c r="K5" s="5">
        <v>242</v>
      </c>
      <c r="L5" s="5">
        <v>19954</v>
      </c>
      <c r="M5" s="5">
        <v>774009</v>
      </c>
      <c r="N5" s="5">
        <v>23313</v>
      </c>
    </row>
    <row r="6" spans="1:14">
      <c r="A6" s="5">
        <v>1387</v>
      </c>
      <c r="B6" s="5">
        <v>4</v>
      </c>
      <c r="C6" s="5" t="s">
        <v>168</v>
      </c>
      <c r="D6" s="5" t="s">
        <v>167</v>
      </c>
      <c r="E6" s="5">
        <v>11540075</v>
      </c>
      <c r="F6" s="5">
        <v>10672028</v>
      </c>
      <c r="G6" s="5">
        <v>26172</v>
      </c>
      <c r="H6" s="5">
        <v>24356</v>
      </c>
      <c r="I6" s="5">
        <v>0</v>
      </c>
      <c r="J6" s="5">
        <v>0</v>
      </c>
      <c r="K6" s="5">
        <v>242</v>
      </c>
      <c r="L6" s="5">
        <v>19954</v>
      </c>
      <c r="M6" s="5">
        <v>774009</v>
      </c>
      <c r="N6" s="5">
        <v>23313</v>
      </c>
    </row>
    <row r="7" spans="1:14">
      <c r="A7" s="5">
        <v>1387</v>
      </c>
      <c r="B7" s="5">
        <v>3</v>
      </c>
      <c r="C7" s="5" t="s">
        <v>169</v>
      </c>
      <c r="D7" s="5" t="s">
        <v>170</v>
      </c>
      <c r="E7" s="5">
        <v>1839208</v>
      </c>
      <c r="F7" s="5">
        <v>1816450</v>
      </c>
      <c r="G7" s="5">
        <v>6941</v>
      </c>
      <c r="H7" s="5">
        <v>2368</v>
      </c>
      <c r="I7" s="5">
        <v>0</v>
      </c>
      <c r="J7" s="5">
        <v>0</v>
      </c>
      <c r="K7" s="5">
        <v>-11</v>
      </c>
      <c r="L7" s="5">
        <v>3462</v>
      </c>
      <c r="M7" s="5">
        <v>6940</v>
      </c>
      <c r="N7" s="5">
        <v>3057</v>
      </c>
    </row>
    <row r="8" spans="1:14">
      <c r="A8" s="5">
        <v>1387</v>
      </c>
      <c r="B8" s="5">
        <v>4</v>
      </c>
      <c r="C8" s="5" t="s">
        <v>171</v>
      </c>
      <c r="D8" s="5" t="s">
        <v>170</v>
      </c>
      <c r="E8" s="5">
        <v>1839208</v>
      </c>
      <c r="F8" s="5">
        <v>1816450</v>
      </c>
      <c r="G8" s="5">
        <v>6941</v>
      </c>
      <c r="H8" s="5">
        <v>2368</v>
      </c>
      <c r="I8" s="5">
        <v>0</v>
      </c>
      <c r="J8" s="5">
        <v>0</v>
      </c>
      <c r="K8" s="5">
        <v>-11</v>
      </c>
      <c r="L8" s="5">
        <v>3462</v>
      </c>
      <c r="M8" s="5">
        <v>6940</v>
      </c>
      <c r="N8" s="5">
        <v>3057</v>
      </c>
    </row>
    <row r="9" spans="1:14">
      <c r="A9" s="5">
        <v>1387</v>
      </c>
      <c r="B9" s="5">
        <v>3</v>
      </c>
      <c r="C9" s="5" t="s">
        <v>172</v>
      </c>
      <c r="D9" s="5" t="s">
        <v>173</v>
      </c>
      <c r="E9" s="5">
        <v>8008862</v>
      </c>
      <c r="F9" s="5">
        <v>7916776</v>
      </c>
      <c r="G9" s="5">
        <v>12605</v>
      </c>
      <c r="H9" s="5">
        <v>8983</v>
      </c>
      <c r="I9" s="5">
        <v>0</v>
      </c>
      <c r="J9" s="5">
        <v>0</v>
      </c>
      <c r="K9" s="5">
        <v>20530</v>
      </c>
      <c r="L9" s="5">
        <v>13206</v>
      </c>
      <c r="M9" s="5">
        <v>32711</v>
      </c>
      <c r="N9" s="5">
        <v>4051</v>
      </c>
    </row>
    <row r="10" spans="1:14">
      <c r="A10" s="5">
        <v>1387</v>
      </c>
      <c r="B10" s="5">
        <v>4</v>
      </c>
      <c r="C10" s="5" t="s">
        <v>174</v>
      </c>
      <c r="D10" s="5" t="s">
        <v>173</v>
      </c>
      <c r="E10" s="5">
        <v>8008862</v>
      </c>
      <c r="F10" s="5">
        <v>7916776</v>
      </c>
      <c r="G10" s="5">
        <v>12605</v>
      </c>
      <c r="H10" s="5">
        <v>8983</v>
      </c>
      <c r="I10" s="5">
        <v>0</v>
      </c>
      <c r="J10" s="5">
        <v>0</v>
      </c>
      <c r="K10" s="5">
        <v>20530</v>
      </c>
      <c r="L10" s="5">
        <v>13206</v>
      </c>
      <c r="M10" s="5">
        <v>32711</v>
      </c>
      <c r="N10" s="5">
        <v>4051</v>
      </c>
    </row>
    <row r="11" spans="1:14">
      <c r="A11" s="5">
        <v>1387</v>
      </c>
      <c r="B11" s="5">
        <v>3</v>
      </c>
      <c r="C11" s="5" t="s">
        <v>175</v>
      </c>
      <c r="D11" s="5" t="s">
        <v>176</v>
      </c>
      <c r="E11" s="5">
        <v>20619083</v>
      </c>
      <c r="F11" s="5">
        <v>19234170</v>
      </c>
      <c r="G11" s="5">
        <v>248059</v>
      </c>
      <c r="H11" s="5">
        <v>37133</v>
      </c>
      <c r="I11" s="5">
        <v>0</v>
      </c>
      <c r="J11" s="5">
        <v>0</v>
      </c>
      <c r="K11" s="5">
        <v>47149</v>
      </c>
      <c r="L11" s="5">
        <v>82247</v>
      </c>
      <c r="M11" s="5">
        <v>909673</v>
      </c>
      <c r="N11" s="5">
        <v>60652</v>
      </c>
    </row>
    <row r="12" spans="1:14">
      <c r="A12" s="5">
        <v>1387</v>
      </c>
      <c r="B12" s="5">
        <v>4</v>
      </c>
      <c r="C12" s="5" t="s">
        <v>177</v>
      </c>
      <c r="D12" s="5" t="s">
        <v>176</v>
      </c>
      <c r="E12" s="5">
        <v>20619083</v>
      </c>
      <c r="F12" s="5">
        <v>19234170</v>
      </c>
      <c r="G12" s="5">
        <v>248059</v>
      </c>
      <c r="H12" s="5">
        <v>37133</v>
      </c>
      <c r="I12" s="5">
        <v>0</v>
      </c>
      <c r="J12" s="5">
        <v>0</v>
      </c>
      <c r="K12" s="5">
        <v>47149</v>
      </c>
      <c r="L12" s="5">
        <v>82247</v>
      </c>
      <c r="M12" s="5">
        <v>909673</v>
      </c>
      <c r="N12" s="5">
        <v>60652</v>
      </c>
    </row>
    <row r="13" spans="1:14">
      <c r="A13" s="5">
        <v>1387</v>
      </c>
      <c r="B13" s="5">
        <v>3</v>
      </c>
      <c r="C13" s="5" t="s">
        <v>178</v>
      </c>
      <c r="D13" s="5" t="s">
        <v>179</v>
      </c>
      <c r="E13" s="5">
        <v>30443697</v>
      </c>
      <c r="F13" s="5">
        <v>30184921</v>
      </c>
      <c r="G13" s="5">
        <v>16427</v>
      </c>
      <c r="H13" s="5">
        <v>58086</v>
      </c>
      <c r="I13" s="5">
        <v>266</v>
      </c>
      <c r="J13" s="5">
        <v>497</v>
      </c>
      <c r="K13" s="5">
        <v>-825</v>
      </c>
      <c r="L13" s="5">
        <v>49368</v>
      </c>
      <c r="M13" s="5">
        <v>45103</v>
      </c>
      <c r="N13" s="5">
        <v>89854</v>
      </c>
    </row>
    <row r="14" spans="1:14">
      <c r="A14" s="5">
        <v>1387</v>
      </c>
      <c r="B14" s="5">
        <v>4</v>
      </c>
      <c r="C14" s="5" t="s">
        <v>180</v>
      </c>
      <c r="D14" s="5" t="s">
        <v>179</v>
      </c>
      <c r="E14" s="5">
        <v>30443697</v>
      </c>
      <c r="F14" s="5">
        <v>30184921</v>
      </c>
      <c r="G14" s="5">
        <v>16427</v>
      </c>
      <c r="H14" s="5">
        <v>58086</v>
      </c>
      <c r="I14" s="5">
        <v>266</v>
      </c>
      <c r="J14" s="5">
        <v>497</v>
      </c>
      <c r="K14" s="5">
        <v>-825</v>
      </c>
      <c r="L14" s="5">
        <v>49368</v>
      </c>
      <c r="M14" s="5">
        <v>45103</v>
      </c>
      <c r="N14" s="5">
        <v>89854</v>
      </c>
    </row>
    <row r="15" spans="1:14">
      <c r="A15" s="5">
        <v>1387</v>
      </c>
      <c r="B15" s="5">
        <v>3</v>
      </c>
      <c r="C15" s="5" t="s">
        <v>181</v>
      </c>
      <c r="D15" s="5" t="s">
        <v>182</v>
      </c>
      <c r="E15" s="5">
        <v>3776490</v>
      </c>
      <c r="F15" s="5">
        <v>2519056</v>
      </c>
      <c r="G15" s="5">
        <v>58825</v>
      </c>
      <c r="H15" s="5">
        <v>11886</v>
      </c>
      <c r="I15" s="5">
        <v>0</v>
      </c>
      <c r="J15" s="5">
        <v>0</v>
      </c>
      <c r="K15" s="5">
        <v>4845</v>
      </c>
      <c r="L15" s="5">
        <v>37368</v>
      </c>
      <c r="M15" s="5">
        <v>1140814</v>
      </c>
      <c r="N15" s="5">
        <v>3695</v>
      </c>
    </row>
    <row r="16" spans="1:14">
      <c r="A16" s="5">
        <v>1387</v>
      </c>
      <c r="B16" s="5">
        <v>4</v>
      </c>
      <c r="C16" s="5" t="s">
        <v>183</v>
      </c>
      <c r="D16" s="5" t="s">
        <v>184</v>
      </c>
      <c r="E16" s="5">
        <v>3110118</v>
      </c>
      <c r="F16" s="5">
        <v>1859442</v>
      </c>
      <c r="G16" s="5">
        <v>58071</v>
      </c>
      <c r="H16" s="5">
        <v>11263</v>
      </c>
      <c r="I16" s="5">
        <v>0</v>
      </c>
      <c r="J16" s="5">
        <v>0</v>
      </c>
      <c r="K16" s="5">
        <v>665</v>
      </c>
      <c r="L16" s="5">
        <v>36177</v>
      </c>
      <c r="M16" s="5">
        <v>1140814</v>
      </c>
      <c r="N16" s="5">
        <v>3687</v>
      </c>
    </row>
    <row r="17" spans="1:14">
      <c r="A17" s="5">
        <v>1387</v>
      </c>
      <c r="B17" s="5">
        <v>4</v>
      </c>
      <c r="C17" s="5" t="s">
        <v>185</v>
      </c>
      <c r="D17" s="5" t="s">
        <v>186</v>
      </c>
      <c r="E17" s="5">
        <v>666372</v>
      </c>
      <c r="F17" s="5">
        <v>659615</v>
      </c>
      <c r="G17" s="5">
        <v>755</v>
      </c>
      <c r="H17" s="5">
        <v>623</v>
      </c>
      <c r="I17" s="5">
        <v>0</v>
      </c>
      <c r="J17" s="5">
        <v>0</v>
      </c>
      <c r="K17" s="5">
        <v>4181</v>
      </c>
      <c r="L17" s="5">
        <v>1191</v>
      </c>
      <c r="M17" s="5">
        <v>0</v>
      </c>
      <c r="N17" s="5">
        <v>8</v>
      </c>
    </row>
    <row r="18" spans="1:14">
      <c r="A18" s="5">
        <v>1387</v>
      </c>
      <c r="B18" s="5">
        <v>3</v>
      </c>
      <c r="C18" s="5" t="s">
        <v>187</v>
      </c>
      <c r="D18" s="5" t="s">
        <v>188</v>
      </c>
      <c r="E18" s="5">
        <v>29186676</v>
      </c>
      <c r="F18" s="5">
        <v>27440654</v>
      </c>
      <c r="G18" s="5">
        <v>49331</v>
      </c>
      <c r="H18" s="5">
        <v>76820</v>
      </c>
      <c r="I18" s="5">
        <v>0</v>
      </c>
      <c r="J18" s="5">
        <v>716</v>
      </c>
      <c r="K18" s="5">
        <v>-61014</v>
      </c>
      <c r="L18" s="5">
        <v>552270</v>
      </c>
      <c r="M18" s="5">
        <v>712702</v>
      </c>
      <c r="N18" s="5">
        <v>415198</v>
      </c>
    </row>
    <row r="19" spans="1:14">
      <c r="A19" s="5">
        <v>1387</v>
      </c>
      <c r="B19" s="5">
        <v>4</v>
      </c>
      <c r="C19" s="5" t="s">
        <v>189</v>
      </c>
      <c r="D19" s="5" t="s">
        <v>188</v>
      </c>
      <c r="E19" s="5">
        <v>6456066</v>
      </c>
      <c r="F19" s="5">
        <v>6261459</v>
      </c>
      <c r="G19" s="5">
        <v>9213</v>
      </c>
      <c r="H19" s="5">
        <v>25751</v>
      </c>
      <c r="I19" s="5">
        <v>0</v>
      </c>
      <c r="J19" s="5">
        <v>0</v>
      </c>
      <c r="K19" s="5">
        <v>24549</v>
      </c>
      <c r="L19" s="5">
        <v>39594</v>
      </c>
      <c r="M19" s="5">
        <v>40417</v>
      </c>
      <c r="N19" s="5">
        <v>55083</v>
      </c>
    </row>
    <row r="20" spans="1:14">
      <c r="A20" s="5">
        <v>1387</v>
      </c>
      <c r="B20" s="5">
        <v>4</v>
      </c>
      <c r="C20" s="5" t="s">
        <v>190</v>
      </c>
      <c r="D20" s="5" t="s">
        <v>191</v>
      </c>
      <c r="E20" s="5">
        <v>7128687</v>
      </c>
      <c r="F20" s="5">
        <v>6074207</v>
      </c>
      <c r="G20" s="5">
        <v>7363</v>
      </c>
      <c r="H20" s="5">
        <v>12271</v>
      </c>
      <c r="I20" s="5">
        <v>0</v>
      </c>
      <c r="J20" s="5">
        <v>716</v>
      </c>
      <c r="K20" s="5">
        <v>-84122</v>
      </c>
      <c r="L20" s="5">
        <v>478258</v>
      </c>
      <c r="M20" s="5">
        <v>620964</v>
      </c>
      <c r="N20" s="5">
        <v>19030</v>
      </c>
    </row>
    <row r="21" spans="1:14">
      <c r="A21" s="5">
        <v>1387</v>
      </c>
      <c r="B21" s="5">
        <v>4</v>
      </c>
      <c r="C21" s="5" t="s">
        <v>192</v>
      </c>
      <c r="D21" s="5" t="s">
        <v>193</v>
      </c>
      <c r="E21" s="5">
        <v>1985566</v>
      </c>
      <c r="F21" s="5">
        <v>1926152</v>
      </c>
      <c r="G21" s="5">
        <v>2919</v>
      </c>
      <c r="H21" s="5">
        <v>11819</v>
      </c>
      <c r="I21" s="5">
        <v>0</v>
      </c>
      <c r="J21" s="5">
        <v>0</v>
      </c>
      <c r="K21" s="5">
        <v>-6956</v>
      </c>
      <c r="L21" s="5">
        <v>2711</v>
      </c>
      <c r="M21" s="5">
        <v>12319</v>
      </c>
      <c r="N21" s="5">
        <v>36603</v>
      </c>
    </row>
    <row r="22" spans="1:14">
      <c r="A22" s="5">
        <v>1387</v>
      </c>
      <c r="B22" s="5">
        <v>4</v>
      </c>
      <c r="C22" s="5" t="s">
        <v>194</v>
      </c>
      <c r="D22" s="5" t="s">
        <v>195</v>
      </c>
      <c r="E22" s="5">
        <v>1396553</v>
      </c>
      <c r="F22" s="5">
        <v>1384727</v>
      </c>
      <c r="G22" s="5">
        <v>6831</v>
      </c>
      <c r="H22" s="5">
        <v>1397</v>
      </c>
      <c r="I22" s="5">
        <v>0</v>
      </c>
      <c r="J22" s="5">
        <v>0</v>
      </c>
      <c r="K22" s="5">
        <v>440</v>
      </c>
      <c r="L22" s="5">
        <v>2682</v>
      </c>
      <c r="M22" s="5">
        <v>390</v>
      </c>
      <c r="N22" s="5">
        <v>85</v>
      </c>
    </row>
    <row r="23" spans="1:14">
      <c r="A23" s="5">
        <v>1387</v>
      </c>
      <c r="B23" s="5">
        <v>4</v>
      </c>
      <c r="C23" s="5" t="s">
        <v>196</v>
      </c>
      <c r="D23" s="5" t="s">
        <v>197</v>
      </c>
      <c r="E23" s="5">
        <v>851281</v>
      </c>
      <c r="F23" s="5">
        <v>842216</v>
      </c>
      <c r="G23" s="5">
        <v>259</v>
      </c>
      <c r="H23" s="5">
        <v>3984</v>
      </c>
      <c r="I23" s="5">
        <v>0</v>
      </c>
      <c r="J23" s="5">
        <v>0</v>
      </c>
      <c r="K23" s="5">
        <v>3203</v>
      </c>
      <c r="L23" s="5">
        <v>1619</v>
      </c>
      <c r="M23" s="5">
        <v>0</v>
      </c>
      <c r="N23" s="5">
        <v>0</v>
      </c>
    </row>
    <row r="24" spans="1:14">
      <c r="A24" s="5">
        <v>1387</v>
      </c>
      <c r="B24" s="5">
        <v>4</v>
      </c>
      <c r="C24" s="5" t="s">
        <v>198</v>
      </c>
      <c r="D24" s="5" t="s">
        <v>199</v>
      </c>
      <c r="E24" s="5">
        <v>11368523</v>
      </c>
      <c r="F24" s="5">
        <v>10951893</v>
      </c>
      <c r="G24" s="5">
        <v>22745</v>
      </c>
      <c r="H24" s="5">
        <v>21598</v>
      </c>
      <c r="I24" s="5">
        <v>0</v>
      </c>
      <c r="J24" s="5">
        <v>0</v>
      </c>
      <c r="K24" s="5">
        <v>1872</v>
      </c>
      <c r="L24" s="5">
        <v>27406</v>
      </c>
      <c r="M24" s="5">
        <v>38612</v>
      </c>
      <c r="N24" s="5">
        <v>304397</v>
      </c>
    </row>
    <row r="25" spans="1:14">
      <c r="A25" s="5">
        <v>1387</v>
      </c>
      <c r="B25" s="5">
        <v>3</v>
      </c>
      <c r="C25" s="5" t="s">
        <v>200</v>
      </c>
      <c r="D25" s="5" t="s">
        <v>201</v>
      </c>
      <c r="E25" s="5">
        <v>7239040</v>
      </c>
      <c r="F25" s="5">
        <v>7181691</v>
      </c>
      <c r="G25" s="5">
        <v>846</v>
      </c>
      <c r="H25" s="5">
        <v>5432</v>
      </c>
      <c r="I25" s="5">
        <v>0</v>
      </c>
      <c r="J25" s="5">
        <v>0</v>
      </c>
      <c r="K25" s="5">
        <v>-343</v>
      </c>
      <c r="L25" s="5">
        <v>5839</v>
      </c>
      <c r="M25" s="5">
        <v>39907</v>
      </c>
      <c r="N25" s="5">
        <v>5669</v>
      </c>
    </row>
    <row r="26" spans="1:14">
      <c r="A26" s="5">
        <v>1387</v>
      </c>
      <c r="B26" s="5">
        <v>4</v>
      </c>
      <c r="C26" s="5" t="s">
        <v>202</v>
      </c>
      <c r="D26" s="5" t="s">
        <v>201</v>
      </c>
      <c r="E26" s="5">
        <v>7239040</v>
      </c>
      <c r="F26" s="5">
        <v>7181691</v>
      </c>
      <c r="G26" s="5">
        <v>846</v>
      </c>
      <c r="H26" s="5">
        <v>5432</v>
      </c>
      <c r="I26" s="5">
        <v>0</v>
      </c>
      <c r="J26" s="5">
        <v>0</v>
      </c>
      <c r="K26" s="5">
        <v>-343</v>
      </c>
      <c r="L26" s="5">
        <v>5839</v>
      </c>
      <c r="M26" s="5">
        <v>39907</v>
      </c>
      <c r="N26" s="5">
        <v>5669</v>
      </c>
    </row>
    <row r="27" spans="1:14">
      <c r="A27" s="5">
        <v>1387</v>
      </c>
      <c r="B27" s="5">
        <v>2</v>
      </c>
      <c r="C27" s="5" t="s">
        <v>203</v>
      </c>
      <c r="D27" s="5" t="s">
        <v>204</v>
      </c>
      <c r="E27" s="5">
        <v>6919168</v>
      </c>
      <c r="F27" s="5">
        <v>6761200</v>
      </c>
      <c r="G27" s="5">
        <v>3173</v>
      </c>
      <c r="H27" s="5">
        <v>18661</v>
      </c>
      <c r="I27" s="5">
        <v>0</v>
      </c>
      <c r="J27" s="5">
        <v>304</v>
      </c>
      <c r="K27" s="5">
        <v>-7586</v>
      </c>
      <c r="L27" s="5">
        <v>36836</v>
      </c>
      <c r="M27" s="5">
        <v>0</v>
      </c>
      <c r="N27" s="5">
        <v>106580</v>
      </c>
    </row>
    <row r="28" spans="1:14">
      <c r="A28" s="5">
        <v>1387</v>
      </c>
      <c r="B28" s="5">
        <v>3</v>
      </c>
      <c r="C28" s="5" t="s">
        <v>205</v>
      </c>
      <c r="D28" s="5" t="s">
        <v>204</v>
      </c>
      <c r="E28" s="5">
        <v>6919168</v>
      </c>
      <c r="F28" s="5">
        <v>6761200</v>
      </c>
      <c r="G28" s="5">
        <v>3173</v>
      </c>
      <c r="H28" s="5">
        <v>18661</v>
      </c>
      <c r="I28" s="5">
        <v>0</v>
      </c>
      <c r="J28" s="5">
        <v>304</v>
      </c>
      <c r="K28" s="5">
        <v>-7586</v>
      </c>
      <c r="L28" s="5">
        <v>36836</v>
      </c>
      <c r="M28" s="5">
        <v>0</v>
      </c>
      <c r="N28" s="5">
        <v>106580</v>
      </c>
    </row>
    <row r="29" spans="1:14">
      <c r="A29" s="5">
        <v>1387</v>
      </c>
      <c r="B29" s="5">
        <v>4</v>
      </c>
      <c r="C29" s="5" t="s">
        <v>206</v>
      </c>
      <c r="D29" s="5" t="s">
        <v>207</v>
      </c>
      <c r="E29" s="5">
        <v>218726</v>
      </c>
      <c r="F29" s="5">
        <v>216836</v>
      </c>
      <c r="G29" s="5">
        <v>528</v>
      </c>
      <c r="H29" s="5">
        <v>101</v>
      </c>
      <c r="I29" s="5">
        <v>0</v>
      </c>
      <c r="J29" s="5">
        <v>44</v>
      </c>
      <c r="K29" s="5">
        <v>998</v>
      </c>
      <c r="L29" s="5">
        <v>148</v>
      </c>
      <c r="M29" s="5">
        <v>0</v>
      </c>
      <c r="N29" s="5">
        <v>72</v>
      </c>
    </row>
    <row r="30" spans="1:14">
      <c r="A30" s="5">
        <v>1387</v>
      </c>
      <c r="B30" s="5">
        <v>4</v>
      </c>
      <c r="C30" s="5" t="s">
        <v>208</v>
      </c>
      <c r="D30" s="5" t="s">
        <v>209</v>
      </c>
      <c r="E30" s="5">
        <v>529347</v>
      </c>
      <c r="F30" s="5">
        <v>478721</v>
      </c>
      <c r="G30" s="5">
        <v>1165</v>
      </c>
      <c r="H30" s="5">
        <v>38</v>
      </c>
      <c r="I30" s="5">
        <v>0</v>
      </c>
      <c r="J30" s="5">
        <v>0</v>
      </c>
      <c r="K30" s="5">
        <v>0</v>
      </c>
      <c r="L30" s="5">
        <v>3143</v>
      </c>
      <c r="M30" s="5">
        <v>0</v>
      </c>
      <c r="N30" s="5">
        <v>46281</v>
      </c>
    </row>
    <row r="31" spans="1:14">
      <c r="A31" s="5">
        <v>1387</v>
      </c>
      <c r="B31" s="5">
        <v>4</v>
      </c>
      <c r="C31" s="5" t="s">
        <v>210</v>
      </c>
      <c r="D31" s="5" t="s">
        <v>211</v>
      </c>
      <c r="E31" s="5">
        <v>6171095</v>
      </c>
      <c r="F31" s="5">
        <v>6065643</v>
      </c>
      <c r="G31" s="5">
        <v>1480</v>
      </c>
      <c r="H31" s="5">
        <v>18523</v>
      </c>
      <c r="I31" s="5">
        <v>0</v>
      </c>
      <c r="J31" s="5">
        <v>260</v>
      </c>
      <c r="K31" s="5">
        <v>-8584</v>
      </c>
      <c r="L31" s="5">
        <v>33546</v>
      </c>
      <c r="M31" s="5">
        <v>0</v>
      </c>
      <c r="N31" s="5">
        <v>60226</v>
      </c>
    </row>
    <row r="32" spans="1:14">
      <c r="A32" s="5">
        <v>1387</v>
      </c>
      <c r="B32" s="5">
        <v>2</v>
      </c>
      <c r="C32" s="5" t="s">
        <v>212</v>
      </c>
      <c r="D32" s="5" t="s">
        <v>213</v>
      </c>
      <c r="E32" s="5">
        <v>3141877</v>
      </c>
      <c r="F32" s="5">
        <v>2680736</v>
      </c>
      <c r="G32" s="5">
        <v>1293</v>
      </c>
      <c r="H32" s="5">
        <v>36199</v>
      </c>
      <c r="I32" s="5">
        <v>0</v>
      </c>
      <c r="J32" s="5">
        <v>32</v>
      </c>
      <c r="K32" s="5">
        <v>28500</v>
      </c>
      <c r="L32" s="5">
        <v>28648</v>
      </c>
      <c r="M32" s="5">
        <v>279755</v>
      </c>
      <c r="N32" s="5">
        <v>86714</v>
      </c>
    </row>
    <row r="33" spans="1:14">
      <c r="A33" s="5">
        <v>1387</v>
      </c>
      <c r="B33" s="5">
        <v>3</v>
      </c>
      <c r="C33" s="5" t="s">
        <v>214</v>
      </c>
      <c r="D33" s="5" t="s">
        <v>215</v>
      </c>
      <c r="E33" s="5">
        <v>3141877</v>
      </c>
      <c r="F33" s="5">
        <v>2680736</v>
      </c>
      <c r="G33" s="5">
        <v>1293</v>
      </c>
      <c r="H33" s="5">
        <v>36199</v>
      </c>
      <c r="I33" s="5">
        <v>0</v>
      </c>
      <c r="J33" s="5">
        <v>32</v>
      </c>
      <c r="K33" s="5">
        <v>28500</v>
      </c>
      <c r="L33" s="5">
        <v>28648</v>
      </c>
      <c r="M33" s="5">
        <v>279755</v>
      </c>
      <c r="N33" s="5">
        <v>86714</v>
      </c>
    </row>
    <row r="34" spans="1:14">
      <c r="A34" s="5">
        <v>1387</v>
      </c>
      <c r="B34" s="5">
        <v>4</v>
      </c>
      <c r="C34" s="5" t="s">
        <v>216</v>
      </c>
      <c r="D34" s="5" t="s">
        <v>217</v>
      </c>
      <c r="E34" s="5">
        <v>3141877</v>
      </c>
      <c r="F34" s="5">
        <v>2680736</v>
      </c>
      <c r="G34" s="5">
        <v>1293</v>
      </c>
      <c r="H34" s="5">
        <v>36199</v>
      </c>
      <c r="I34" s="5">
        <v>0</v>
      </c>
      <c r="J34" s="5">
        <v>32</v>
      </c>
      <c r="K34" s="5">
        <v>28500</v>
      </c>
      <c r="L34" s="5">
        <v>28648</v>
      </c>
      <c r="M34" s="5">
        <v>279755</v>
      </c>
      <c r="N34" s="5">
        <v>86714</v>
      </c>
    </row>
    <row r="35" spans="1:14">
      <c r="A35" s="5">
        <v>1387</v>
      </c>
      <c r="B35" s="5">
        <v>2</v>
      </c>
      <c r="C35" s="5" t="s">
        <v>218</v>
      </c>
      <c r="D35" s="5" t="s">
        <v>219</v>
      </c>
      <c r="E35" s="5">
        <v>47982773</v>
      </c>
      <c r="F35" s="5">
        <v>44439951</v>
      </c>
      <c r="G35" s="5">
        <v>156853</v>
      </c>
      <c r="H35" s="5">
        <v>49508</v>
      </c>
      <c r="I35" s="5">
        <v>0</v>
      </c>
      <c r="J35" s="5">
        <v>7242</v>
      </c>
      <c r="K35" s="5">
        <v>264354</v>
      </c>
      <c r="L35" s="5">
        <v>198556</v>
      </c>
      <c r="M35" s="5">
        <v>2753568</v>
      </c>
      <c r="N35" s="5">
        <v>112742</v>
      </c>
    </row>
    <row r="36" spans="1:14">
      <c r="A36" s="5">
        <v>1387</v>
      </c>
      <c r="B36" s="5">
        <v>3</v>
      </c>
      <c r="C36" s="5" t="s">
        <v>220</v>
      </c>
      <c r="D36" s="5" t="s">
        <v>221</v>
      </c>
      <c r="E36" s="5">
        <v>27981872</v>
      </c>
      <c r="F36" s="5">
        <v>25080510</v>
      </c>
      <c r="G36" s="5">
        <v>103846</v>
      </c>
      <c r="H36" s="5">
        <v>31020</v>
      </c>
      <c r="I36" s="5">
        <v>0</v>
      </c>
      <c r="J36" s="5">
        <v>3689</v>
      </c>
      <c r="K36" s="5">
        <v>196389</v>
      </c>
      <c r="L36" s="5">
        <v>136254</v>
      </c>
      <c r="M36" s="5">
        <v>2369645</v>
      </c>
      <c r="N36" s="5">
        <v>60519</v>
      </c>
    </row>
    <row r="37" spans="1:14">
      <c r="A37" s="5">
        <v>1387</v>
      </c>
      <c r="B37" s="5">
        <v>4</v>
      </c>
      <c r="C37" s="5" t="s">
        <v>222</v>
      </c>
      <c r="D37" s="5" t="s">
        <v>223</v>
      </c>
      <c r="E37" s="5">
        <v>20129965</v>
      </c>
      <c r="F37" s="5">
        <v>18650791</v>
      </c>
      <c r="G37" s="5">
        <v>85287</v>
      </c>
      <c r="H37" s="5">
        <v>15896</v>
      </c>
      <c r="I37" s="5">
        <v>0</v>
      </c>
      <c r="J37" s="5">
        <v>1200</v>
      </c>
      <c r="K37" s="5">
        <v>201194</v>
      </c>
      <c r="L37" s="5">
        <v>67881</v>
      </c>
      <c r="M37" s="5">
        <v>1064033</v>
      </c>
      <c r="N37" s="5">
        <v>43683</v>
      </c>
    </row>
    <row r="38" spans="1:14">
      <c r="A38" s="5">
        <v>1387</v>
      </c>
      <c r="B38" s="5">
        <v>4</v>
      </c>
      <c r="C38" s="5" t="s">
        <v>224</v>
      </c>
      <c r="D38" s="5" t="s">
        <v>225</v>
      </c>
      <c r="E38" s="5">
        <v>5881814</v>
      </c>
      <c r="F38" s="5">
        <v>5603201</v>
      </c>
      <c r="G38" s="5">
        <v>11335</v>
      </c>
      <c r="H38" s="5">
        <v>11606</v>
      </c>
      <c r="I38" s="5">
        <v>0</v>
      </c>
      <c r="J38" s="5">
        <v>1073</v>
      </c>
      <c r="K38" s="5">
        <v>-10627</v>
      </c>
      <c r="L38" s="5">
        <v>61168</v>
      </c>
      <c r="M38" s="5">
        <v>194604</v>
      </c>
      <c r="N38" s="5">
        <v>9453</v>
      </c>
    </row>
    <row r="39" spans="1:14">
      <c r="A39" s="5">
        <v>1387</v>
      </c>
      <c r="B39" s="5">
        <v>4</v>
      </c>
      <c r="C39" s="5" t="s">
        <v>226</v>
      </c>
      <c r="D39" s="5" t="s">
        <v>227</v>
      </c>
      <c r="E39" s="5">
        <v>1970093</v>
      </c>
      <c r="F39" s="5">
        <v>826518</v>
      </c>
      <c r="G39" s="5">
        <v>7223</v>
      </c>
      <c r="H39" s="5">
        <v>3518</v>
      </c>
      <c r="I39" s="5">
        <v>0</v>
      </c>
      <c r="J39" s="5">
        <v>1415</v>
      </c>
      <c r="K39" s="5">
        <v>5822</v>
      </c>
      <c r="L39" s="5">
        <v>7205</v>
      </c>
      <c r="M39" s="5">
        <v>1111008</v>
      </c>
      <c r="N39" s="5">
        <v>7383</v>
      </c>
    </row>
    <row r="40" spans="1:14">
      <c r="A40" s="5">
        <v>1387</v>
      </c>
      <c r="B40" s="5">
        <v>3</v>
      </c>
      <c r="C40" s="5" t="s">
        <v>228</v>
      </c>
      <c r="D40" s="5" t="s">
        <v>229</v>
      </c>
      <c r="E40" s="5">
        <v>20000901</v>
      </c>
      <c r="F40" s="5">
        <v>19359441</v>
      </c>
      <c r="G40" s="5">
        <v>53007</v>
      </c>
      <c r="H40" s="5">
        <v>18487</v>
      </c>
      <c r="I40" s="5">
        <v>0</v>
      </c>
      <c r="J40" s="5">
        <v>3553</v>
      </c>
      <c r="K40" s="5">
        <v>67965</v>
      </c>
      <c r="L40" s="5">
        <v>62302</v>
      </c>
      <c r="M40" s="5">
        <v>383923</v>
      </c>
      <c r="N40" s="5">
        <v>52223</v>
      </c>
    </row>
    <row r="41" spans="1:14">
      <c r="A41" s="5">
        <v>1387</v>
      </c>
      <c r="B41" s="5">
        <v>4</v>
      </c>
      <c r="C41" s="5" t="s">
        <v>230</v>
      </c>
      <c r="D41" s="5" t="s">
        <v>231</v>
      </c>
      <c r="E41" s="5">
        <v>271128</v>
      </c>
      <c r="F41" s="5">
        <v>258213</v>
      </c>
      <c r="G41" s="5">
        <v>74</v>
      </c>
      <c r="H41" s="5">
        <v>0</v>
      </c>
      <c r="I41" s="5">
        <v>0</v>
      </c>
      <c r="J41" s="5">
        <v>7</v>
      </c>
      <c r="K41" s="5">
        <v>5366</v>
      </c>
      <c r="L41" s="5">
        <v>305</v>
      </c>
      <c r="M41" s="5">
        <v>7060</v>
      </c>
      <c r="N41" s="5">
        <v>102</v>
      </c>
    </row>
    <row r="42" spans="1:14">
      <c r="A42" s="5">
        <v>1387</v>
      </c>
      <c r="B42" s="5">
        <v>4</v>
      </c>
      <c r="C42" s="5" t="s">
        <v>232</v>
      </c>
      <c r="D42" s="5" t="s">
        <v>233</v>
      </c>
      <c r="E42" s="5">
        <v>6056931</v>
      </c>
      <c r="F42" s="5">
        <v>5845811</v>
      </c>
      <c r="G42" s="5">
        <v>17947</v>
      </c>
      <c r="H42" s="5">
        <v>8313</v>
      </c>
      <c r="I42" s="5">
        <v>0</v>
      </c>
      <c r="J42" s="5">
        <v>2196</v>
      </c>
      <c r="K42" s="5">
        <v>12813</v>
      </c>
      <c r="L42" s="5">
        <v>18112</v>
      </c>
      <c r="M42" s="5">
        <v>128924</v>
      </c>
      <c r="N42" s="5">
        <v>22817</v>
      </c>
    </row>
    <row r="43" spans="1:14">
      <c r="A43" s="5">
        <v>1387</v>
      </c>
      <c r="B43" s="5">
        <v>4</v>
      </c>
      <c r="C43" s="5" t="s">
        <v>234</v>
      </c>
      <c r="D43" s="5" t="s">
        <v>235</v>
      </c>
      <c r="E43" s="5">
        <v>11715525</v>
      </c>
      <c r="F43" s="5">
        <v>11330541</v>
      </c>
      <c r="G43" s="5">
        <v>31946</v>
      </c>
      <c r="H43" s="5">
        <v>6895</v>
      </c>
      <c r="I43" s="5">
        <v>0</v>
      </c>
      <c r="J43" s="5">
        <v>959</v>
      </c>
      <c r="K43" s="5">
        <v>56628</v>
      </c>
      <c r="L43" s="5">
        <v>39432</v>
      </c>
      <c r="M43" s="5">
        <v>228322</v>
      </c>
      <c r="N43" s="5">
        <v>20802</v>
      </c>
    </row>
    <row r="44" spans="1:14">
      <c r="A44" s="5">
        <v>1387</v>
      </c>
      <c r="B44" s="5">
        <v>4</v>
      </c>
      <c r="C44" s="5" t="s">
        <v>236</v>
      </c>
      <c r="D44" s="5" t="s">
        <v>237</v>
      </c>
      <c r="E44" s="5">
        <v>1112687</v>
      </c>
      <c r="F44" s="5">
        <v>1109700</v>
      </c>
      <c r="G44" s="5">
        <v>2810</v>
      </c>
      <c r="H44" s="5">
        <v>1022</v>
      </c>
      <c r="I44" s="5">
        <v>0</v>
      </c>
      <c r="J44" s="5">
        <v>24</v>
      </c>
      <c r="K44" s="5">
        <v>-6722</v>
      </c>
      <c r="L44" s="5">
        <v>1184</v>
      </c>
      <c r="M44" s="5">
        <v>500</v>
      </c>
      <c r="N44" s="5">
        <v>4170</v>
      </c>
    </row>
    <row r="45" spans="1:14">
      <c r="A45" s="5">
        <v>1387</v>
      </c>
      <c r="B45" s="5">
        <v>4</v>
      </c>
      <c r="C45" s="5" t="s">
        <v>238</v>
      </c>
      <c r="D45" s="5" t="s">
        <v>239</v>
      </c>
      <c r="E45" s="5">
        <v>844630</v>
      </c>
      <c r="F45" s="5">
        <v>815176</v>
      </c>
      <c r="G45" s="5">
        <v>231</v>
      </c>
      <c r="H45" s="5">
        <v>2258</v>
      </c>
      <c r="I45" s="5">
        <v>0</v>
      </c>
      <c r="J45" s="5">
        <v>368</v>
      </c>
      <c r="K45" s="5">
        <v>-120</v>
      </c>
      <c r="L45" s="5">
        <v>3269</v>
      </c>
      <c r="M45" s="5">
        <v>19117</v>
      </c>
      <c r="N45" s="5">
        <v>4332</v>
      </c>
    </row>
    <row r="46" spans="1:14">
      <c r="A46" s="5">
        <v>1387</v>
      </c>
      <c r="B46" s="5">
        <v>2</v>
      </c>
      <c r="C46" s="5" t="s">
        <v>240</v>
      </c>
      <c r="D46" s="5" t="s">
        <v>241</v>
      </c>
      <c r="E46" s="5">
        <v>3170928</v>
      </c>
      <c r="F46" s="5">
        <v>2877884</v>
      </c>
      <c r="G46" s="5">
        <v>3506</v>
      </c>
      <c r="H46" s="5">
        <v>3552</v>
      </c>
      <c r="I46" s="5">
        <v>0</v>
      </c>
      <c r="J46" s="5">
        <v>333</v>
      </c>
      <c r="K46" s="5">
        <v>38670</v>
      </c>
      <c r="L46" s="5">
        <v>7527</v>
      </c>
      <c r="M46" s="5">
        <v>218524</v>
      </c>
      <c r="N46" s="5">
        <v>20931</v>
      </c>
    </row>
    <row r="47" spans="1:14">
      <c r="A47" s="5">
        <v>1387</v>
      </c>
      <c r="B47" s="5">
        <v>3</v>
      </c>
      <c r="C47" s="5" t="s">
        <v>242</v>
      </c>
      <c r="D47" s="5" t="s">
        <v>243</v>
      </c>
      <c r="E47" s="5">
        <v>2753851</v>
      </c>
      <c r="F47" s="5">
        <v>2511880</v>
      </c>
      <c r="G47" s="5">
        <v>2696</v>
      </c>
      <c r="H47" s="5">
        <v>2528</v>
      </c>
      <c r="I47" s="5">
        <v>0</v>
      </c>
      <c r="J47" s="5">
        <v>313</v>
      </c>
      <c r="K47" s="5">
        <v>30224</v>
      </c>
      <c r="L47" s="5">
        <v>6747</v>
      </c>
      <c r="M47" s="5">
        <v>186947</v>
      </c>
      <c r="N47" s="5">
        <v>12516</v>
      </c>
    </row>
    <row r="48" spans="1:14">
      <c r="A48" s="5">
        <v>1387</v>
      </c>
      <c r="B48" s="5">
        <v>4</v>
      </c>
      <c r="C48" s="5" t="s">
        <v>244</v>
      </c>
      <c r="D48" s="5" t="s">
        <v>243</v>
      </c>
      <c r="E48" s="5">
        <v>2753851</v>
      </c>
      <c r="F48" s="5">
        <v>2511880</v>
      </c>
      <c r="G48" s="5">
        <v>2696</v>
      </c>
      <c r="H48" s="5">
        <v>2528</v>
      </c>
      <c r="I48" s="5">
        <v>0</v>
      </c>
      <c r="J48" s="5">
        <v>313</v>
      </c>
      <c r="K48" s="5">
        <v>30224</v>
      </c>
      <c r="L48" s="5">
        <v>6747</v>
      </c>
      <c r="M48" s="5">
        <v>186947</v>
      </c>
      <c r="N48" s="5">
        <v>12516</v>
      </c>
    </row>
    <row r="49" spans="1:14">
      <c r="A49" s="5">
        <v>1387</v>
      </c>
      <c r="B49" s="5">
        <v>3</v>
      </c>
      <c r="C49" s="5" t="s">
        <v>245</v>
      </c>
      <c r="D49" s="5" t="s">
        <v>246</v>
      </c>
      <c r="E49" s="5">
        <v>417077</v>
      </c>
      <c r="F49" s="5">
        <v>366005</v>
      </c>
      <c r="G49" s="5">
        <v>811</v>
      </c>
      <c r="H49" s="5">
        <v>1024</v>
      </c>
      <c r="I49" s="5">
        <v>0</v>
      </c>
      <c r="J49" s="5">
        <v>20</v>
      </c>
      <c r="K49" s="5">
        <v>8446</v>
      </c>
      <c r="L49" s="5">
        <v>780</v>
      </c>
      <c r="M49" s="5">
        <v>31577</v>
      </c>
      <c r="N49" s="5">
        <v>8415</v>
      </c>
    </row>
    <row r="50" spans="1:14">
      <c r="A50" s="5">
        <v>1387</v>
      </c>
      <c r="B50" s="5">
        <v>4</v>
      </c>
      <c r="C50" s="5" t="s">
        <v>247</v>
      </c>
      <c r="D50" s="5" t="s">
        <v>246</v>
      </c>
      <c r="E50" s="5">
        <v>417077</v>
      </c>
      <c r="F50" s="5">
        <v>366005</v>
      </c>
      <c r="G50" s="5">
        <v>811</v>
      </c>
      <c r="H50" s="5">
        <v>1024</v>
      </c>
      <c r="I50" s="5">
        <v>0</v>
      </c>
      <c r="J50" s="5">
        <v>20</v>
      </c>
      <c r="K50" s="5">
        <v>8446</v>
      </c>
      <c r="L50" s="5">
        <v>780</v>
      </c>
      <c r="M50" s="5">
        <v>31577</v>
      </c>
      <c r="N50" s="5">
        <v>8415</v>
      </c>
    </row>
    <row r="51" spans="1:14">
      <c r="A51" s="5">
        <v>1387</v>
      </c>
      <c r="B51" s="5">
        <v>2</v>
      </c>
      <c r="C51" s="5" t="s">
        <v>248</v>
      </c>
      <c r="D51" s="5" t="s">
        <v>249</v>
      </c>
      <c r="E51" s="5">
        <v>4847869</v>
      </c>
      <c r="F51" s="5">
        <v>4757443</v>
      </c>
      <c r="G51" s="5">
        <v>5323</v>
      </c>
      <c r="H51" s="5">
        <v>12224</v>
      </c>
      <c r="I51" s="5">
        <v>0</v>
      </c>
      <c r="J51" s="5">
        <v>840</v>
      </c>
      <c r="K51" s="5">
        <v>16628</v>
      </c>
      <c r="L51" s="5">
        <v>10594</v>
      </c>
      <c r="M51" s="5">
        <v>41989</v>
      </c>
      <c r="N51" s="5">
        <v>2828</v>
      </c>
    </row>
    <row r="52" spans="1:14">
      <c r="A52" s="5">
        <v>1387</v>
      </c>
      <c r="B52" s="5">
        <v>3</v>
      </c>
      <c r="C52" s="5" t="s">
        <v>250</v>
      </c>
      <c r="D52" s="5" t="s">
        <v>251</v>
      </c>
      <c r="E52" s="5">
        <v>2944960</v>
      </c>
      <c r="F52" s="5">
        <v>2872065</v>
      </c>
      <c r="G52" s="5">
        <v>2810</v>
      </c>
      <c r="H52" s="5">
        <v>10984</v>
      </c>
      <c r="I52" s="5">
        <v>0</v>
      </c>
      <c r="J52" s="5">
        <v>823</v>
      </c>
      <c r="K52" s="5">
        <v>12862</v>
      </c>
      <c r="L52" s="5">
        <v>8124</v>
      </c>
      <c r="M52" s="5">
        <v>35040</v>
      </c>
      <c r="N52" s="5">
        <v>2253</v>
      </c>
    </row>
    <row r="53" spans="1:14">
      <c r="A53" s="5">
        <v>1387</v>
      </c>
      <c r="B53" s="5">
        <v>4</v>
      </c>
      <c r="C53" s="5" t="s">
        <v>252</v>
      </c>
      <c r="D53" s="5" t="s">
        <v>253</v>
      </c>
      <c r="E53" s="5">
        <v>2563762</v>
      </c>
      <c r="F53" s="5">
        <v>2504935</v>
      </c>
      <c r="G53" s="5">
        <v>2634</v>
      </c>
      <c r="H53" s="5">
        <v>7198</v>
      </c>
      <c r="I53" s="5">
        <v>0</v>
      </c>
      <c r="J53" s="5">
        <v>289</v>
      </c>
      <c r="K53" s="5">
        <v>18454</v>
      </c>
      <c r="L53" s="5">
        <v>4432</v>
      </c>
      <c r="M53" s="5">
        <v>25320</v>
      </c>
      <c r="N53" s="5">
        <v>500</v>
      </c>
    </row>
    <row r="54" spans="1:14">
      <c r="A54" s="5">
        <v>1387</v>
      </c>
      <c r="B54" s="5">
        <v>4</v>
      </c>
      <c r="C54" s="5" t="s">
        <v>254</v>
      </c>
      <c r="D54" s="5" t="s">
        <v>255</v>
      </c>
      <c r="E54" s="5">
        <v>381198</v>
      </c>
      <c r="F54" s="5">
        <v>367130</v>
      </c>
      <c r="G54" s="5">
        <v>176</v>
      </c>
      <c r="H54" s="5">
        <v>3786</v>
      </c>
      <c r="I54" s="5">
        <v>0</v>
      </c>
      <c r="J54" s="5">
        <v>533</v>
      </c>
      <c r="K54" s="5">
        <v>-5592</v>
      </c>
      <c r="L54" s="5">
        <v>3692</v>
      </c>
      <c r="M54" s="5">
        <v>9720</v>
      </c>
      <c r="N54" s="5">
        <v>1753</v>
      </c>
    </row>
    <row r="55" spans="1:14">
      <c r="A55" s="5">
        <v>1387</v>
      </c>
      <c r="B55" s="5">
        <v>3</v>
      </c>
      <c r="C55" s="5" t="s">
        <v>256</v>
      </c>
      <c r="D55" s="5" t="s">
        <v>257</v>
      </c>
      <c r="E55" s="5">
        <v>1902909</v>
      </c>
      <c r="F55" s="5">
        <v>1885378</v>
      </c>
      <c r="G55" s="5">
        <v>2513</v>
      </c>
      <c r="H55" s="5">
        <v>1240</v>
      </c>
      <c r="I55" s="5">
        <v>0</v>
      </c>
      <c r="J55" s="5">
        <v>17</v>
      </c>
      <c r="K55" s="5">
        <v>3766</v>
      </c>
      <c r="L55" s="5">
        <v>2470</v>
      </c>
      <c r="M55" s="5">
        <v>6949</v>
      </c>
      <c r="N55" s="5">
        <v>576</v>
      </c>
    </row>
    <row r="56" spans="1:14">
      <c r="A56" s="5">
        <v>1387</v>
      </c>
      <c r="B56" s="5">
        <v>4</v>
      </c>
      <c r="C56" s="5" t="s">
        <v>258</v>
      </c>
      <c r="D56" s="5" t="s">
        <v>257</v>
      </c>
      <c r="E56" s="5">
        <v>1902909</v>
      </c>
      <c r="F56" s="5">
        <v>1885378</v>
      </c>
      <c r="G56" s="5">
        <v>2513</v>
      </c>
      <c r="H56" s="5">
        <v>1240</v>
      </c>
      <c r="I56" s="5">
        <v>0</v>
      </c>
      <c r="J56" s="5">
        <v>17</v>
      </c>
      <c r="K56" s="5">
        <v>3766</v>
      </c>
      <c r="L56" s="5">
        <v>2470</v>
      </c>
      <c r="M56" s="5">
        <v>6949</v>
      </c>
      <c r="N56" s="5">
        <v>576</v>
      </c>
    </row>
    <row r="57" spans="1:14">
      <c r="A57" s="5">
        <v>1387</v>
      </c>
      <c r="B57" s="5">
        <v>2</v>
      </c>
      <c r="C57" s="5" t="s">
        <v>259</v>
      </c>
      <c r="D57" s="5" t="s">
        <v>260</v>
      </c>
      <c r="E57" s="5">
        <v>6411490</v>
      </c>
      <c r="F57" s="5">
        <v>6118111</v>
      </c>
      <c r="G57" s="5">
        <v>22999</v>
      </c>
      <c r="H57" s="5">
        <v>16524</v>
      </c>
      <c r="I57" s="5">
        <v>0</v>
      </c>
      <c r="J57" s="5">
        <v>578</v>
      </c>
      <c r="K57" s="5">
        <v>49887</v>
      </c>
      <c r="L57" s="5">
        <v>44192</v>
      </c>
      <c r="M57" s="5">
        <v>137091</v>
      </c>
      <c r="N57" s="5">
        <v>22107</v>
      </c>
    </row>
    <row r="58" spans="1:14">
      <c r="A58" s="5">
        <v>1387</v>
      </c>
      <c r="B58" s="5">
        <v>3</v>
      </c>
      <c r="C58" s="5" t="s">
        <v>261</v>
      </c>
      <c r="D58" s="5" t="s">
        <v>262</v>
      </c>
      <c r="E58" s="5">
        <v>598170</v>
      </c>
      <c r="F58" s="5">
        <v>557560</v>
      </c>
      <c r="G58" s="5">
        <v>6267</v>
      </c>
      <c r="H58" s="5">
        <v>1768</v>
      </c>
      <c r="I58" s="5">
        <v>0</v>
      </c>
      <c r="J58" s="5">
        <v>48</v>
      </c>
      <c r="K58" s="5">
        <v>-1947</v>
      </c>
      <c r="L58" s="5">
        <v>1797</v>
      </c>
      <c r="M58" s="5">
        <v>28897</v>
      </c>
      <c r="N58" s="5">
        <v>3780</v>
      </c>
    </row>
    <row r="59" spans="1:14">
      <c r="A59" s="5">
        <v>1387</v>
      </c>
      <c r="B59" s="5">
        <v>4</v>
      </c>
      <c r="C59" s="5" t="s">
        <v>263</v>
      </c>
      <c r="D59" s="5" t="s">
        <v>262</v>
      </c>
      <c r="E59" s="5">
        <v>598170</v>
      </c>
      <c r="F59" s="5">
        <v>557560</v>
      </c>
      <c r="G59" s="5">
        <v>6267</v>
      </c>
      <c r="H59" s="5">
        <v>1768</v>
      </c>
      <c r="I59" s="5">
        <v>0</v>
      </c>
      <c r="J59" s="5">
        <v>48</v>
      </c>
      <c r="K59" s="5">
        <v>-1947</v>
      </c>
      <c r="L59" s="5">
        <v>1797</v>
      </c>
      <c r="M59" s="5">
        <v>28897</v>
      </c>
      <c r="N59" s="5">
        <v>3780</v>
      </c>
    </row>
    <row r="60" spans="1:14">
      <c r="A60" s="5">
        <v>1387</v>
      </c>
      <c r="B60" s="5">
        <v>3</v>
      </c>
      <c r="C60" s="5" t="s">
        <v>264</v>
      </c>
      <c r="D60" s="5" t="s">
        <v>265</v>
      </c>
      <c r="E60" s="5">
        <v>5813320</v>
      </c>
      <c r="F60" s="5">
        <v>5560552</v>
      </c>
      <c r="G60" s="5">
        <v>16732</v>
      </c>
      <c r="H60" s="5">
        <v>14756</v>
      </c>
      <c r="I60" s="5">
        <v>0</v>
      </c>
      <c r="J60" s="5">
        <v>530</v>
      </c>
      <c r="K60" s="5">
        <v>51834</v>
      </c>
      <c r="L60" s="5">
        <v>42396</v>
      </c>
      <c r="M60" s="5">
        <v>108194</v>
      </c>
      <c r="N60" s="5">
        <v>18327</v>
      </c>
    </row>
    <row r="61" spans="1:14">
      <c r="A61" s="5">
        <v>1387</v>
      </c>
      <c r="B61" s="5">
        <v>4</v>
      </c>
      <c r="C61" s="5" t="s">
        <v>266</v>
      </c>
      <c r="D61" s="5" t="s">
        <v>267</v>
      </c>
      <c r="E61" s="5">
        <v>3972686</v>
      </c>
      <c r="F61" s="5">
        <v>3798203</v>
      </c>
      <c r="G61" s="5">
        <v>1061</v>
      </c>
      <c r="H61" s="5">
        <v>12356</v>
      </c>
      <c r="I61" s="5">
        <v>0</v>
      </c>
      <c r="J61" s="5">
        <v>58</v>
      </c>
      <c r="K61" s="5">
        <v>11574</v>
      </c>
      <c r="L61" s="5">
        <v>36761</v>
      </c>
      <c r="M61" s="5">
        <v>98158</v>
      </c>
      <c r="N61" s="5">
        <v>14515</v>
      </c>
    </row>
    <row r="62" spans="1:14">
      <c r="A62" s="5">
        <v>1387</v>
      </c>
      <c r="B62" s="5">
        <v>4</v>
      </c>
      <c r="C62" s="5" t="s">
        <v>268</v>
      </c>
      <c r="D62" s="5" t="s">
        <v>269</v>
      </c>
      <c r="E62" s="5">
        <v>992973</v>
      </c>
      <c r="F62" s="5">
        <v>971907</v>
      </c>
      <c r="G62" s="5">
        <v>2531</v>
      </c>
      <c r="H62" s="5">
        <v>1470</v>
      </c>
      <c r="I62" s="5">
        <v>0</v>
      </c>
      <c r="J62" s="5">
        <v>466</v>
      </c>
      <c r="K62" s="5">
        <v>2260</v>
      </c>
      <c r="L62" s="5">
        <v>2308</v>
      </c>
      <c r="M62" s="5">
        <v>8406</v>
      </c>
      <c r="N62" s="5">
        <v>3626</v>
      </c>
    </row>
    <row r="63" spans="1:14">
      <c r="A63" s="5">
        <v>1387</v>
      </c>
      <c r="B63" s="5">
        <v>4</v>
      </c>
      <c r="C63" s="5" t="s">
        <v>270</v>
      </c>
      <c r="D63" s="5" t="s">
        <v>271</v>
      </c>
      <c r="E63" s="5">
        <v>622652</v>
      </c>
      <c r="F63" s="5">
        <v>568026</v>
      </c>
      <c r="G63" s="5">
        <v>13140</v>
      </c>
      <c r="H63" s="5">
        <v>930</v>
      </c>
      <c r="I63" s="5">
        <v>0</v>
      </c>
      <c r="J63" s="5">
        <v>4</v>
      </c>
      <c r="K63" s="5">
        <v>38000</v>
      </c>
      <c r="L63" s="5">
        <v>2455</v>
      </c>
      <c r="M63" s="5">
        <v>30</v>
      </c>
      <c r="N63" s="5">
        <v>66</v>
      </c>
    </row>
    <row r="64" spans="1:14">
      <c r="A64" s="5">
        <v>1387</v>
      </c>
      <c r="B64" s="5">
        <v>4</v>
      </c>
      <c r="C64" s="5" t="s">
        <v>272</v>
      </c>
      <c r="D64" s="5" t="s">
        <v>273</v>
      </c>
      <c r="E64" s="5">
        <v>225009</v>
      </c>
      <c r="F64" s="5">
        <v>222415</v>
      </c>
      <c r="G64" s="5">
        <v>0</v>
      </c>
      <c r="H64" s="5">
        <v>0</v>
      </c>
      <c r="I64" s="5">
        <v>0</v>
      </c>
      <c r="J64" s="5">
        <v>2</v>
      </c>
      <c r="K64" s="5">
        <v>0</v>
      </c>
      <c r="L64" s="5">
        <v>872</v>
      </c>
      <c r="M64" s="5">
        <v>1600</v>
      </c>
      <c r="N64" s="5">
        <v>120</v>
      </c>
    </row>
    <row r="65" spans="1:14">
      <c r="A65" s="5">
        <v>1387</v>
      </c>
      <c r="B65" s="5">
        <v>2</v>
      </c>
      <c r="C65" s="5" t="s">
        <v>274</v>
      </c>
      <c r="D65" s="5" t="s">
        <v>275</v>
      </c>
      <c r="E65" s="5">
        <v>15681466</v>
      </c>
      <c r="F65" s="5">
        <v>15183603</v>
      </c>
      <c r="G65" s="5">
        <v>51022</v>
      </c>
      <c r="H65" s="5">
        <v>20358</v>
      </c>
      <c r="I65" s="5">
        <v>0</v>
      </c>
      <c r="J65" s="5">
        <v>2011</v>
      </c>
      <c r="K65" s="5">
        <v>8310</v>
      </c>
      <c r="L65" s="5">
        <v>192029</v>
      </c>
      <c r="M65" s="5">
        <v>205975</v>
      </c>
      <c r="N65" s="5">
        <v>18157</v>
      </c>
    </row>
    <row r="66" spans="1:14">
      <c r="A66" s="5">
        <v>1387</v>
      </c>
      <c r="B66" s="5">
        <v>3</v>
      </c>
      <c r="C66" s="5" t="s">
        <v>276</v>
      </c>
      <c r="D66" s="5" t="s">
        <v>275</v>
      </c>
      <c r="E66" s="5">
        <v>15681466</v>
      </c>
      <c r="F66" s="5">
        <v>15183603</v>
      </c>
      <c r="G66" s="5">
        <v>51022</v>
      </c>
      <c r="H66" s="5">
        <v>20358</v>
      </c>
      <c r="I66" s="5">
        <v>0</v>
      </c>
      <c r="J66" s="5">
        <v>2011</v>
      </c>
      <c r="K66" s="5">
        <v>8310</v>
      </c>
      <c r="L66" s="5">
        <v>192029</v>
      </c>
      <c r="M66" s="5">
        <v>205975</v>
      </c>
      <c r="N66" s="5">
        <v>18157</v>
      </c>
    </row>
    <row r="67" spans="1:14">
      <c r="A67" s="5">
        <v>1387</v>
      </c>
      <c r="B67" s="5">
        <v>4</v>
      </c>
      <c r="C67" s="5" t="s">
        <v>277</v>
      </c>
      <c r="D67" s="5" t="s">
        <v>278</v>
      </c>
      <c r="E67" s="5">
        <v>7143671</v>
      </c>
      <c r="F67" s="5">
        <v>6942499</v>
      </c>
      <c r="G67" s="5">
        <v>13030</v>
      </c>
      <c r="H67" s="5">
        <v>9477</v>
      </c>
      <c r="I67" s="5">
        <v>0</v>
      </c>
      <c r="J67" s="5">
        <v>1248</v>
      </c>
      <c r="K67" s="5">
        <v>32260</v>
      </c>
      <c r="L67" s="5">
        <v>84116</v>
      </c>
      <c r="M67" s="5">
        <v>49992</v>
      </c>
      <c r="N67" s="5">
        <v>11049</v>
      </c>
    </row>
    <row r="68" spans="1:14">
      <c r="A68" s="5">
        <v>1387</v>
      </c>
      <c r="B68" s="5">
        <v>4</v>
      </c>
      <c r="C68" s="5" t="s">
        <v>279</v>
      </c>
      <c r="D68" s="5" t="s">
        <v>280</v>
      </c>
      <c r="E68" s="5">
        <v>4873660</v>
      </c>
      <c r="F68" s="5">
        <v>4643500</v>
      </c>
      <c r="G68" s="5">
        <v>12430</v>
      </c>
      <c r="H68" s="5">
        <v>5722</v>
      </c>
      <c r="I68" s="5">
        <v>0</v>
      </c>
      <c r="J68" s="5">
        <v>351</v>
      </c>
      <c r="K68" s="5">
        <v>3947</v>
      </c>
      <c r="L68" s="5">
        <v>87619</v>
      </c>
      <c r="M68" s="5">
        <v>118943</v>
      </c>
      <c r="N68" s="5">
        <v>1148</v>
      </c>
    </row>
    <row r="69" spans="1:14">
      <c r="A69" s="5">
        <v>1387</v>
      </c>
      <c r="B69" s="5">
        <v>4</v>
      </c>
      <c r="C69" s="5" t="s">
        <v>281</v>
      </c>
      <c r="D69" s="5" t="s">
        <v>282</v>
      </c>
      <c r="E69" s="5">
        <v>3664135</v>
      </c>
      <c r="F69" s="5">
        <v>3597604</v>
      </c>
      <c r="G69" s="5">
        <v>25562</v>
      </c>
      <c r="H69" s="5">
        <v>5159</v>
      </c>
      <c r="I69" s="5">
        <v>0</v>
      </c>
      <c r="J69" s="5">
        <v>413</v>
      </c>
      <c r="K69" s="5">
        <v>-27896</v>
      </c>
      <c r="L69" s="5">
        <v>20294</v>
      </c>
      <c r="M69" s="5">
        <v>37041</v>
      </c>
      <c r="N69" s="5">
        <v>5960</v>
      </c>
    </row>
    <row r="70" spans="1:14">
      <c r="A70" s="5">
        <v>1387</v>
      </c>
      <c r="B70" s="5">
        <v>2</v>
      </c>
      <c r="C70" s="5" t="s">
        <v>283</v>
      </c>
      <c r="D70" s="5" t="s">
        <v>284</v>
      </c>
      <c r="E70" s="5">
        <v>5292405</v>
      </c>
      <c r="F70" s="5">
        <v>4433912</v>
      </c>
      <c r="G70" s="5">
        <v>34347</v>
      </c>
      <c r="H70" s="5">
        <v>14880</v>
      </c>
      <c r="I70" s="5">
        <v>0</v>
      </c>
      <c r="J70" s="5">
        <v>1371</v>
      </c>
      <c r="K70" s="5">
        <v>-460</v>
      </c>
      <c r="L70" s="5">
        <v>14110</v>
      </c>
      <c r="M70" s="5">
        <v>779874</v>
      </c>
      <c r="N70" s="5">
        <v>14371</v>
      </c>
    </row>
    <row r="71" spans="1:14">
      <c r="A71" s="5">
        <v>1387</v>
      </c>
      <c r="B71" s="5">
        <v>7</v>
      </c>
      <c r="C71" s="5" t="s">
        <v>285</v>
      </c>
      <c r="D71" s="5" t="s">
        <v>286</v>
      </c>
      <c r="E71" s="5">
        <v>5292405</v>
      </c>
      <c r="F71" s="5">
        <v>4433912</v>
      </c>
      <c r="G71" s="5">
        <v>34347</v>
      </c>
      <c r="H71" s="5">
        <v>14880</v>
      </c>
      <c r="I71" s="5">
        <v>0</v>
      </c>
      <c r="J71" s="5">
        <v>1371</v>
      </c>
      <c r="K71" s="5">
        <v>-460</v>
      </c>
      <c r="L71" s="5">
        <v>14110</v>
      </c>
      <c r="M71" s="5">
        <v>779874</v>
      </c>
      <c r="N71" s="5">
        <v>14371</v>
      </c>
    </row>
    <row r="72" spans="1:14">
      <c r="A72" s="5">
        <v>1387</v>
      </c>
      <c r="B72" s="5">
        <v>4</v>
      </c>
      <c r="C72" s="5" t="s">
        <v>287</v>
      </c>
      <c r="D72" s="5" t="s">
        <v>288</v>
      </c>
      <c r="E72" s="5">
        <v>4111922</v>
      </c>
      <c r="F72" s="5">
        <v>3330675</v>
      </c>
      <c r="G72" s="5">
        <v>33491</v>
      </c>
      <c r="H72" s="5">
        <v>12282</v>
      </c>
      <c r="I72" s="5">
        <v>0</v>
      </c>
      <c r="J72" s="5">
        <v>907</v>
      </c>
      <c r="K72" s="5">
        <v>862</v>
      </c>
      <c r="L72" s="5">
        <v>13316</v>
      </c>
      <c r="M72" s="5">
        <v>709853</v>
      </c>
      <c r="N72" s="5">
        <v>10536</v>
      </c>
    </row>
    <row r="73" spans="1:14">
      <c r="A73" s="5">
        <v>1387</v>
      </c>
      <c r="B73" s="5">
        <v>9</v>
      </c>
      <c r="C73" s="5" t="s">
        <v>289</v>
      </c>
      <c r="D73" s="5" t="s">
        <v>290</v>
      </c>
      <c r="E73" s="5">
        <v>1180483</v>
      </c>
      <c r="F73" s="5">
        <v>1103237</v>
      </c>
      <c r="G73" s="5">
        <v>856</v>
      </c>
      <c r="H73" s="5">
        <v>2598</v>
      </c>
      <c r="I73" s="5">
        <v>0</v>
      </c>
      <c r="J73" s="5">
        <v>464</v>
      </c>
      <c r="K73" s="5">
        <v>-1322</v>
      </c>
      <c r="L73" s="5">
        <v>794</v>
      </c>
      <c r="M73" s="5">
        <v>70021</v>
      </c>
      <c r="N73" s="5">
        <v>3835</v>
      </c>
    </row>
    <row r="74" spans="1:14">
      <c r="A74" s="5">
        <v>1387</v>
      </c>
      <c r="B74" s="5">
        <v>2</v>
      </c>
      <c r="C74" s="5" t="s">
        <v>291</v>
      </c>
      <c r="D74" s="5" t="s">
        <v>292</v>
      </c>
      <c r="E74" s="5">
        <v>114903091</v>
      </c>
      <c r="F74" s="5">
        <v>113766513</v>
      </c>
      <c r="G74" s="5">
        <v>8008</v>
      </c>
      <c r="H74" s="5">
        <v>71840</v>
      </c>
      <c r="I74" s="5">
        <v>5750</v>
      </c>
      <c r="J74" s="5">
        <v>10618</v>
      </c>
      <c r="K74" s="5">
        <v>593147</v>
      </c>
      <c r="L74" s="5">
        <v>241102</v>
      </c>
      <c r="M74" s="5">
        <v>198151</v>
      </c>
      <c r="N74" s="5">
        <v>7964</v>
      </c>
    </row>
    <row r="75" spans="1:14">
      <c r="A75" s="5">
        <v>1387</v>
      </c>
      <c r="B75" s="5">
        <v>3</v>
      </c>
      <c r="C75" s="5" t="s">
        <v>293</v>
      </c>
      <c r="D75" s="5" t="s">
        <v>294</v>
      </c>
      <c r="E75" s="5">
        <v>3837155</v>
      </c>
      <c r="F75" s="5">
        <v>3593666</v>
      </c>
      <c r="G75" s="5">
        <v>0</v>
      </c>
      <c r="H75" s="5">
        <v>1404</v>
      </c>
      <c r="I75" s="5">
        <v>0</v>
      </c>
      <c r="J75" s="5">
        <v>16</v>
      </c>
      <c r="K75" s="5">
        <v>233250</v>
      </c>
      <c r="L75" s="5">
        <v>819</v>
      </c>
      <c r="M75" s="5">
        <v>8000</v>
      </c>
      <c r="N75" s="5">
        <v>0</v>
      </c>
    </row>
    <row r="76" spans="1:14">
      <c r="A76" s="5">
        <v>1387</v>
      </c>
      <c r="B76" s="5">
        <v>4</v>
      </c>
      <c r="C76" s="5" t="s">
        <v>295</v>
      </c>
      <c r="D76" s="5" t="s">
        <v>296</v>
      </c>
      <c r="E76" s="5">
        <v>3837155</v>
      </c>
      <c r="F76" s="5">
        <v>3593666</v>
      </c>
      <c r="G76" s="5">
        <v>0</v>
      </c>
      <c r="H76" s="5">
        <v>1404</v>
      </c>
      <c r="I76" s="5">
        <v>0</v>
      </c>
      <c r="J76" s="5">
        <v>16</v>
      </c>
      <c r="K76" s="5">
        <v>233250</v>
      </c>
      <c r="L76" s="5">
        <v>819</v>
      </c>
      <c r="M76" s="5">
        <v>8000</v>
      </c>
      <c r="N76" s="5">
        <v>0</v>
      </c>
    </row>
    <row r="77" spans="1:14">
      <c r="A77" s="5">
        <v>1387</v>
      </c>
      <c r="B77" s="5">
        <v>3</v>
      </c>
      <c r="C77" s="5" t="s">
        <v>297</v>
      </c>
      <c r="D77" s="5" t="s">
        <v>298</v>
      </c>
      <c r="E77" s="5">
        <v>111065936</v>
      </c>
      <c r="F77" s="5">
        <v>110172847</v>
      </c>
      <c r="G77" s="5">
        <v>8008</v>
      </c>
      <c r="H77" s="5">
        <v>70435</v>
      </c>
      <c r="I77" s="5">
        <v>5750</v>
      </c>
      <c r="J77" s="5">
        <v>10602</v>
      </c>
      <c r="K77" s="5">
        <v>359897</v>
      </c>
      <c r="L77" s="5">
        <v>240283</v>
      </c>
      <c r="M77" s="5">
        <v>190151</v>
      </c>
      <c r="N77" s="5">
        <v>7964</v>
      </c>
    </row>
    <row r="78" spans="1:14">
      <c r="A78" s="5">
        <v>1387</v>
      </c>
      <c r="B78" s="5">
        <v>4</v>
      </c>
      <c r="C78" s="5" t="s">
        <v>299</v>
      </c>
      <c r="D78" s="5" t="s">
        <v>298</v>
      </c>
      <c r="E78" s="5">
        <v>111065936</v>
      </c>
      <c r="F78" s="5">
        <v>110172847</v>
      </c>
      <c r="G78" s="5">
        <v>8008</v>
      </c>
      <c r="H78" s="5">
        <v>70435</v>
      </c>
      <c r="I78" s="5">
        <v>5750</v>
      </c>
      <c r="J78" s="5">
        <v>10602</v>
      </c>
      <c r="K78" s="5">
        <v>359897</v>
      </c>
      <c r="L78" s="5">
        <v>240283</v>
      </c>
      <c r="M78" s="5">
        <v>190151</v>
      </c>
      <c r="N78" s="5">
        <v>7964</v>
      </c>
    </row>
    <row r="79" spans="1:14">
      <c r="A79" s="5">
        <v>1387</v>
      </c>
      <c r="B79" s="5">
        <v>2</v>
      </c>
      <c r="C79" s="5" t="s">
        <v>300</v>
      </c>
      <c r="D79" s="5" t="s">
        <v>301</v>
      </c>
      <c r="E79" s="5">
        <v>232190499</v>
      </c>
      <c r="F79" s="5">
        <v>228063253</v>
      </c>
      <c r="G79" s="5">
        <v>729786</v>
      </c>
      <c r="H79" s="5">
        <v>242843</v>
      </c>
      <c r="I79" s="5">
        <v>664201</v>
      </c>
      <c r="J79" s="5">
        <v>25425</v>
      </c>
      <c r="K79" s="5">
        <v>1177525</v>
      </c>
      <c r="L79" s="5">
        <v>569297</v>
      </c>
      <c r="M79" s="5">
        <v>584427</v>
      </c>
      <c r="N79" s="5">
        <v>133741</v>
      </c>
    </row>
    <row r="80" spans="1:14">
      <c r="A80" s="5">
        <v>1387</v>
      </c>
      <c r="B80" s="5">
        <v>3</v>
      </c>
      <c r="C80" s="5" t="s">
        <v>302</v>
      </c>
      <c r="D80" s="5" t="s">
        <v>303</v>
      </c>
      <c r="E80" s="5">
        <v>197864025</v>
      </c>
      <c r="F80" s="5">
        <v>195197589</v>
      </c>
      <c r="G80" s="5">
        <v>651485</v>
      </c>
      <c r="H80" s="5">
        <v>195538</v>
      </c>
      <c r="I80" s="5">
        <v>0</v>
      </c>
      <c r="J80" s="5">
        <v>13521</v>
      </c>
      <c r="K80" s="5">
        <v>1082787</v>
      </c>
      <c r="L80" s="5">
        <v>200236</v>
      </c>
      <c r="M80" s="5">
        <v>486756</v>
      </c>
      <c r="N80" s="5">
        <v>36112</v>
      </c>
    </row>
    <row r="81" spans="1:14">
      <c r="A81" s="5">
        <v>1387</v>
      </c>
      <c r="B81" s="5">
        <v>4</v>
      </c>
      <c r="C81" s="5" t="s">
        <v>304</v>
      </c>
      <c r="D81" s="5" t="s">
        <v>305</v>
      </c>
      <c r="E81" s="5">
        <v>56942532</v>
      </c>
      <c r="F81" s="5">
        <v>56313606</v>
      </c>
      <c r="G81" s="5">
        <v>4153</v>
      </c>
      <c r="H81" s="5">
        <v>81995</v>
      </c>
      <c r="I81" s="5">
        <v>0</v>
      </c>
      <c r="J81" s="5">
        <v>5952</v>
      </c>
      <c r="K81" s="5">
        <v>103128</v>
      </c>
      <c r="L81" s="5">
        <v>71948</v>
      </c>
      <c r="M81" s="5">
        <v>347183</v>
      </c>
      <c r="N81" s="5">
        <v>14566</v>
      </c>
    </row>
    <row r="82" spans="1:14">
      <c r="A82" s="5">
        <v>1387</v>
      </c>
      <c r="B82" s="5">
        <v>4</v>
      </c>
      <c r="C82" s="5" t="s">
        <v>306</v>
      </c>
      <c r="D82" s="5" t="s">
        <v>307</v>
      </c>
      <c r="E82" s="5">
        <v>52715779</v>
      </c>
      <c r="F82" s="5">
        <v>51401308</v>
      </c>
      <c r="G82" s="5">
        <v>20619</v>
      </c>
      <c r="H82" s="5">
        <v>70698</v>
      </c>
      <c r="I82" s="5">
        <v>0</v>
      </c>
      <c r="J82" s="5">
        <v>3253</v>
      </c>
      <c r="K82" s="5">
        <v>1044791</v>
      </c>
      <c r="L82" s="5">
        <v>48123</v>
      </c>
      <c r="M82" s="5">
        <v>123598</v>
      </c>
      <c r="N82" s="5">
        <v>3389</v>
      </c>
    </row>
    <row r="83" spans="1:14">
      <c r="A83" s="5">
        <v>1387</v>
      </c>
      <c r="B83" s="5">
        <v>4</v>
      </c>
      <c r="C83" s="5" t="s">
        <v>308</v>
      </c>
      <c r="D83" s="5" t="s">
        <v>309</v>
      </c>
      <c r="E83" s="5">
        <v>88205714</v>
      </c>
      <c r="F83" s="5">
        <v>87482675</v>
      </c>
      <c r="G83" s="5">
        <v>626714</v>
      </c>
      <c r="H83" s="5">
        <v>42844</v>
      </c>
      <c r="I83" s="5">
        <v>0</v>
      </c>
      <c r="J83" s="5">
        <v>4316</v>
      </c>
      <c r="K83" s="5">
        <v>-65133</v>
      </c>
      <c r="L83" s="5">
        <v>80165</v>
      </c>
      <c r="M83" s="5">
        <v>15975</v>
      </c>
      <c r="N83" s="5">
        <v>18158</v>
      </c>
    </row>
    <row r="84" spans="1:14">
      <c r="A84" s="5">
        <v>1387</v>
      </c>
      <c r="B84" s="5">
        <v>3</v>
      </c>
      <c r="C84" s="5" t="s">
        <v>310</v>
      </c>
      <c r="D84" s="5" t="s">
        <v>311</v>
      </c>
      <c r="E84" s="5">
        <v>29792769</v>
      </c>
      <c r="F84" s="5">
        <v>28523666</v>
      </c>
      <c r="G84" s="5">
        <v>5239</v>
      </c>
      <c r="H84" s="5">
        <v>42485</v>
      </c>
      <c r="I84" s="5">
        <v>664201</v>
      </c>
      <c r="J84" s="5">
        <v>11431</v>
      </c>
      <c r="K84" s="5">
        <v>27424</v>
      </c>
      <c r="L84" s="5">
        <v>327896</v>
      </c>
      <c r="M84" s="5">
        <v>93571</v>
      </c>
      <c r="N84" s="5">
        <v>96856</v>
      </c>
    </row>
    <row r="85" spans="1:14">
      <c r="A85" s="5">
        <v>1387</v>
      </c>
      <c r="B85" s="5">
        <v>4</v>
      </c>
      <c r="C85" s="5" t="s">
        <v>312</v>
      </c>
      <c r="D85" s="5" t="s">
        <v>313</v>
      </c>
      <c r="E85" s="5">
        <v>2149965</v>
      </c>
      <c r="F85" s="5">
        <v>2142287</v>
      </c>
      <c r="G85" s="5">
        <v>0</v>
      </c>
      <c r="H85" s="5">
        <v>504</v>
      </c>
      <c r="I85" s="5">
        <v>0</v>
      </c>
      <c r="J85" s="5">
        <v>74</v>
      </c>
      <c r="K85" s="5">
        <v>-2382</v>
      </c>
      <c r="L85" s="5">
        <v>2042</v>
      </c>
      <c r="M85" s="5">
        <v>6460</v>
      </c>
      <c r="N85" s="5">
        <v>979</v>
      </c>
    </row>
    <row r="86" spans="1:14">
      <c r="A86" s="5">
        <v>1387</v>
      </c>
      <c r="B86" s="5">
        <v>4</v>
      </c>
      <c r="C86" s="5" t="s">
        <v>314</v>
      </c>
      <c r="D86" s="5" t="s">
        <v>315</v>
      </c>
      <c r="E86" s="5">
        <v>7972019</v>
      </c>
      <c r="F86" s="5">
        <v>7867013</v>
      </c>
      <c r="G86" s="5">
        <v>2026</v>
      </c>
      <c r="H86" s="5">
        <v>13632</v>
      </c>
      <c r="I86" s="5">
        <v>0</v>
      </c>
      <c r="J86" s="5">
        <v>2304</v>
      </c>
      <c r="K86" s="5">
        <v>-1499</v>
      </c>
      <c r="L86" s="5">
        <v>16374</v>
      </c>
      <c r="M86" s="5">
        <v>55442</v>
      </c>
      <c r="N86" s="5">
        <v>16727</v>
      </c>
    </row>
    <row r="87" spans="1:14">
      <c r="A87" s="5">
        <v>1387</v>
      </c>
      <c r="B87" s="5">
        <v>4</v>
      </c>
      <c r="C87" s="5" t="s">
        <v>316</v>
      </c>
      <c r="D87" s="5" t="s">
        <v>317</v>
      </c>
      <c r="E87" s="5">
        <v>14912350</v>
      </c>
      <c r="F87" s="5">
        <v>14724718</v>
      </c>
      <c r="G87" s="5">
        <v>1491</v>
      </c>
      <c r="H87" s="5">
        <v>21115</v>
      </c>
      <c r="I87" s="5">
        <v>0</v>
      </c>
      <c r="J87" s="5">
        <v>1401</v>
      </c>
      <c r="K87" s="5">
        <v>29161</v>
      </c>
      <c r="L87" s="5">
        <v>30615</v>
      </c>
      <c r="M87" s="5">
        <v>27160</v>
      </c>
      <c r="N87" s="5">
        <v>76688</v>
      </c>
    </row>
    <row r="88" spans="1:14">
      <c r="A88" s="5">
        <v>1387</v>
      </c>
      <c r="B88" s="5">
        <v>4</v>
      </c>
      <c r="C88" s="5" t="s">
        <v>318</v>
      </c>
      <c r="D88" s="5" t="s">
        <v>319</v>
      </c>
      <c r="E88" s="5">
        <v>4758434</v>
      </c>
      <c r="F88" s="5">
        <v>3789647</v>
      </c>
      <c r="G88" s="5">
        <v>1722</v>
      </c>
      <c r="H88" s="5">
        <v>7234</v>
      </c>
      <c r="I88" s="5">
        <v>664201</v>
      </c>
      <c r="J88" s="5">
        <v>7651</v>
      </c>
      <c r="K88" s="5">
        <v>2144</v>
      </c>
      <c r="L88" s="5">
        <v>278866</v>
      </c>
      <c r="M88" s="5">
        <v>4508</v>
      </c>
      <c r="N88" s="5">
        <v>2461</v>
      </c>
    </row>
    <row r="89" spans="1:14">
      <c r="A89" s="5">
        <v>1387</v>
      </c>
      <c r="B89" s="5">
        <v>3</v>
      </c>
      <c r="C89" s="5" t="s">
        <v>320</v>
      </c>
      <c r="D89" s="5" t="s">
        <v>321</v>
      </c>
      <c r="E89" s="5">
        <v>4533705</v>
      </c>
      <c r="F89" s="5">
        <v>4341998</v>
      </c>
      <c r="G89" s="5">
        <v>73062</v>
      </c>
      <c r="H89" s="5">
        <v>4820</v>
      </c>
      <c r="I89" s="5">
        <v>0</v>
      </c>
      <c r="J89" s="5">
        <v>473</v>
      </c>
      <c r="K89" s="5">
        <v>67314</v>
      </c>
      <c r="L89" s="5">
        <v>41164</v>
      </c>
      <c r="M89" s="5">
        <v>4100</v>
      </c>
      <c r="N89" s="5">
        <v>773</v>
      </c>
    </row>
    <row r="90" spans="1:14">
      <c r="A90" s="5">
        <v>1387</v>
      </c>
      <c r="B90" s="5">
        <v>4</v>
      </c>
      <c r="C90" s="5" t="s">
        <v>322</v>
      </c>
      <c r="D90" s="5" t="s">
        <v>321</v>
      </c>
      <c r="E90" s="5">
        <v>4533705</v>
      </c>
      <c r="F90" s="5">
        <v>4341998</v>
      </c>
      <c r="G90" s="5">
        <v>73062</v>
      </c>
      <c r="H90" s="5">
        <v>4820</v>
      </c>
      <c r="I90" s="5">
        <v>0</v>
      </c>
      <c r="J90" s="5">
        <v>473</v>
      </c>
      <c r="K90" s="5">
        <v>67314</v>
      </c>
      <c r="L90" s="5">
        <v>41164</v>
      </c>
      <c r="M90" s="5">
        <v>4100</v>
      </c>
      <c r="N90" s="5">
        <v>773</v>
      </c>
    </row>
    <row r="91" spans="1:14">
      <c r="A91" s="5">
        <v>1387</v>
      </c>
      <c r="B91" s="5">
        <v>2</v>
      </c>
      <c r="C91" s="5" t="s">
        <v>323</v>
      </c>
      <c r="D91" s="5" t="s">
        <v>324</v>
      </c>
      <c r="E91" s="5">
        <v>21166324</v>
      </c>
      <c r="F91" s="5">
        <v>20788972</v>
      </c>
      <c r="G91" s="5">
        <v>8252</v>
      </c>
      <c r="H91" s="5">
        <v>48245</v>
      </c>
      <c r="I91" s="5">
        <v>0</v>
      </c>
      <c r="J91" s="5">
        <v>671</v>
      </c>
      <c r="K91" s="5">
        <v>30847</v>
      </c>
      <c r="L91" s="5">
        <v>59467</v>
      </c>
      <c r="M91" s="5">
        <v>20336</v>
      </c>
      <c r="N91" s="5">
        <v>209533</v>
      </c>
    </row>
    <row r="92" spans="1:14">
      <c r="A92" s="5">
        <v>1387</v>
      </c>
      <c r="B92" s="5">
        <v>3</v>
      </c>
      <c r="C92" s="5" t="s">
        <v>325</v>
      </c>
      <c r="D92" s="5" t="s">
        <v>324</v>
      </c>
      <c r="E92" s="5">
        <v>21166324</v>
      </c>
      <c r="F92" s="5">
        <v>20788972</v>
      </c>
      <c r="G92" s="5">
        <v>8252</v>
      </c>
      <c r="H92" s="5">
        <v>48245</v>
      </c>
      <c r="I92" s="5">
        <v>0</v>
      </c>
      <c r="J92" s="5">
        <v>671</v>
      </c>
      <c r="K92" s="5">
        <v>30847</v>
      </c>
      <c r="L92" s="5">
        <v>59467</v>
      </c>
      <c r="M92" s="5">
        <v>20336</v>
      </c>
      <c r="N92" s="5">
        <v>209533</v>
      </c>
    </row>
    <row r="93" spans="1:14">
      <c r="A93" s="5">
        <v>1387</v>
      </c>
      <c r="B93" s="5">
        <v>4</v>
      </c>
      <c r="C93" s="5" t="s">
        <v>326</v>
      </c>
      <c r="D93" s="5" t="s">
        <v>324</v>
      </c>
      <c r="E93" s="5">
        <v>21166324</v>
      </c>
      <c r="F93" s="5">
        <v>20788972</v>
      </c>
      <c r="G93" s="5">
        <v>8252</v>
      </c>
      <c r="H93" s="5">
        <v>48245</v>
      </c>
      <c r="I93" s="5">
        <v>0</v>
      </c>
      <c r="J93" s="5">
        <v>671</v>
      </c>
      <c r="K93" s="5">
        <v>30847</v>
      </c>
      <c r="L93" s="5">
        <v>59467</v>
      </c>
      <c r="M93" s="5">
        <v>20336</v>
      </c>
      <c r="N93" s="5">
        <v>209533</v>
      </c>
    </row>
    <row r="94" spans="1:14">
      <c r="A94" s="5">
        <v>1387</v>
      </c>
      <c r="B94" s="5">
        <v>2</v>
      </c>
      <c r="C94" s="5" t="s">
        <v>327</v>
      </c>
      <c r="D94" s="5" t="s">
        <v>328</v>
      </c>
      <c r="E94" s="5">
        <v>43852701</v>
      </c>
      <c r="F94" s="5">
        <v>42792986</v>
      </c>
      <c r="G94" s="5">
        <v>104654</v>
      </c>
      <c r="H94" s="5">
        <v>88086</v>
      </c>
      <c r="I94" s="5">
        <v>0</v>
      </c>
      <c r="J94" s="5">
        <v>5017</v>
      </c>
      <c r="K94" s="5">
        <v>137043</v>
      </c>
      <c r="L94" s="5">
        <v>190366</v>
      </c>
      <c r="M94" s="5">
        <v>441878</v>
      </c>
      <c r="N94" s="5">
        <v>92671</v>
      </c>
    </row>
    <row r="95" spans="1:14">
      <c r="A95" s="5">
        <v>1387</v>
      </c>
      <c r="B95" s="5">
        <v>3</v>
      </c>
      <c r="C95" s="5" t="s">
        <v>329</v>
      </c>
      <c r="D95" s="5" t="s">
        <v>330</v>
      </c>
      <c r="E95" s="5">
        <v>12846979</v>
      </c>
      <c r="F95" s="5">
        <v>12548256</v>
      </c>
      <c r="G95" s="5">
        <v>30544</v>
      </c>
      <c r="H95" s="5">
        <v>51442</v>
      </c>
      <c r="I95" s="5">
        <v>0</v>
      </c>
      <c r="J95" s="5">
        <v>485</v>
      </c>
      <c r="K95" s="5">
        <v>47904</v>
      </c>
      <c r="L95" s="5">
        <v>94593</v>
      </c>
      <c r="M95" s="5">
        <v>56089</v>
      </c>
      <c r="N95" s="5">
        <v>17666</v>
      </c>
    </row>
    <row r="96" spans="1:14">
      <c r="A96" s="5">
        <v>1387</v>
      </c>
      <c r="B96" s="5">
        <v>4</v>
      </c>
      <c r="C96" s="5" t="s">
        <v>331</v>
      </c>
      <c r="D96" s="5" t="s">
        <v>332</v>
      </c>
      <c r="E96" s="5">
        <v>9231728</v>
      </c>
      <c r="F96" s="5">
        <v>9031921</v>
      </c>
      <c r="G96" s="5">
        <v>26475</v>
      </c>
      <c r="H96" s="5">
        <v>46143</v>
      </c>
      <c r="I96" s="5">
        <v>0</v>
      </c>
      <c r="J96" s="5">
        <v>265</v>
      </c>
      <c r="K96" s="5">
        <v>45230</v>
      </c>
      <c r="L96" s="5">
        <v>61924</v>
      </c>
      <c r="M96" s="5">
        <v>4029</v>
      </c>
      <c r="N96" s="5">
        <v>15742</v>
      </c>
    </row>
    <row r="97" spans="1:14">
      <c r="A97" s="5">
        <v>1387</v>
      </c>
      <c r="B97" s="5">
        <v>4</v>
      </c>
      <c r="C97" s="5" t="s">
        <v>333</v>
      </c>
      <c r="D97" s="5" t="s">
        <v>334</v>
      </c>
      <c r="E97" s="5">
        <v>3615251</v>
      </c>
      <c r="F97" s="5">
        <v>3516335</v>
      </c>
      <c r="G97" s="5">
        <v>4069</v>
      </c>
      <c r="H97" s="5">
        <v>5299</v>
      </c>
      <c r="I97" s="5">
        <v>0</v>
      </c>
      <c r="J97" s="5">
        <v>220</v>
      </c>
      <c r="K97" s="5">
        <v>2674</v>
      </c>
      <c r="L97" s="5">
        <v>32669</v>
      </c>
      <c r="M97" s="5">
        <v>52059</v>
      </c>
      <c r="N97" s="5">
        <v>1924</v>
      </c>
    </row>
    <row r="98" spans="1:14">
      <c r="A98" s="5">
        <v>1387</v>
      </c>
      <c r="B98" s="5">
        <v>3</v>
      </c>
      <c r="C98" s="5" t="s">
        <v>335</v>
      </c>
      <c r="D98" s="5" t="s">
        <v>336</v>
      </c>
      <c r="E98" s="5">
        <v>31005722</v>
      </c>
      <c r="F98" s="5">
        <v>30244730</v>
      </c>
      <c r="G98" s="5">
        <v>74110</v>
      </c>
      <c r="H98" s="5">
        <v>36644</v>
      </c>
      <c r="I98" s="5">
        <v>0</v>
      </c>
      <c r="J98" s="5">
        <v>4532</v>
      </c>
      <c r="K98" s="5">
        <v>89139</v>
      </c>
      <c r="L98" s="5">
        <v>95773</v>
      </c>
      <c r="M98" s="5">
        <v>385789</v>
      </c>
      <c r="N98" s="5">
        <v>75005</v>
      </c>
    </row>
    <row r="99" spans="1:14">
      <c r="A99" s="5">
        <v>1387</v>
      </c>
      <c r="B99" s="5">
        <v>4</v>
      </c>
      <c r="C99" s="5" t="s">
        <v>337</v>
      </c>
      <c r="D99" s="5" t="s">
        <v>336</v>
      </c>
      <c r="E99" s="5">
        <v>31005722</v>
      </c>
      <c r="F99" s="5">
        <v>30244730</v>
      </c>
      <c r="G99" s="5">
        <v>74110</v>
      </c>
      <c r="H99" s="5">
        <v>36644</v>
      </c>
      <c r="I99" s="5">
        <v>0</v>
      </c>
      <c r="J99" s="5">
        <v>4532</v>
      </c>
      <c r="K99" s="5">
        <v>89139</v>
      </c>
      <c r="L99" s="5">
        <v>95773</v>
      </c>
      <c r="M99" s="5">
        <v>385789</v>
      </c>
      <c r="N99" s="5">
        <v>75005</v>
      </c>
    </row>
    <row r="100" spans="1:14">
      <c r="A100" s="5">
        <v>1387</v>
      </c>
      <c r="B100" s="5">
        <v>2</v>
      </c>
      <c r="C100" s="5" t="s">
        <v>338</v>
      </c>
      <c r="D100" s="5" t="s">
        <v>339</v>
      </c>
      <c r="E100" s="5">
        <v>101772972</v>
      </c>
      <c r="F100" s="5">
        <v>97921145</v>
      </c>
      <c r="G100" s="5">
        <v>142957</v>
      </c>
      <c r="H100" s="5">
        <v>770203</v>
      </c>
      <c r="I100" s="5">
        <v>22</v>
      </c>
      <c r="J100" s="5">
        <v>27381</v>
      </c>
      <c r="K100" s="5">
        <v>724382</v>
      </c>
      <c r="L100" s="5">
        <v>1641106</v>
      </c>
      <c r="M100" s="5">
        <v>499652</v>
      </c>
      <c r="N100" s="5">
        <v>46125</v>
      </c>
    </row>
    <row r="101" spans="1:14">
      <c r="A101" s="5">
        <v>1387</v>
      </c>
      <c r="B101" s="5">
        <v>3</v>
      </c>
      <c r="C101" s="5" t="s">
        <v>340</v>
      </c>
      <c r="D101" s="5" t="s">
        <v>341</v>
      </c>
      <c r="E101" s="5">
        <v>10394930</v>
      </c>
      <c r="F101" s="5">
        <v>9720935</v>
      </c>
      <c r="G101" s="5">
        <v>48072</v>
      </c>
      <c r="H101" s="5">
        <v>39489</v>
      </c>
      <c r="I101" s="5">
        <v>0</v>
      </c>
      <c r="J101" s="5">
        <v>1580</v>
      </c>
      <c r="K101" s="5">
        <v>15173</v>
      </c>
      <c r="L101" s="5">
        <v>535364</v>
      </c>
      <c r="M101" s="5">
        <v>27949</v>
      </c>
      <c r="N101" s="5">
        <v>6368</v>
      </c>
    </row>
    <row r="102" spans="1:14">
      <c r="A102" s="5">
        <v>1387</v>
      </c>
      <c r="B102" s="5">
        <v>4</v>
      </c>
      <c r="C102" s="5" t="s">
        <v>342</v>
      </c>
      <c r="D102" s="5" t="s">
        <v>341</v>
      </c>
      <c r="E102" s="5">
        <v>10394930</v>
      </c>
      <c r="F102" s="5">
        <v>9720935</v>
      </c>
      <c r="G102" s="5">
        <v>48072</v>
      </c>
      <c r="H102" s="5">
        <v>39489</v>
      </c>
      <c r="I102" s="5">
        <v>0</v>
      </c>
      <c r="J102" s="5">
        <v>1580</v>
      </c>
      <c r="K102" s="5">
        <v>15173</v>
      </c>
      <c r="L102" s="5">
        <v>535364</v>
      </c>
      <c r="M102" s="5">
        <v>27949</v>
      </c>
      <c r="N102" s="5">
        <v>6368</v>
      </c>
    </row>
    <row r="103" spans="1:14">
      <c r="A103" s="5">
        <v>1387</v>
      </c>
      <c r="B103" s="5">
        <v>3</v>
      </c>
      <c r="C103" s="5" t="s">
        <v>343</v>
      </c>
      <c r="D103" s="5" t="s">
        <v>344</v>
      </c>
      <c r="E103" s="5">
        <v>91378043</v>
      </c>
      <c r="F103" s="5">
        <v>88200210</v>
      </c>
      <c r="G103" s="5">
        <v>94884</v>
      </c>
      <c r="H103" s="5">
        <v>730715</v>
      </c>
      <c r="I103" s="5">
        <v>22</v>
      </c>
      <c r="J103" s="5">
        <v>25801</v>
      </c>
      <c r="K103" s="5">
        <v>709209</v>
      </c>
      <c r="L103" s="5">
        <v>1105742</v>
      </c>
      <c r="M103" s="5">
        <v>471703</v>
      </c>
      <c r="N103" s="5">
        <v>39757</v>
      </c>
    </row>
    <row r="104" spans="1:14">
      <c r="A104" s="5">
        <v>1387</v>
      </c>
      <c r="B104" s="5">
        <v>4</v>
      </c>
      <c r="C104" s="5" t="s">
        <v>345</v>
      </c>
      <c r="D104" s="5" t="s">
        <v>346</v>
      </c>
      <c r="E104" s="5">
        <v>2018421</v>
      </c>
      <c r="F104" s="5">
        <v>1878987</v>
      </c>
      <c r="G104" s="5">
        <v>1021</v>
      </c>
      <c r="H104" s="5">
        <v>6133</v>
      </c>
      <c r="I104" s="5">
        <v>0</v>
      </c>
      <c r="J104" s="5">
        <v>138</v>
      </c>
      <c r="K104" s="5">
        <v>16875</v>
      </c>
      <c r="L104" s="5">
        <v>15994</v>
      </c>
      <c r="M104" s="5">
        <v>96322</v>
      </c>
      <c r="N104" s="5">
        <v>2949</v>
      </c>
    </row>
    <row r="105" spans="1:14">
      <c r="A105" s="5">
        <v>1387</v>
      </c>
      <c r="B105" s="5">
        <v>4</v>
      </c>
      <c r="C105" s="5" t="s">
        <v>347</v>
      </c>
      <c r="D105" s="5" t="s">
        <v>348</v>
      </c>
      <c r="E105" s="5">
        <v>27783801</v>
      </c>
      <c r="F105" s="5">
        <v>27202215</v>
      </c>
      <c r="G105" s="5">
        <v>46286</v>
      </c>
      <c r="H105" s="5">
        <v>135531</v>
      </c>
      <c r="I105" s="5">
        <v>22</v>
      </c>
      <c r="J105" s="5">
        <v>7301</v>
      </c>
      <c r="K105" s="5">
        <v>56491</v>
      </c>
      <c r="L105" s="5">
        <v>291787</v>
      </c>
      <c r="M105" s="5">
        <v>29365</v>
      </c>
      <c r="N105" s="5">
        <v>14804</v>
      </c>
    </row>
    <row r="106" spans="1:14">
      <c r="A106" s="5">
        <v>1387</v>
      </c>
      <c r="B106" s="5">
        <v>4</v>
      </c>
      <c r="C106" s="5" t="s">
        <v>349</v>
      </c>
      <c r="D106" s="5" t="s">
        <v>350</v>
      </c>
      <c r="E106" s="5">
        <v>1953781</v>
      </c>
      <c r="F106" s="5">
        <v>1917146</v>
      </c>
      <c r="G106" s="5">
        <v>1209</v>
      </c>
      <c r="H106" s="5">
        <v>7219</v>
      </c>
      <c r="I106" s="5">
        <v>0</v>
      </c>
      <c r="J106" s="5">
        <v>572</v>
      </c>
      <c r="K106" s="5">
        <v>2462</v>
      </c>
      <c r="L106" s="5">
        <v>20245</v>
      </c>
      <c r="M106" s="5">
        <v>4106</v>
      </c>
      <c r="N106" s="5">
        <v>821</v>
      </c>
    </row>
    <row r="107" spans="1:14">
      <c r="A107" s="5">
        <v>1387</v>
      </c>
      <c r="B107" s="5">
        <v>4</v>
      </c>
      <c r="C107" s="5" t="s">
        <v>351</v>
      </c>
      <c r="D107" s="5" t="s">
        <v>352</v>
      </c>
      <c r="E107" s="5">
        <v>28493406</v>
      </c>
      <c r="F107" s="5">
        <v>27304440</v>
      </c>
      <c r="G107" s="5">
        <v>3941</v>
      </c>
      <c r="H107" s="5">
        <v>131687</v>
      </c>
      <c r="I107" s="5">
        <v>0</v>
      </c>
      <c r="J107" s="5">
        <v>2200</v>
      </c>
      <c r="K107" s="5">
        <v>563748</v>
      </c>
      <c r="L107" s="5">
        <v>480451</v>
      </c>
      <c r="M107" s="5">
        <v>6759</v>
      </c>
      <c r="N107" s="5">
        <v>179</v>
      </c>
    </row>
    <row r="108" spans="1:14">
      <c r="A108" s="5">
        <v>1387</v>
      </c>
      <c r="B108" s="5">
        <v>4</v>
      </c>
      <c r="C108" s="5" t="s">
        <v>353</v>
      </c>
      <c r="D108" s="5" t="s">
        <v>354</v>
      </c>
      <c r="E108" s="5">
        <v>13150348</v>
      </c>
      <c r="F108" s="5">
        <v>12670109</v>
      </c>
      <c r="G108" s="5">
        <v>18766</v>
      </c>
      <c r="H108" s="5">
        <v>178525</v>
      </c>
      <c r="I108" s="5">
        <v>0</v>
      </c>
      <c r="J108" s="5">
        <v>5558</v>
      </c>
      <c r="K108" s="5">
        <v>50817</v>
      </c>
      <c r="L108" s="5">
        <v>91897</v>
      </c>
      <c r="M108" s="5">
        <v>125662</v>
      </c>
      <c r="N108" s="5">
        <v>9014</v>
      </c>
    </row>
    <row r="109" spans="1:14">
      <c r="A109" s="5">
        <v>1387</v>
      </c>
      <c r="B109" s="5">
        <v>4</v>
      </c>
      <c r="C109" s="5" t="s">
        <v>355</v>
      </c>
      <c r="D109" s="5" t="s">
        <v>356</v>
      </c>
      <c r="E109" s="5">
        <v>6286421</v>
      </c>
      <c r="F109" s="5">
        <v>5936233</v>
      </c>
      <c r="G109" s="5">
        <v>7084</v>
      </c>
      <c r="H109" s="5">
        <v>209392</v>
      </c>
      <c r="I109" s="5">
        <v>0</v>
      </c>
      <c r="J109" s="5">
        <v>3598</v>
      </c>
      <c r="K109" s="5">
        <v>11465</v>
      </c>
      <c r="L109" s="5">
        <v>81618</v>
      </c>
      <c r="M109" s="5">
        <v>35743</v>
      </c>
      <c r="N109" s="5">
        <v>1288</v>
      </c>
    </row>
    <row r="110" spans="1:14">
      <c r="A110" s="5">
        <v>1387</v>
      </c>
      <c r="B110" s="5">
        <v>4</v>
      </c>
      <c r="C110" s="5" t="s">
        <v>357</v>
      </c>
      <c r="D110" s="5" t="s">
        <v>358</v>
      </c>
      <c r="E110" s="5">
        <v>11691865</v>
      </c>
      <c r="F110" s="5">
        <v>11291080</v>
      </c>
      <c r="G110" s="5">
        <v>16577</v>
      </c>
      <c r="H110" s="5">
        <v>62227</v>
      </c>
      <c r="I110" s="5">
        <v>0</v>
      </c>
      <c r="J110" s="5">
        <v>6434</v>
      </c>
      <c r="K110" s="5">
        <v>7350</v>
      </c>
      <c r="L110" s="5">
        <v>123748</v>
      </c>
      <c r="M110" s="5">
        <v>173745</v>
      </c>
      <c r="N110" s="5">
        <v>10703</v>
      </c>
    </row>
    <row r="111" spans="1:14">
      <c r="A111" s="5">
        <v>1387</v>
      </c>
      <c r="B111" s="5">
        <v>2</v>
      </c>
      <c r="C111" s="5" t="s">
        <v>359</v>
      </c>
      <c r="D111" s="5" t="s">
        <v>360</v>
      </c>
      <c r="E111" s="5">
        <v>236858916</v>
      </c>
      <c r="F111" s="5">
        <v>229448589</v>
      </c>
      <c r="G111" s="5">
        <v>762427</v>
      </c>
      <c r="H111" s="5">
        <v>221343</v>
      </c>
      <c r="I111" s="5">
        <v>142883</v>
      </c>
      <c r="J111" s="5">
        <v>4444</v>
      </c>
      <c r="K111" s="5">
        <v>891887</v>
      </c>
      <c r="L111" s="5">
        <v>1268947</v>
      </c>
      <c r="M111" s="5">
        <v>3110074</v>
      </c>
      <c r="N111" s="5">
        <v>1008325</v>
      </c>
    </row>
    <row r="112" spans="1:14">
      <c r="A112" s="5">
        <v>1387</v>
      </c>
      <c r="B112" s="5">
        <v>3</v>
      </c>
      <c r="C112" s="5" t="s">
        <v>361</v>
      </c>
      <c r="D112" s="5" t="s">
        <v>362</v>
      </c>
      <c r="E112" s="5">
        <v>188120210</v>
      </c>
      <c r="F112" s="5">
        <v>181578031</v>
      </c>
      <c r="G112" s="5">
        <v>670494</v>
      </c>
      <c r="H112" s="5">
        <v>153763</v>
      </c>
      <c r="I112" s="5">
        <v>0</v>
      </c>
      <c r="J112" s="5">
        <v>2673</v>
      </c>
      <c r="K112" s="5">
        <v>1455819</v>
      </c>
      <c r="L112" s="5">
        <v>1079374</v>
      </c>
      <c r="M112" s="5">
        <v>2341588</v>
      </c>
      <c r="N112" s="5">
        <v>838467</v>
      </c>
    </row>
    <row r="113" spans="1:14">
      <c r="A113" s="5">
        <v>1387</v>
      </c>
      <c r="B113" s="5">
        <v>4</v>
      </c>
      <c r="C113" s="5" t="s">
        <v>363</v>
      </c>
      <c r="D113" s="5" t="s">
        <v>362</v>
      </c>
      <c r="E113" s="5">
        <v>188120210</v>
      </c>
      <c r="F113" s="5">
        <v>181578031</v>
      </c>
      <c r="G113" s="5">
        <v>670494</v>
      </c>
      <c r="H113" s="5">
        <v>153763</v>
      </c>
      <c r="I113" s="5">
        <v>0</v>
      </c>
      <c r="J113" s="5">
        <v>2673</v>
      </c>
      <c r="K113" s="5">
        <v>1455819</v>
      </c>
      <c r="L113" s="5">
        <v>1079374</v>
      </c>
      <c r="M113" s="5">
        <v>2341588</v>
      </c>
      <c r="N113" s="5">
        <v>838467</v>
      </c>
    </row>
    <row r="114" spans="1:14">
      <c r="A114" s="5">
        <v>1387</v>
      </c>
      <c r="B114" s="5">
        <v>3</v>
      </c>
      <c r="C114" s="5" t="s">
        <v>364</v>
      </c>
      <c r="D114" s="5" t="s">
        <v>365</v>
      </c>
      <c r="E114" s="5">
        <v>39170768</v>
      </c>
      <c r="F114" s="5">
        <v>38584459</v>
      </c>
      <c r="G114" s="5">
        <v>66978</v>
      </c>
      <c r="H114" s="5">
        <v>56597</v>
      </c>
      <c r="I114" s="5">
        <v>142883</v>
      </c>
      <c r="J114" s="5">
        <v>777</v>
      </c>
      <c r="K114" s="5">
        <v>-516917</v>
      </c>
      <c r="L114" s="5">
        <v>167614</v>
      </c>
      <c r="M114" s="5">
        <v>502189</v>
      </c>
      <c r="N114" s="5">
        <v>166189</v>
      </c>
    </row>
    <row r="115" spans="1:14">
      <c r="A115" s="5">
        <v>1387</v>
      </c>
      <c r="B115" s="5">
        <v>4</v>
      </c>
      <c r="C115" s="5" t="s">
        <v>366</v>
      </c>
      <c r="D115" s="5" t="s">
        <v>365</v>
      </c>
      <c r="E115" s="5">
        <v>39170768</v>
      </c>
      <c r="F115" s="5">
        <v>38584459</v>
      </c>
      <c r="G115" s="5">
        <v>66978</v>
      </c>
      <c r="H115" s="5">
        <v>56597</v>
      </c>
      <c r="I115" s="5">
        <v>142883</v>
      </c>
      <c r="J115" s="5">
        <v>777</v>
      </c>
      <c r="K115" s="5">
        <v>-516917</v>
      </c>
      <c r="L115" s="5">
        <v>167614</v>
      </c>
      <c r="M115" s="5">
        <v>502189</v>
      </c>
      <c r="N115" s="5">
        <v>166189</v>
      </c>
    </row>
    <row r="116" spans="1:14">
      <c r="A116" s="5">
        <v>1387</v>
      </c>
      <c r="B116" s="5">
        <v>3</v>
      </c>
      <c r="C116" s="5" t="s">
        <v>367</v>
      </c>
      <c r="D116" s="5" t="s">
        <v>368</v>
      </c>
      <c r="E116" s="5">
        <v>9567939</v>
      </c>
      <c r="F116" s="5">
        <v>9286098</v>
      </c>
      <c r="G116" s="5">
        <v>24955</v>
      </c>
      <c r="H116" s="5">
        <v>10983</v>
      </c>
      <c r="I116" s="5">
        <v>0</v>
      </c>
      <c r="J116" s="5">
        <v>993</v>
      </c>
      <c r="K116" s="5">
        <v>-47015</v>
      </c>
      <c r="L116" s="5">
        <v>21959</v>
      </c>
      <c r="M116" s="5">
        <v>266297</v>
      </c>
      <c r="N116" s="5">
        <v>3668</v>
      </c>
    </row>
    <row r="117" spans="1:14">
      <c r="A117" s="5">
        <v>1387</v>
      </c>
      <c r="B117" s="5">
        <v>4</v>
      </c>
      <c r="C117" s="5" t="s">
        <v>369</v>
      </c>
      <c r="D117" s="5" t="s">
        <v>370</v>
      </c>
      <c r="E117" s="5">
        <v>8826184</v>
      </c>
      <c r="F117" s="5">
        <v>8561363</v>
      </c>
      <c r="G117" s="5">
        <v>23389</v>
      </c>
      <c r="H117" s="5">
        <v>8408</v>
      </c>
      <c r="I117" s="5">
        <v>0</v>
      </c>
      <c r="J117" s="5">
        <v>904</v>
      </c>
      <c r="K117" s="5">
        <v>-32746</v>
      </c>
      <c r="L117" s="5">
        <v>20997</v>
      </c>
      <c r="M117" s="5">
        <v>240202</v>
      </c>
      <c r="N117" s="5">
        <v>3668</v>
      </c>
    </row>
    <row r="118" spans="1:14">
      <c r="A118" s="5">
        <v>1387</v>
      </c>
      <c r="B118" s="5">
        <v>4</v>
      </c>
      <c r="C118" s="5" t="s">
        <v>371</v>
      </c>
      <c r="D118" s="5" t="s">
        <v>372</v>
      </c>
      <c r="E118" s="5">
        <v>741755</v>
      </c>
      <c r="F118" s="5">
        <v>724736</v>
      </c>
      <c r="G118" s="5">
        <v>1566</v>
      </c>
      <c r="H118" s="5">
        <v>2575</v>
      </c>
      <c r="I118" s="5">
        <v>0</v>
      </c>
      <c r="J118" s="5">
        <v>89</v>
      </c>
      <c r="K118" s="5">
        <v>-14269</v>
      </c>
      <c r="L118" s="5">
        <v>962</v>
      </c>
      <c r="M118" s="5">
        <v>26096</v>
      </c>
      <c r="N118" s="5">
        <v>0</v>
      </c>
    </row>
    <row r="119" spans="1:14">
      <c r="A119" s="5">
        <v>1387</v>
      </c>
      <c r="B119" s="5">
        <v>2</v>
      </c>
      <c r="C119" s="5" t="s">
        <v>373</v>
      </c>
      <c r="D119" s="5" t="s">
        <v>374</v>
      </c>
      <c r="E119" s="5">
        <v>66307985</v>
      </c>
      <c r="F119" s="5">
        <v>61665575</v>
      </c>
      <c r="G119" s="5">
        <v>747484</v>
      </c>
      <c r="H119" s="5">
        <v>83362</v>
      </c>
      <c r="I119" s="5">
        <v>0</v>
      </c>
      <c r="J119" s="5">
        <v>8735</v>
      </c>
      <c r="K119" s="5">
        <v>701163</v>
      </c>
      <c r="L119" s="5">
        <v>271659</v>
      </c>
      <c r="M119" s="5">
        <v>2484695</v>
      </c>
      <c r="N119" s="5">
        <v>345312</v>
      </c>
    </row>
    <row r="120" spans="1:14">
      <c r="A120" s="5">
        <v>1387</v>
      </c>
      <c r="B120" s="5">
        <v>3</v>
      </c>
      <c r="C120" s="5" t="s">
        <v>375</v>
      </c>
      <c r="D120" s="5" t="s">
        <v>376</v>
      </c>
      <c r="E120" s="5">
        <v>29937366</v>
      </c>
      <c r="F120" s="5">
        <v>27534874</v>
      </c>
      <c r="G120" s="5">
        <v>329264</v>
      </c>
      <c r="H120" s="5">
        <v>48320</v>
      </c>
      <c r="I120" s="5">
        <v>0</v>
      </c>
      <c r="J120" s="5">
        <v>3275</v>
      </c>
      <c r="K120" s="5">
        <v>465298</v>
      </c>
      <c r="L120" s="5">
        <v>163925</v>
      </c>
      <c r="M120" s="5">
        <v>1184913</v>
      </c>
      <c r="N120" s="5">
        <v>207497</v>
      </c>
    </row>
    <row r="121" spans="1:14">
      <c r="A121" s="5">
        <v>1387</v>
      </c>
      <c r="B121" s="5">
        <v>4</v>
      </c>
      <c r="C121" s="5" t="s">
        <v>377</v>
      </c>
      <c r="D121" s="5" t="s">
        <v>378</v>
      </c>
      <c r="E121" s="5">
        <v>20215489</v>
      </c>
      <c r="F121" s="5">
        <v>18975190</v>
      </c>
      <c r="G121" s="5">
        <v>66312</v>
      </c>
      <c r="H121" s="5">
        <v>22807</v>
      </c>
      <c r="I121" s="5">
        <v>0</v>
      </c>
      <c r="J121" s="5">
        <v>1466</v>
      </c>
      <c r="K121" s="5">
        <v>309870</v>
      </c>
      <c r="L121" s="5">
        <v>143221</v>
      </c>
      <c r="M121" s="5">
        <v>624238</v>
      </c>
      <c r="N121" s="5">
        <v>72385</v>
      </c>
    </row>
    <row r="122" spans="1:14">
      <c r="A122" s="5">
        <v>1387</v>
      </c>
      <c r="B122" s="5">
        <v>4</v>
      </c>
      <c r="C122" s="5" t="s">
        <v>379</v>
      </c>
      <c r="D122" s="5" t="s">
        <v>380</v>
      </c>
      <c r="E122" s="5">
        <v>9619384</v>
      </c>
      <c r="F122" s="5">
        <v>8459567</v>
      </c>
      <c r="G122" s="5">
        <v>262655</v>
      </c>
      <c r="H122" s="5">
        <v>25470</v>
      </c>
      <c r="I122" s="5">
        <v>0</v>
      </c>
      <c r="J122" s="5">
        <v>1809</v>
      </c>
      <c r="K122" s="5">
        <v>153906</v>
      </c>
      <c r="L122" s="5">
        <v>20704</v>
      </c>
      <c r="M122" s="5">
        <v>560161</v>
      </c>
      <c r="N122" s="5">
        <v>135112</v>
      </c>
    </row>
    <row r="123" spans="1:14">
      <c r="A123" s="5">
        <v>1387</v>
      </c>
      <c r="B123" s="5">
        <v>4</v>
      </c>
      <c r="C123" s="5" t="s">
        <v>381</v>
      </c>
      <c r="D123" s="5" t="s">
        <v>382</v>
      </c>
      <c r="E123" s="5">
        <v>102492</v>
      </c>
      <c r="F123" s="5">
        <v>100116</v>
      </c>
      <c r="G123" s="5">
        <v>298</v>
      </c>
      <c r="H123" s="5">
        <v>43</v>
      </c>
      <c r="I123" s="5">
        <v>0</v>
      </c>
      <c r="J123" s="5">
        <v>0</v>
      </c>
      <c r="K123" s="5">
        <v>1521</v>
      </c>
      <c r="L123" s="5">
        <v>0</v>
      </c>
      <c r="M123" s="5">
        <v>514</v>
      </c>
      <c r="N123" s="5">
        <v>0</v>
      </c>
    </row>
    <row r="124" spans="1:14">
      <c r="A124" s="5">
        <v>1387</v>
      </c>
      <c r="B124" s="5">
        <v>3</v>
      </c>
      <c r="C124" s="5" t="s">
        <v>383</v>
      </c>
      <c r="D124" s="5" t="s">
        <v>384</v>
      </c>
      <c r="E124" s="5">
        <v>36370620</v>
      </c>
      <c r="F124" s="5">
        <v>34130701</v>
      </c>
      <c r="G124" s="5">
        <v>418219</v>
      </c>
      <c r="H124" s="5">
        <v>35043</v>
      </c>
      <c r="I124" s="5">
        <v>0</v>
      </c>
      <c r="J124" s="5">
        <v>5461</v>
      </c>
      <c r="K124" s="5">
        <v>235865</v>
      </c>
      <c r="L124" s="5">
        <v>107734</v>
      </c>
      <c r="M124" s="5">
        <v>1299782</v>
      </c>
      <c r="N124" s="5">
        <v>137815</v>
      </c>
    </row>
    <row r="125" spans="1:14">
      <c r="A125" s="5">
        <v>1387</v>
      </c>
      <c r="B125" s="5">
        <v>4</v>
      </c>
      <c r="C125" s="5" t="s">
        <v>385</v>
      </c>
      <c r="D125" s="5" t="s">
        <v>386</v>
      </c>
      <c r="E125" s="5">
        <v>3184286</v>
      </c>
      <c r="F125" s="5">
        <v>3037199</v>
      </c>
      <c r="G125" s="5">
        <v>6664</v>
      </c>
      <c r="H125" s="5">
        <v>1951</v>
      </c>
      <c r="I125" s="5">
        <v>0</v>
      </c>
      <c r="J125" s="5">
        <v>155</v>
      </c>
      <c r="K125" s="5">
        <v>-15684</v>
      </c>
      <c r="L125" s="5">
        <v>37093</v>
      </c>
      <c r="M125" s="5">
        <v>79214</v>
      </c>
      <c r="N125" s="5">
        <v>37694</v>
      </c>
    </row>
    <row r="126" spans="1:14">
      <c r="A126" s="5">
        <v>1387</v>
      </c>
      <c r="B126" s="5">
        <v>4</v>
      </c>
      <c r="C126" s="5" t="s">
        <v>387</v>
      </c>
      <c r="D126" s="5" t="s">
        <v>388</v>
      </c>
      <c r="E126" s="5">
        <v>7320337</v>
      </c>
      <c r="F126" s="5">
        <v>6544193</v>
      </c>
      <c r="G126" s="5">
        <v>72302</v>
      </c>
      <c r="H126" s="5">
        <v>4109</v>
      </c>
      <c r="I126" s="5">
        <v>0</v>
      </c>
      <c r="J126" s="5">
        <v>1517</v>
      </c>
      <c r="K126" s="5">
        <v>-99645</v>
      </c>
      <c r="L126" s="5">
        <v>16996</v>
      </c>
      <c r="M126" s="5">
        <v>757772</v>
      </c>
      <c r="N126" s="5">
        <v>23093</v>
      </c>
    </row>
    <row r="127" spans="1:14">
      <c r="A127" s="5">
        <v>1387</v>
      </c>
      <c r="B127" s="5">
        <v>4</v>
      </c>
      <c r="C127" s="5" t="s">
        <v>389</v>
      </c>
      <c r="D127" s="5" t="s">
        <v>390</v>
      </c>
      <c r="E127" s="5">
        <v>2948976</v>
      </c>
      <c r="F127" s="5">
        <v>2522757</v>
      </c>
      <c r="G127" s="5">
        <v>78645</v>
      </c>
      <c r="H127" s="5">
        <v>1713</v>
      </c>
      <c r="I127" s="5">
        <v>0</v>
      </c>
      <c r="J127" s="5">
        <v>247</v>
      </c>
      <c r="K127" s="5">
        <v>289006</v>
      </c>
      <c r="L127" s="5">
        <v>5575</v>
      </c>
      <c r="M127" s="5">
        <v>50394</v>
      </c>
      <c r="N127" s="5">
        <v>638</v>
      </c>
    </row>
    <row r="128" spans="1:14">
      <c r="A128" s="5">
        <v>1387</v>
      </c>
      <c r="B128" s="5">
        <v>4</v>
      </c>
      <c r="C128" s="5" t="s">
        <v>391</v>
      </c>
      <c r="D128" s="5" t="s">
        <v>392</v>
      </c>
      <c r="E128" s="5">
        <v>22917021</v>
      </c>
      <c r="F128" s="5">
        <v>22026553</v>
      </c>
      <c r="G128" s="5">
        <v>260608</v>
      </c>
      <c r="H128" s="5">
        <v>27270</v>
      </c>
      <c r="I128" s="5">
        <v>0</v>
      </c>
      <c r="J128" s="5">
        <v>3542</v>
      </c>
      <c r="K128" s="5">
        <v>62187</v>
      </c>
      <c r="L128" s="5">
        <v>48070</v>
      </c>
      <c r="M128" s="5">
        <v>412401</v>
      </c>
      <c r="N128" s="5">
        <v>76390</v>
      </c>
    </row>
    <row r="129" spans="1:14">
      <c r="A129" s="5">
        <v>1387</v>
      </c>
      <c r="B129" s="5">
        <v>2</v>
      </c>
      <c r="C129" s="5" t="s">
        <v>393</v>
      </c>
      <c r="D129" s="5" t="s">
        <v>394</v>
      </c>
      <c r="E129" s="5">
        <v>29457842</v>
      </c>
      <c r="F129" s="5">
        <v>26860910</v>
      </c>
      <c r="G129" s="5">
        <v>10050</v>
      </c>
      <c r="H129" s="5">
        <v>44097</v>
      </c>
      <c r="I129" s="5">
        <v>0</v>
      </c>
      <c r="J129" s="5">
        <v>3063</v>
      </c>
      <c r="K129" s="5">
        <v>124674</v>
      </c>
      <c r="L129" s="5">
        <v>27873</v>
      </c>
      <c r="M129" s="5">
        <v>1584600</v>
      </c>
      <c r="N129" s="5">
        <v>802576</v>
      </c>
    </row>
    <row r="130" spans="1:14">
      <c r="A130" s="5">
        <v>1387</v>
      </c>
      <c r="B130" s="5">
        <v>3</v>
      </c>
      <c r="C130" s="5" t="s">
        <v>395</v>
      </c>
      <c r="D130" s="5" t="s">
        <v>396</v>
      </c>
      <c r="E130" s="5">
        <v>16764446</v>
      </c>
      <c r="F130" s="5">
        <v>16302235</v>
      </c>
      <c r="G130" s="5">
        <v>3943</v>
      </c>
      <c r="H130" s="5">
        <v>6909</v>
      </c>
      <c r="I130" s="5">
        <v>0</v>
      </c>
      <c r="J130" s="5">
        <v>1448</v>
      </c>
      <c r="K130" s="5">
        <v>-58226</v>
      </c>
      <c r="L130" s="5">
        <v>1633</v>
      </c>
      <c r="M130" s="5">
        <v>6296</v>
      </c>
      <c r="N130" s="5">
        <v>500208</v>
      </c>
    </row>
    <row r="131" spans="1:14">
      <c r="A131" s="5">
        <v>1387</v>
      </c>
      <c r="B131" s="5">
        <v>4</v>
      </c>
      <c r="C131" s="5" t="s">
        <v>397</v>
      </c>
      <c r="D131" s="5" t="s">
        <v>396</v>
      </c>
      <c r="E131" s="5">
        <v>16764446</v>
      </c>
      <c r="F131" s="5">
        <v>16302235</v>
      </c>
      <c r="G131" s="5">
        <v>3943</v>
      </c>
      <c r="H131" s="5">
        <v>6909</v>
      </c>
      <c r="I131" s="5">
        <v>0</v>
      </c>
      <c r="J131" s="5">
        <v>1448</v>
      </c>
      <c r="K131" s="5">
        <v>-58226</v>
      </c>
      <c r="L131" s="5">
        <v>1633</v>
      </c>
      <c r="M131" s="5">
        <v>6296</v>
      </c>
      <c r="N131" s="5">
        <v>500208</v>
      </c>
    </row>
    <row r="132" spans="1:14">
      <c r="A132" s="5">
        <v>1387</v>
      </c>
      <c r="B132" s="5">
        <v>3</v>
      </c>
      <c r="C132" s="5" t="s">
        <v>398</v>
      </c>
      <c r="D132" s="5" t="s">
        <v>399</v>
      </c>
      <c r="E132" s="5">
        <v>2283156</v>
      </c>
      <c r="F132" s="5">
        <v>1208869</v>
      </c>
      <c r="G132" s="5">
        <v>118</v>
      </c>
      <c r="H132" s="5">
        <v>925</v>
      </c>
      <c r="I132" s="5">
        <v>0</v>
      </c>
      <c r="J132" s="5">
        <v>653</v>
      </c>
      <c r="K132" s="5">
        <v>15818</v>
      </c>
      <c r="L132" s="5">
        <v>1241</v>
      </c>
      <c r="M132" s="5">
        <v>884774</v>
      </c>
      <c r="N132" s="5">
        <v>170758</v>
      </c>
    </row>
    <row r="133" spans="1:14">
      <c r="A133" s="5">
        <v>1387</v>
      </c>
      <c r="B133" s="5">
        <v>4</v>
      </c>
      <c r="C133" s="5" t="s">
        <v>400</v>
      </c>
      <c r="D133" s="5" t="s">
        <v>399</v>
      </c>
      <c r="E133" s="5">
        <v>2283156</v>
      </c>
      <c r="F133" s="5">
        <v>1208869</v>
      </c>
      <c r="G133" s="5">
        <v>118</v>
      </c>
      <c r="H133" s="5">
        <v>925</v>
      </c>
      <c r="I133" s="5">
        <v>0</v>
      </c>
      <c r="J133" s="5">
        <v>653</v>
      </c>
      <c r="K133" s="5">
        <v>15818</v>
      </c>
      <c r="L133" s="5">
        <v>1241</v>
      </c>
      <c r="M133" s="5">
        <v>884774</v>
      </c>
      <c r="N133" s="5">
        <v>170758</v>
      </c>
    </row>
    <row r="134" spans="1:14">
      <c r="A134" s="5">
        <v>1387</v>
      </c>
      <c r="B134" s="5">
        <v>3</v>
      </c>
      <c r="C134" s="5" t="s">
        <v>401</v>
      </c>
      <c r="D134" s="5" t="s">
        <v>402</v>
      </c>
      <c r="E134" s="5">
        <v>3238243</v>
      </c>
      <c r="F134" s="5">
        <v>2882702</v>
      </c>
      <c r="G134" s="5">
        <v>1949</v>
      </c>
      <c r="H134" s="5">
        <v>1752</v>
      </c>
      <c r="I134" s="5">
        <v>0</v>
      </c>
      <c r="J134" s="5">
        <v>364</v>
      </c>
      <c r="K134" s="5">
        <v>61638</v>
      </c>
      <c r="L134" s="5">
        <v>1560</v>
      </c>
      <c r="M134" s="5">
        <v>225202</v>
      </c>
      <c r="N134" s="5">
        <v>63076</v>
      </c>
    </row>
    <row r="135" spans="1:14">
      <c r="A135" s="5">
        <v>1387</v>
      </c>
      <c r="B135" s="5">
        <v>4</v>
      </c>
      <c r="C135" s="5" t="s">
        <v>403</v>
      </c>
      <c r="D135" s="5" t="s">
        <v>402</v>
      </c>
      <c r="E135" s="5">
        <v>3238243</v>
      </c>
      <c r="F135" s="5">
        <v>2882702</v>
      </c>
      <c r="G135" s="5">
        <v>1949</v>
      </c>
      <c r="H135" s="5">
        <v>1752</v>
      </c>
      <c r="I135" s="5">
        <v>0</v>
      </c>
      <c r="J135" s="5">
        <v>364</v>
      </c>
      <c r="K135" s="5">
        <v>61638</v>
      </c>
      <c r="L135" s="5">
        <v>1560</v>
      </c>
      <c r="M135" s="5">
        <v>225202</v>
      </c>
      <c r="N135" s="5">
        <v>63076</v>
      </c>
    </row>
    <row r="136" spans="1:14">
      <c r="A136" s="5">
        <v>1387</v>
      </c>
      <c r="B136" s="5">
        <v>3</v>
      </c>
      <c r="C136" s="5" t="s">
        <v>404</v>
      </c>
      <c r="D136" s="5" t="s">
        <v>405</v>
      </c>
      <c r="E136" s="5">
        <v>3083554</v>
      </c>
      <c r="F136" s="5">
        <v>2693761</v>
      </c>
      <c r="G136" s="5">
        <v>533</v>
      </c>
      <c r="H136" s="5">
        <v>3948</v>
      </c>
      <c r="I136" s="5">
        <v>0</v>
      </c>
      <c r="J136" s="5">
        <v>337</v>
      </c>
      <c r="K136" s="5">
        <v>17252</v>
      </c>
      <c r="L136" s="5">
        <v>1435</v>
      </c>
      <c r="M136" s="5">
        <v>328109</v>
      </c>
      <c r="N136" s="5">
        <v>38179</v>
      </c>
    </row>
    <row r="137" spans="1:14">
      <c r="A137" s="5">
        <v>1387</v>
      </c>
      <c r="B137" s="5">
        <v>4</v>
      </c>
      <c r="C137" s="5" t="s">
        <v>406</v>
      </c>
      <c r="D137" s="5" t="s">
        <v>405</v>
      </c>
      <c r="E137" s="5">
        <v>3083554</v>
      </c>
      <c r="F137" s="5">
        <v>2693761</v>
      </c>
      <c r="G137" s="5">
        <v>533</v>
      </c>
      <c r="H137" s="5">
        <v>3948</v>
      </c>
      <c r="I137" s="5">
        <v>0</v>
      </c>
      <c r="J137" s="5">
        <v>337</v>
      </c>
      <c r="K137" s="5">
        <v>17252</v>
      </c>
      <c r="L137" s="5">
        <v>1435</v>
      </c>
      <c r="M137" s="5">
        <v>328109</v>
      </c>
      <c r="N137" s="5">
        <v>38179</v>
      </c>
    </row>
    <row r="138" spans="1:14">
      <c r="A138" s="5">
        <v>1387</v>
      </c>
      <c r="B138" s="5">
        <v>3</v>
      </c>
      <c r="C138" s="5" t="s">
        <v>407</v>
      </c>
      <c r="D138" s="5" t="s">
        <v>408</v>
      </c>
      <c r="E138" s="5">
        <v>3004434</v>
      </c>
      <c r="F138" s="5">
        <v>2873952</v>
      </c>
      <c r="G138" s="5">
        <v>1995</v>
      </c>
      <c r="H138" s="5">
        <v>5369</v>
      </c>
      <c r="I138" s="5">
        <v>0</v>
      </c>
      <c r="J138" s="5">
        <v>120</v>
      </c>
      <c r="K138" s="5">
        <v>567</v>
      </c>
      <c r="L138" s="5">
        <v>5539</v>
      </c>
      <c r="M138" s="5">
        <v>113150</v>
      </c>
      <c r="N138" s="5">
        <v>3741</v>
      </c>
    </row>
    <row r="139" spans="1:14">
      <c r="A139" s="5">
        <v>1387</v>
      </c>
      <c r="B139" s="5">
        <v>4</v>
      </c>
      <c r="C139" s="5" t="s">
        <v>409</v>
      </c>
      <c r="D139" s="5" t="s">
        <v>410</v>
      </c>
      <c r="E139" s="5">
        <v>2604402</v>
      </c>
      <c r="F139" s="5">
        <v>2479162</v>
      </c>
      <c r="G139" s="5">
        <v>1904</v>
      </c>
      <c r="H139" s="5">
        <v>4944</v>
      </c>
      <c r="I139" s="5">
        <v>0</v>
      </c>
      <c r="J139" s="5">
        <v>120</v>
      </c>
      <c r="K139" s="5">
        <v>-199</v>
      </c>
      <c r="L139" s="5">
        <v>5148</v>
      </c>
      <c r="M139" s="5">
        <v>109874</v>
      </c>
      <c r="N139" s="5">
        <v>3449</v>
      </c>
    </row>
    <row r="140" spans="1:14">
      <c r="A140" s="5">
        <v>1387</v>
      </c>
      <c r="B140" s="5">
        <v>4</v>
      </c>
      <c r="C140" s="5" t="s">
        <v>411</v>
      </c>
      <c r="D140" s="5" t="s">
        <v>412</v>
      </c>
      <c r="E140" s="5">
        <v>400032</v>
      </c>
      <c r="F140" s="5">
        <v>394790</v>
      </c>
      <c r="G140" s="5">
        <v>91</v>
      </c>
      <c r="H140" s="5">
        <v>425</v>
      </c>
      <c r="I140" s="5">
        <v>0</v>
      </c>
      <c r="J140" s="5">
        <v>0</v>
      </c>
      <c r="K140" s="5">
        <v>766</v>
      </c>
      <c r="L140" s="5">
        <v>392</v>
      </c>
      <c r="M140" s="5">
        <v>3276</v>
      </c>
      <c r="N140" s="5">
        <v>292</v>
      </c>
    </row>
    <row r="141" spans="1:14">
      <c r="A141" s="5">
        <v>1387</v>
      </c>
      <c r="B141" s="5">
        <v>3</v>
      </c>
      <c r="C141" s="5" t="s">
        <v>413</v>
      </c>
      <c r="D141" s="5" t="s">
        <v>414</v>
      </c>
      <c r="E141" s="5">
        <v>373567</v>
      </c>
      <c r="F141" s="5">
        <v>279888</v>
      </c>
      <c r="G141" s="5">
        <v>9</v>
      </c>
      <c r="H141" s="5">
        <v>164</v>
      </c>
      <c r="I141" s="5">
        <v>0</v>
      </c>
      <c r="J141" s="5">
        <v>54</v>
      </c>
      <c r="K141" s="5">
        <v>81687</v>
      </c>
      <c r="L141" s="5">
        <v>9730</v>
      </c>
      <c r="M141" s="5">
        <v>0</v>
      </c>
      <c r="N141" s="5">
        <v>2035</v>
      </c>
    </row>
    <row r="142" spans="1:14">
      <c r="A142" s="5">
        <v>1387</v>
      </c>
      <c r="B142" s="5">
        <v>4</v>
      </c>
      <c r="C142" s="5" t="s">
        <v>415</v>
      </c>
      <c r="D142" s="5" t="s">
        <v>414</v>
      </c>
      <c r="E142" s="5">
        <v>373567</v>
      </c>
      <c r="F142" s="5">
        <v>279888</v>
      </c>
      <c r="G142" s="5">
        <v>9</v>
      </c>
      <c r="H142" s="5">
        <v>164</v>
      </c>
      <c r="I142" s="5">
        <v>0</v>
      </c>
      <c r="J142" s="5">
        <v>54</v>
      </c>
      <c r="K142" s="5">
        <v>81687</v>
      </c>
      <c r="L142" s="5">
        <v>9730</v>
      </c>
      <c r="M142" s="5">
        <v>0</v>
      </c>
      <c r="N142" s="5">
        <v>2035</v>
      </c>
    </row>
    <row r="143" spans="1:14">
      <c r="A143" s="5">
        <v>1387</v>
      </c>
      <c r="B143" s="5">
        <v>7</v>
      </c>
      <c r="C143" s="5" t="s">
        <v>416</v>
      </c>
      <c r="D143" s="5" t="s">
        <v>417</v>
      </c>
      <c r="E143" s="5">
        <v>710443</v>
      </c>
      <c r="F143" s="5">
        <v>619503</v>
      </c>
      <c r="G143" s="5">
        <v>1503</v>
      </c>
      <c r="H143" s="5">
        <v>25030</v>
      </c>
      <c r="I143" s="5">
        <v>0</v>
      </c>
      <c r="J143" s="5">
        <v>86</v>
      </c>
      <c r="K143" s="5">
        <v>5938</v>
      </c>
      <c r="L143" s="5">
        <v>6733</v>
      </c>
      <c r="M143" s="5">
        <v>27070</v>
      </c>
      <c r="N143" s="5">
        <v>24579</v>
      </c>
    </row>
    <row r="144" spans="1:14">
      <c r="A144" s="5">
        <v>1387</v>
      </c>
      <c r="B144" s="5">
        <v>9</v>
      </c>
      <c r="C144" s="5" t="s">
        <v>418</v>
      </c>
      <c r="D144" s="5" t="s">
        <v>417</v>
      </c>
      <c r="E144" s="5">
        <v>710443</v>
      </c>
      <c r="F144" s="5">
        <v>619503</v>
      </c>
      <c r="G144" s="5">
        <v>1503</v>
      </c>
      <c r="H144" s="5">
        <v>25030</v>
      </c>
      <c r="I144" s="5">
        <v>0</v>
      </c>
      <c r="J144" s="5">
        <v>86</v>
      </c>
      <c r="K144" s="5">
        <v>5938</v>
      </c>
      <c r="L144" s="5">
        <v>6733</v>
      </c>
      <c r="M144" s="5">
        <v>27070</v>
      </c>
      <c r="N144" s="5">
        <v>24579</v>
      </c>
    </row>
    <row r="145" spans="1:14">
      <c r="A145" s="5">
        <v>1387</v>
      </c>
      <c r="B145" s="5">
        <v>2</v>
      </c>
      <c r="C145" s="5" t="s">
        <v>419</v>
      </c>
      <c r="D145" s="5" t="s">
        <v>420</v>
      </c>
      <c r="E145" s="5">
        <v>56768317</v>
      </c>
      <c r="F145" s="5">
        <v>54472321</v>
      </c>
      <c r="G145" s="5">
        <v>210033</v>
      </c>
      <c r="H145" s="5">
        <v>118261</v>
      </c>
      <c r="I145" s="5">
        <v>0</v>
      </c>
      <c r="J145" s="5">
        <v>3437</v>
      </c>
      <c r="K145" s="5">
        <v>-28138</v>
      </c>
      <c r="L145" s="5">
        <v>175797</v>
      </c>
      <c r="M145" s="5">
        <v>1459228</v>
      </c>
      <c r="N145" s="5">
        <v>357377</v>
      </c>
    </row>
    <row r="146" spans="1:14">
      <c r="A146" s="5">
        <v>1387</v>
      </c>
      <c r="B146" s="5">
        <v>3</v>
      </c>
      <c r="C146" s="5" t="s">
        <v>421</v>
      </c>
      <c r="D146" s="5" t="s">
        <v>422</v>
      </c>
      <c r="E146" s="5">
        <v>17931279</v>
      </c>
      <c r="F146" s="5">
        <v>16341179</v>
      </c>
      <c r="G146" s="5">
        <v>57977</v>
      </c>
      <c r="H146" s="5">
        <v>22389</v>
      </c>
      <c r="I146" s="5">
        <v>0</v>
      </c>
      <c r="J146" s="5">
        <v>355</v>
      </c>
      <c r="K146" s="5">
        <v>75968</v>
      </c>
      <c r="L146" s="5">
        <v>110527</v>
      </c>
      <c r="M146" s="5">
        <v>1288135</v>
      </c>
      <c r="N146" s="5">
        <v>34748</v>
      </c>
    </row>
    <row r="147" spans="1:14">
      <c r="A147" s="5">
        <v>1387</v>
      </c>
      <c r="B147" s="5">
        <v>4</v>
      </c>
      <c r="C147" s="5" t="s">
        <v>423</v>
      </c>
      <c r="D147" s="5" t="s">
        <v>422</v>
      </c>
      <c r="E147" s="5">
        <v>17931279</v>
      </c>
      <c r="F147" s="5">
        <v>16341179</v>
      </c>
      <c r="G147" s="5">
        <v>57977</v>
      </c>
      <c r="H147" s="5">
        <v>22389</v>
      </c>
      <c r="I147" s="5">
        <v>0</v>
      </c>
      <c r="J147" s="5">
        <v>355</v>
      </c>
      <c r="K147" s="5">
        <v>75968</v>
      </c>
      <c r="L147" s="5">
        <v>110527</v>
      </c>
      <c r="M147" s="5">
        <v>1288135</v>
      </c>
      <c r="N147" s="5">
        <v>34748</v>
      </c>
    </row>
    <row r="148" spans="1:14">
      <c r="A148" s="5">
        <v>1387</v>
      </c>
      <c r="B148" s="5">
        <v>3</v>
      </c>
      <c r="C148" s="5" t="s">
        <v>424</v>
      </c>
      <c r="D148" s="5" t="s">
        <v>425</v>
      </c>
      <c r="E148" s="5">
        <v>2822739</v>
      </c>
      <c r="F148" s="5">
        <v>2716906</v>
      </c>
      <c r="G148" s="5">
        <v>465</v>
      </c>
      <c r="H148" s="5">
        <v>2196</v>
      </c>
      <c r="I148" s="5">
        <v>0</v>
      </c>
      <c r="J148" s="5">
        <v>45</v>
      </c>
      <c r="K148" s="5">
        <v>81440</v>
      </c>
      <c r="L148" s="5">
        <v>5324</v>
      </c>
      <c r="M148" s="5">
        <v>14766</v>
      </c>
      <c r="N148" s="5">
        <v>1598</v>
      </c>
    </row>
    <row r="149" spans="1:14">
      <c r="A149" s="5">
        <v>1387</v>
      </c>
      <c r="B149" s="5">
        <v>4</v>
      </c>
      <c r="C149" s="5" t="s">
        <v>426</v>
      </c>
      <c r="D149" s="5" t="s">
        <v>425</v>
      </c>
      <c r="E149" s="5">
        <v>2822739</v>
      </c>
      <c r="F149" s="5">
        <v>2716906</v>
      </c>
      <c r="G149" s="5">
        <v>465</v>
      </c>
      <c r="H149" s="5">
        <v>2196</v>
      </c>
      <c r="I149" s="5">
        <v>0</v>
      </c>
      <c r="J149" s="5">
        <v>45</v>
      </c>
      <c r="K149" s="5">
        <v>81440</v>
      </c>
      <c r="L149" s="5">
        <v>5324</v>
      </c>
      <c r="M149" s="5">
        <v>14766</v>
      </c>
      <c r="N149" s="5">
        <v>1598</v>
      </c>
    </row>
    <row r="150" spans="1:14">
      <c r="A150" s="5">
        <v>1387</v>
      </c>
      <c r="B150" s="5">
        <v>3</v>
      </c>
      <c r="C150" s="5" t="s">
        <v>427</v>
      </c>
      <c r="D150" s="5" t="s">
        <v>428</v>
      </c>
      <c r="E150" s="5">
        <v>12947654</v>
      </c>
      <c r="F150" s="5">
        <v>12949963</v>
      </c>
      <c r="G150" s="5">
        <v>99297</v>
      </c>
      <c r="H150" s="5">
        <v>63327</v>
      </c>
      <c r="I150" s="5">
        <v>0</v>
      </c>
      <c r="J150" s="5">
        <v>703</v>
      </c>
      <c r="K150" s="5">
        <v>-266428</v>
      </c>
      <c r="L150" s="5">
        <v>18026</v>
      </c>
      <c r="M150" s="5">
        <v>75476</v>
      </c>
      <c r="N150" s="5">
        <v>7289</v>
      </c>
    </row>
    <row r="151" spans="1:14">
      <c r="A151" s="5">
        <v>1387</v>
      </c>
      <c r="B151" s="5">
        <v>14</v>
      </c>
      <c r="C151" s="5" t="s">
        <v>429</v>
      </c>
      <c r="D151" s="5" t="s">
        <v>430</v>
      </c>
      <c r="E151" s="5">
        <v>12947654</v>
      </c>
      <c r="F151" s="5">
        <v>12949963</v>
      </c>
      <c r="G151" s="5">
        <v>99297</v>
      </c>
      <c r="H151" s="5">
        <v>63327</v>
      </c>
      <c r="I151" s="5">
        <v>0</v>
      </c>
      <c r="J151" s="5">
        <v>703</v>
      </c>
      <c r="K151" s="5">
        <v>-266428</v>
      </c>
      <c r="L151" s="5">
        <v>18026</v>
      </c>
      <c r="M151" s="5">
        <v>75476</v>
      </c>
      <c r="N151" s="5">
        <v>7289</v>
      </c>
    </row>
    <row r="152" spans="1:14">
      <c r="A152" s="5">
        <v>1387</v>
      </c>
      <c r="B152" s="5">
        <v>3</v>
      </c>
      <c r="C152" s="5" t="s">
        <v>431</v>
      </c>
      <c r="D152" s="5" t="s">
        <v>432</v>
      </c>
      <c r="E152" s="5">
        <v>4025519</v>
      </c>
      <c r="F152" s="5">
        <v>3990200</v>
      </c>
      <c r="G152" s="5">
        <v>3242</v>
      </c>
      <c r="H152" s="5">
        <v>5154</v>
      </c>
      <c r="I152" s="5">
        <v>0</v>
      </c>
      <c r="J152" s="5">
        <v>618</v>
      </c>
      <c r="K152" s="5">
        <v>-21456</v>
      </c>
      <c r="L152" s="5">
        <v>6314</v>
      </c>
      <c r="M152" s="5">
        <v>11537</v>
      </c>
      <c r="N152" s="5">
        <v>29910</v>
      </c>
    </row>
    <row r="153" spans="1:14">
      <c r="A153" s="5">
        <v>1387</v>
      </c>
      <c r="B153" s="5">
        <v>4</v>
      </c>
      <c r="C153" s="5" t="s">
        <v>433</v>
      </c>
      <c r="D153" s="5" t="s">
        <v>432</v>
      </c>
      <c r="E153" s="5">
        <v>4025519</v>
      </c>
      <c r="F153" s="5">
        <v>3990200</v>
      </c>
      <c r="G153" s="5">
        <v>3242</v>
      </c>
      <c r="H153" s="5">
        <v>5154</v>
      </c>
      <c r="I153" s="5">
        <v>0</v>
      </c>
      <c r="J153" s="5">
        <v>618</v>
      </c>
      <c r="K153" s="5">
        <v>-21456</v>
      </c>
      <c r="L153" s="5">
        <v>6314</v>
      </c>
      <c r="M153" s="5">
        <v>11537</v>
      </c>
      <c r="N153" s="5">
        <v>29910</v>
      </c>
    </row>
    <row r="154" spans="1:14">
      <c r="A154" s="5">
        <v>1387</v>
      </c>
      <c r="B154" s="5">
        <v>3</v>
      </c>
      <c r="C154" s="5" t="s">
        <v>434</v>
      </c>
      <c r="D154" s="5" t="s">
        <v>435</v>
      </c>
      <c r="E154" s="5">
        <v>16527349</v>
      </c>
      <c r="F154" s="5">
        <v>15999993</v>
      </c>
      <c r="G154" s="5">
        <v>47612</v>
      </c>
      <c r="H154" s="5">
        <v>20530</v>
      </c>
      <c r="I154" s="5">
        <v>0</v>
      </c>
      <c r="J154" s="5">
        <v>1669</v>
      </c>
      <c r="K154" s="5">
        <v>77538</v>
      </c>
      <c r="L154" s="5">
        <v>34641</v>
      </c>
      <c r="M154" s="5">
        <v>63148</v>
      </c>
      <c r="N154" s="5">
        <v>282218</v>
      </c>
    </row>
    <row r="155" spans="1:14">
      <c r="A155" s="5">
        <v>1387</v>
      </c>
      <c r="B155" s="5">
        <v>4</v>
      </c>
      <c r="C155" s="5" t="s">
        <v>436</v>
      </c>
      <c r="D155" s="5" t="s">
        <v>435</v>
      </c>
      <c r="E155" s="5">
        <v>16527349</v>
      </c>
      <c r="F155" s="5">
        <v>15999993</v>
      </c>
      <c r="G155" s="5">
        <v>47612</v>
      </c>
      <c r="H155" s="5">
        <v>20530</v>
      </c>
      <c r="I155" s="5">
        <v>0</v>
      </c>
      <c r="J155" s="5">
        <v>1669</v>
      </c>
      <c r="K155" s="5">
        <v>77538</v>
      </c>
      <c r="L155" s="5">
        <v>34641</v>
      </c>
      <c r="M155" s="5">
        <v>63148</v>
      </c>
      <c r="N155" s="5">
        <v>282218</v>
      </c>
    </row>
    <row r="156" spans="1:14">
      <c r="A156" s="5">
        <v>1387</v>
      </c>
      <c r="B156" s="5">
        <v>3</v>
      </c>
      <c r="C156" s="5" t="s">
        <v>437</v>
      </c>
      <c r="D156" s="5" t="s">
        <v>438</v>
      </c>
      <c r="E156" s="5">
        <v>2513776</v>
      </c>
      <c r="F156" s="5">
        <v>2474079</v>
      </c>
      <c r="G156" s="5">
        <v>1440</v>
      </c>
      <c r="H156" s="5">
        <v>4665</v>
      </c>
      <c r="I156" s="5">
        <v>0</v>
      </c>
      <c r="J156" s="5">
        <v>47</v>
      </c>
      <c r="K156" s="5">
        <v>24800</v>
      </c>
      <c r="L156" s="5">
        <v>965</v>
      </c>
      <c r="M156" s="5">
        <v>6167</v>
      </c>
      <c r="N156" s="5">
        <v>1614</v>
      </c>
    </row>
    <row r="157" spans="1:14">
      <c r="A157" s="5">
        <v>1387</v>
      </c>
      <c r="B157" s="5">
        <v>4</v>
      </c>
      <c r="C157" s="5" t="s">
        <v>439</v>
      </c>
      <c r="D157" s="5" t="s">
        <v>438</v>
      </c>
      <c r="E157" s="5">
        <v>2513776</v>
      </c>
      <c r="F157" s="5">
        <v>2474079</v>
      </c>
      <c r="G157" s="5">
        <v>1440</v>
      </c>
      <c r="H157" s="5">
        <v>4665</v>
      </c>
      <c r="I157" s="5">
        <v>0</v>
      </c>
      <c r="J157" s="5">
        <v>47</v>
      </c>
      <c r="K157" s="5">
        <v>24800</v>
      </c>
      <c r="L157" s="5">
        <v>965</v>
      </c>
      <c r="M157" s="5">
        <v>6167</v>
      </c>
      <c r="N157" s="5">
        <v>1614</v>
      </c>
    </row>
    <row r="158" spans="1:14">
      <c r="A158" s="5">
        <v>1387</v>
      </c>
      <c r="B158" s="5">
        <v>2</v>
      </c>
      <c r="C158" s="5" t="s">
        <v>440</v>
      </c>
      <c r="D158" s="5" t="s">
        <v>441</v>
      </c>
      <c r="E158" s="5">
        <v>62459218</v>
      </c>
      <c r="F158" s="5">
        <v>57288204</v>
      </c>
      <c r="G158" s="5">
        <v>135248</v>
      </c>
      <c r="H158" s="5">
        <v>132949</v>
      </c>
      <c r="I158" s="5">
        <v>42608</v>
      </c>
      <c r="J158" s="5">
        <v>10374</v>
      </c>
      <c r="K158" s="5">
        <v>3236974</v>
      </c>
      <c r="L158" s="5">
        <v>149192</v>
      </c>
      <c r="M158" s="5">
        <v>1099042</v>
      </c>
      <c r="N158" s="5">
        <v>364627</v>
      </c>
    </row>
    <row r="159" spans="1:14">
      <c r="A159" s="5">
        <v>1387</v>
      </c>
      <c r="B159" s="5">
        <v>3</v>
      </c>
      <c r="C159" s="5" t="s">
        <v>442</v>
      </c>
      <c r="D159" s="5" t="s">
        <v>443</v>
      </c>
      <c r="E159" s="5">
        <v>46936406</v>
      </c>
      <c r="F159" s="5">
        <v>43276980</v>
      </c>
      <c r="G159" s="5">
        <v>103946</v>
      </c>
      <c r="H159" s="5">
        <v>94535</v>
      </c>
      <c r="I159" s="5">
        <v>1505</v>
      </c>
      <c r="J159" s="5">
        <v>2666</v>
      </c>
      <c r="K159" s="5">
        <v>2665432</v>
      </c>
      <c r="L159" s="5">
        <v>113408</v>
      </c>
      <c r="M159" s="5">
        <v>427750</v>
      </c>
      <c r="N159" s="5">
        <v>250185</v>
      </c>
    </row>
    <row r="160" spans="1:14">
      <c r="A160" s="5">
        <v>1387</v>
      </c>
      <c r="B160" s="5">
        <v>4</v>
      </c>
      <c r="C160" s="5" t="s">
        <v>444</v>
      </c>
      <c r="D160" s="5" t="s">
        <v>445</v>
      </c>
      <c r="E160" s="5">
        <v>17319276</v>
      </c>
      <c r="F160" s="5">
        <v>14968377</v>
      </c>
      <c r="G160" s="5">
        <v>16172</v>
      </c>
      <c r="H160" s="5">
        <v>39493</v>
      </c>
      <c r="I160" s="5">
        <v>1505</v>
      </c>
      <c r="J160" s="5">
        <v>639</v>
      </c>
      <c r="K160" s="5">
        <v>2232021</v>
      </c>
      <c r="L160" s="5">
        <v>3491</v>
      </c>
      <c r="M160" s="5">
        <v>34611</v>
      </c>
      <c r="N160" s="5">
        <v>22966</v>
      </c>
    </row>
    <row r="161" spans="1:14">
      <c r="A161" s="5">
        <v>1387</v>
      </c>
      <c r="B161" s="5">
        <v>4</v>
      </c>
      <c r="C161" s="5" t="s">
        <v>446</v>
      </c>
      <c r="D161" s="5" t="s">
        <v>447</v>
      </c>
      <c r="E161" s="5">
        <v>301842</v>
      </c>
      <c r="F161" s="5">
        <v>285931</v>
      </c>
      <c r="G161" s="5">
        <v>1819</v>
      </c>
      <c r="H161" s="5">
        <v>82</v>
      </c>
      <c r="I161" s="5">
        <v>0</v>
      </c>
      <c r="J161" s="5">
        <v>0</v>
      </c>
      <c r="K161" s="5">
        <v>204</v>
      </c>
      <c r="L161" s="5">
        <v>545</v>
      </c>
      <c r="M161" s="5">
        <v>13013</v>
      </c>
      <c r="N161" s="5">
        <v>249</v>
      </c>
    </row>
    <row r="162" spans="1:14">
      <c r="A162" s="5">
        <v>1387</v>
      </c>
      <c r="B162" s="5">
        <v>4</v>
      </c>
      <c r="C162" s="5" t="s">
        <v>448</v>
      </c>
      <c r="D162" s="5" t="s">
        <v>449</v>
      </c>
      <c r="E162" s="5">
        <v>7872136</v>
      </c>
      <c r="F162" s="5">
        <v>7459077</v>
      </c>
      <c r="G162" s="5">
        <v>16809</v>
      </c>
      <c r="H162" s="5">
        <v>21749</v>
      </c>
      <c r="I162" s="5">
        <v>0</v>
      </c>
      <c r="J162" s="5">
        <v>347</v>
      </c>
      <c r="K162" s="5">
        <v>159763</v>
      </c>
      <c r="L162" s="5">
        <v>66609</v>
      </c>
      <c r="M162" s="5">
        <v>69559</v>
      </c>
      <c r="N162" s="5">
        <v>78221</v>
      </c>
    </row>
    <row r="163" spans="1:14">
      <c r="A163" s="5">
        <v>1387</v>
      </c>
      <c r="B163" s="5">
        <v>4</v>
      </c>
      <c r="C163" s="5" t="s">
        <v>450</v>
      </c>
      <c r="D163" s="5" t="s">
        <v>451</v>
      </c>
      <c r="E163" s="5">
        <v>1244632</v>
      </c>
      <c r="F163" s="5">
        <v>1172853</v>
      </c>
      <c r="G163" s="5">
        <v>3263</v>
      </c>
      <c r="H163" s="5">
        <v>3140</v>
      </c>
      <c r="I163" s="5">
        <v>0</v>
      </c>
      <c r="J163" s="5">
        <v>0</v>
      </c>
      <c r="K163" s="5">
        <v>26188</v>
      </c>
      <c r="L163" s="5">
        <v>4667</v>
      </c>
      <c r="M163" s="5">
        <v>34307</v>
      </c>
      <c r="N163" s="5">
        <v>215</v>
      </c>
    </row>
    <row r="164" spans="1:14">
      <c r="A164" s="5">
        <v>1387</v>
      </c>
      <c r="B164" s="5">
        <v>4</v>
      </c>
      <c r="C164" s="5" t="s">
        <v>452</v>
      </c>
      <c r="D164" s="5" t="s">
        <v>453</v>
      </c>
      <c r="E164" s="5">
        <v>840280</v>
      </c>
      <c r="F164" s="5">
        <v>822141</v>
      </c>
      <c r="G164" s="5">
        <v>6606</v>
      </c>
      <c r="H164" s="5">
        <v>738</v>
      </c>
      <c r="I164" s="5">
        <v>0</v>
      </c>
      <c r="J164" s="5">
        <v>137</v>
      </c>
      <c r="K164" s="5">
        <v>7570</v>
      </c>
      <c r="L164" s="5">
        <v>1041</v>
      </c>
      <c r="M164" s="5">
        <v>822</v>
      </c>
      <c r="N164" s="5">
        <v>1225</v>
      </c>
    </row>
    <row r="165" spans="1:14">
      <c r="A165" s="5">
        <v>1387</v>
      </c>
      <c r="B165" s="5">
        <v>4</v>
      </c>
      <c r="C165" s="5" t="s">
        <v>454</v>
      </c>
      <c r="D165" s="5" t="s">
        <v>455</v>
      </c>
      <c r="E165" s="5">
        <v>4760482</v>
      </c>
      <c r="F165" s="5">
        <v>4673450</v>
      </c>
      <c r="G165" s="5">
        <v>5806</v>
      </c>
      <c r="H165" s="5">
        <v>7128</v>
      </c>
      <c r="I165" s="5">
        <v>0</v>
      </c>
      <c r="J165" s="5">
        <v>159</v>
      </c>
      <c r="K165" s="5">
        <v>-72337</v>
      </c>
      <c r="L165" s="5">
        <v>3019</v>
      </c>
      <c r="M165" s="5">
        <v>54662</v>
      </c>
      <c r="N165" s="5">
        <v>88596</v>
      </c>
    </row>
    <row r="166" spans="1:14">
      <c r="A166" s="5">
        <v>1387</v>
      </c>
      <c r="B166" s="5">
        <v>4</v>
      </c>
      <c r="C166" s="5" t="s">
        <v>456</v>
      </c>
      <c r="D166" s="5" t="s">
        <v>457</v>
      </c>
      <c r="E166" s="5">
        <v>197459</v>
      </c>
      <c r="F166" s="5">
        <v>190821</v>
      </c>
      <c r="G166" s="5">
        <v>0</v>
      </c>
      <c r="H166" s="5">
        <v>0</v>
      </c>
      <c r="I166" s="5">
        <v>0</v>
      </c>
      <c r="J166" s="5">
        <v>0</v>
      </c>
      <c r="K166" s="5">
        <v>788</v>
      </c>
      <c r="L166" s="5">
        <v>0</v>
      </c>
      <c r="M166" s="5">
        <v>154</v>
      </c>
      <c r="N166" s="5">
        <v>5696</v>
      </c>
    </row>
    <row r="167" spans="1:14">
      <c r="A167" s="5">
        <v>1387</v>
      </c>
      <c r="B167" s="5">
        <v>9</v>
      </c>
      <c r="C167" s="5" t="s">
        <v>458</v>
      </c>
      <c r="D167" s="5" t="s">
        <v>459</v>
      </c>
      <c r="E167" s="5">
        <v>14400300</v>
      </c>
      <c r="F167" s="5">
        <v>13704329</v>
      </c>
      <c r="G167" s="5">
        <v>53471</v>
      </c>
      <c r="H167" s="5">
        <v>22206</v>
      </c>
      <c r="I167" s="5">
        <v>0</v>
      </c>
      <c r="J167" s="5">
        <v>1384</v>
      </c>
      <c r="K167" s="5">
        <v>311235</v>
      </c>
      <c r="L167" s="5">
        <v>34036</v>
      </c>
      <c r="M167" s="5">
        <v>220622</v>
      </c>
      <c r="N167" s="5">
        <v>53017</v>
      </c>
    </row>
    <row r="168" spans="1:14">
      <c r="A168" s="5">
        <v>1387</v>
      </c>
      <c r="B168" s="5">
        <v>3</v>
      </c>
      <c r="C168" s="5" t="s">
        <v>460</v>
      </c>
      <c r="D168" s="5" t="s">
        <v>461</v>
      </c>
      <c r="E168" s="5">
        <v>15522811</v>
      </c>
      <c r="F168" s="5">
        <v>14011224</v>
      </c>
      <c r="G168" s="5">
        <v>31302</v>
      </c>
      <c r="H168" s="5">
        <v>38414</v>
      </c>
      <c r="I168" s="5">
        <v>41102</v>
      </c>
      <c r="J168" s="5">
        <v>7707</v>
      </c>
      <c r="K168" s="5">
        <v>571542</v>
      </c>
      <c r="L168" s="5">
        <v>35784</v>
      </c>
      <c r="M168" s="5">
        <v>671293</v>
      </c>
      <c r="N168" s="5">
        <v>114443</v>
      </c>
    </row>
    <row r="169" spans="1:14">
      <c r="A169" s="5">
        <v>1387</v>
      </c>
      <c r="B169" s="5">
        <v>4</v>
      </c>
      <c r="C169" s="5" t="s">
        <v>462</v>
      </c>
      <c r="D169" s="5" t="s">
        <v>463</v>
      </c>
      <c r="E169" s="5">
        <v>2982356</v>
      </c>
      <c r="F169" s="5">
        <v>2733595</v>
      </c>
      <c r="G169" s="5">
        <v>9879</v>
      </c>
      <c r="H169" s="5">
        <v>2962</v>
      </c>
      <c r="I169" s="5">
        <v>0</v>
      </c>
      <c r="J169" s="5">
        <v>259</v>
      </c>
      <c r="K169" s="5">
        <v>115531</v>
      </c>
      <c r="L169" s="5">
        <v>13556</v>
      </c>
      <c r="M169" s="5">
        <v>86692</v>
      </c>
      <c r="N169" s="5">
        <v>19881</v>
      </c>
    </row>
    <row r="170" spans="1:14">
      <c r="A170" s="5">
        <v>1387</v>
      </c>
      <c r="B170" s="5">
        <v>4</v>
      </c>
      <c r="C170" s="5" t="s">
        <v>464</v>
      </c>
      <c r="D170" s="5" t="s">
        <v>465</v>
      </c>
      <c r="E170" s="5">
        <v>2313094</v>
      </c>
      <c r="F170" s="5">
        <v>2128916</v>
      </c>
      <c r="G170" s="5">
        <v>5695</v>
      </c>
      <c r="H170" s="5">
        <v>4350</v>
      </c>
      <c r="I170" s="5">
        <v>41102</v>
      </c>
      <c r="J170" s="5">
        <v>6490</v>
      </c>
      <c r="K170" s="5">
        <v>54971</v>
      </c>
      <c r="L170" s="5">
        <v>3886</v>
      </c>
      <c r="M170" s="5">
        <v>48172</v>
      </c>
      <c r="N170" s="5">
        <v>19512</v>
      </c>
    </row>
    <row r="171" spans="1:14">
      <c r="A171" s="5">
        <v>1387</v>
      </c>
      <c r="B171" s="5">
        <v>4</v>
      </c>
      <c r="C171" s="5" t="s">
        <v>466</v>
      </c>
      <c r="D171" s="5" t="s">
        <v>467</v>
      </c>
      <c r="E171" s="5">
        <v>326333</v>
      </c>
      <c r="F171" s="5">
        <v>325467</v>
      </c>
      <c r="G171" s="5">
        <v>252</v>
      </c>
      <c r="H171" s="5">
        <v>813</v>
      </c>
      <c r="I171" s="5">
        <v>0</v>
      </c>
      <c r="J171" s="5">
        <v>84</v>
      </c>
      <c r="K171" s="5">
        <v>-1047</v>
      </c>
      <c r="L171" s="5">
        <v>764</v>
      </c>
      <c r="M171" s="5">
        <v>0</v>
      </c>
      <c r="N171" s="5">
        <v>0</v>
      </c>
    </row>
    <row r="172" spans="1:14">
      <c r="A172" s="5">
        <v>1387</v>
      </c>
      <c r="B172" s="5">
        <v>4</v>
      </c>
      <c r="C172" s="5" t="s">
        <v>468</v>
      </c>
      <c r="D172" s="5" t="s">
        <v>469</v>
      </c>
      <c r="E172" s="5">
        <v>5927228</v>
      </c>
      <c r="F172" s="5">
        <v>5322386</v>
      </c>
      <c r="G172" s="5">
        <v>7869</v>
      </c>
      <c r="H172" s="5">
        <v>14336</v>
      </c>
      <c r="I172" s="5">
        <v>0</v>
      </c>
      <c r="J172" s="5">
        <v>530</v>
      </c>
      <c r="K172" s="5">
        <v>308282</v>
      </c>
      <c r="L172" s="5">
        <v>3793</v>
      </c>
      <c r="M172" s="5">
        <v>241313</v>
      </c>
      <c r="N172" s="5">
        <v>28720</v>
      </c>
    </row>
    <row r="173" spans="1:14">
      <c r="A173" s="5">
        <v>1387</v>
      </c>
      <c r="B173" s="5">
        <v>4</v>
      </c>
      <c r="C173" s="5" t="s">
        <v>470</v>
      </c>
      <c r="D173" s="5" t="s">
        <v>471</v>
      </c>
      <c r="E173" s="5">
        <v>1795085</v>
      </c>
      <c r="F173" s="5">
        <v>1741172</v>
      </c>
      <c r="G173" s="5">
        <v>3965</v>
      </c>
      <c r="H173" s="5">
        <v>13544</v>
      </c>
      <c r="I173" s="5">
        <v>0</v>
      </c>
      <c r="J173" s="5">
        <v>232</v>
      </c>
      <c r="K173" s="5">
        <v>7549</v>
      </c>
      <c r="L173" s="5">
        <v>6025</v>
      </c>
      <c r="M173" s="5">
        <v>12324</v>
      </c>
      <c r="N173" s="5">
        <v>10274</v>
      </c>
    </row>
    <row r="174" spans="1:14">
      <c r="A174" s="5">
        <v>1387</v>
      </c>
      <c r="B174" s="5">
        <v>4</v>
      </c>
      <c r="C174" s="5" t="s">
        <v>472</v>
      </c>
      <c r="D174" s="5" t="s">
        <v>473</v>
      </c>
      <c r="E174" s="5">
        <v>416738</v>
      </c>
      <c r="F174" s="5">
        <v>401254</v>
      </c>
      <c r="G174" s="5">
        <v>1061</v>
      </c>
      <c r="H174" s="5">
        <v>0</v>
      </c>
      <c r="I174" s="5">
        <v>0</v>
      </c>
      <c r="J174" s="5">
        <v>83</v>
      </c>
      <c r="K174" s="5">
        <v>1698</v>
      </c>
      <c r="L174" s="5">
        <v>4729</v>
      </c>
      <c r="M174" s="5">
        <v>2701</v>
      </c>
      <c r="N174" s="5">
        <v>5212</v>
      </c>
    </row>
    <row r="175" spans="1:14">
      <c r="A175" s="5">
        <v>1387</v>
      </c>
      <c r="B175" s="5">
        <v>4</v>
      </c>
      <c r="C175" s="5" t="s">
        <v>474</v>
      </c>
      <c r="D175" s="5" t="s">
        <v>475</v>
      </c>
      <c r="E175" s="5">
        <v>1761977</v>
      </c>
      <c r="F175" s="5">
        <v>1358434</v>
      </c>
      <c r="G175" s="5">
        <v>2582</v>
      </c>
      <c r="H175" s="5">
        <v>2408</v>
      </c>
      <c r="I175" s="5">
        <v>0</v>
      </c>
      <c r="J175" s="5">
        <v>29</v>
      </c>
      <c r="K175" s="5">
        <v>84558</v>
      </c>
      <c r="L175" s="5">
        <v>3030</v>
      </c>
      <c r="M175" s="5">
        <v>280090</v>
      </c>
      <c r="N175" s="5">
        <v>30844</v>
      </c>
    </row>
    <row r="176" spans="1:14">
      <c r="A176" s="5">
        <v>1387</v>
      </c>
      <c r="B176" s="5">
        <v>2</v>
      </c>
      <c r="C176" s="5" t="s">
        <v>476</v>
      </c>
      <c r="D176" s="5" t="s">
        <v>477</v>
      </c>
      <c r="E176" s="5">
        <v>249245717</v>
      </c>
      <c r="F176" s="5">
        <v>242134156</v>
      </c>
      <c r="G176" s="5">
        <v>206465</v>
      </c>
      <c r="H176" s="5">
        <v>398857</v>
      </c>
      <c r="I176" s="5">
        <v>0</v>
      </c>
      <c r="J176" s="5">
        <v>3375</v>
      </c>
      <c r="K176" s="5">
        <v>-26143</v>
      </c>
      <c r="L176" s="5">
        <v>202692</v>
      </c>
      <c r="M176" s="5">
        <v>3454288</v>
      </c>
      <c r="N176" s="5">
        <v>2872026</v>
      </c>
    </row>
    <row r="177" spans="1:14">
      <c r="A177" s="5">
        <v>1387</v>
      </c>
      <c r="B177" s="5">
        <v>3</v>
      </c>
      <c r="C177" s="5" t="s">
        <v>478</v>
      </c>
      <c r="D177" s="5" t="s">
        <v>479</v>
      </c>
      <c r="E177" s="5">
        <v>184160101</v>
      </c>
      <c r="F177" s="5">
        <v>178168479</v>
      </c>
      <c r="G177" s="5">
        <v>22317</v>
      </c>
      <c r="H177" s="5">
        <v>312954</v>
      </c>
      <c r="I177" s="5">
        <v>0</v>
      </c>
      <c r="J177" s="5">
        <v>376</v>
      </c>
      <c r="K177" s="5">
        <v>148976</v>
      </c>
      <c r="L177" s="5">
        <v>29220</v>
      </c>
      <c r="M177" s="5">
        <v>2886209</v>
      </c>
      <c r="N177" s="5">
        <v>2591570</v>
      </c>
    </row>
    <row r="178" spans="1:14">
      <c r="A178" s="5">
        <v>1387</v>
      </c>
      <c r="B178" s="5">
        <v>4</v>
      </c>
      <c r="C178" s="5" t="s">
        <v>480</v>
      </c>
      <c r="D178" s="5" t="s">
        <v>479</v>
      </c>
      <c r="E178" s="5">
        <v>184160101</v>
      </c>
      <c r="F178" s="5">
        <v>178168479</v>
      </c>
      <c r="G178" s="5">
        <v>22317</v>
      </c>
      <c r="H178" s="5">
        <v>312954</v>
      </c>
      <c r="I178" s="5">
        <v>0</v>
      </c>
      <c r="J178" s="5">
        <v>376</v>
      </c>
      <c r="K178" s="5">
        <v>148976</v>
      </c>
      <c r="L178" s="5">
        <v>29220</v>
      </c>
      <c r="M178" s="5">
        <v>2886209</v>
      </c>
      <c r="N178" s="5">
        <v>2591570</v>
      </c>
    </row>
    <row r="179" spans="1:14">
      <c r="A179" s="5">
        <v>1387</v>
      </c>
      <c r="B179" s="5">
        <v>3</v>
      </c>
      <c r="C179" s="5" t="s">
        <v>481</v>
      </c>
      <c r="D179" s="5" t="s">
        <v>482</v>
      </c>
      <c r="E179" s="5">
        <v>6396787</v>
      </c>
      <c r="F179" s="5">
        <v>6271689</v>
      </c>
      <c r="G179" s="5">
        <v>17969</v>
      </c>
      <c r="H179" s="5">
        <v>3537</v>
      </c>
      <c r="I179" s="5">
        <v>0</v>
      </c>
      <c r="J179" s="5">
        <v>77</v>
      </c>
      <c r="K179" s="5">
        <v>42959</v>
      </c>
      <c r="L179" s="5">
        <v>4250</v>
      </c>
      <c r="M179" s="5">
        <v>66518</v>
      </c>
      <c r="N179" s="5">
        <v>-10211</v>
      </c>
    </row>
    <row r="180" spans="1:14">
      <c r="A180" s="5">
        <v>1387</v>
      </c>
      <c r="B180" s="5">
        <v>4</v>
      </c>
      <c r="C180" s="5" t="s">
        <v>483</v>
      </c>
      <c r="D180" s="5" t="s">
        <v>482</v>
      </c>
      <c r="E180" s="5">
        <v>6396787</v>
      </c>
      <c r="F180" s="5">
        <v>6271689</v>
      </c>
      <c r="G180" s="5">
        <v>17969</v>
      </c>
      <c r="H180" s="5">
        <v>3537</v>
      </c>
      <c r="I180" s="5">
        <v>0</v>
      </c>
      <c r="J180" s="5">
        <v>77</v>
      </c>
      <c r="K180" s="5">
        <v>42959</v>
      </c>
      <c r="L180" s="5">
        <v>4250</v>
      </c>
      <c r="M180" s="5">
        <v>66518</v>
      </c>
      <c r="N180" s="5">
        <v>-10211</v>
      </c>
    </row>
    <row r="181" spans="1:14">
      <c r="A181" s="5">
        <v>1387</v>
      </c>
      <c r="B181" s="5">
        <v>3</v>
      </c>
      <c r="C181" s="5" t="s">
        <v>484</v>
      </c>
      <c r="D181" s="5" t="s">
        <v>485</v>
      </c>
      <c r="E181" s="5">
        <v>58688829</v>
      </c>
      <c r="F181" s="5">
        <v>57693988</v>
      </c>
      <c r="G181" s="5">
        <v>166179</v>
      </c>
      <c r="H181" s="5">
        <v>82367</v>
      </c>
      <c r="I181" s="5">
        <v>0</v>
      </c>
      <c r="J181" s="5">
        <v>2922</v>
      </c>
      <c r="K181" s="5">
        <v>-218078</v>
      </c>
      <c r="L181" s="5">
        <v>169222</v>
      </c>
      <c r="M181" s="5">
        <v>501561</v>
      </c>
      <c r="N181" s="5">
        <v>290667</v>
      </c>
    </row>
    <row r="182" spans="1:14">
      <c r="A182" s="5">
        <v>1387</v>
      </c>
      <c r="B182" s="5">
        <v>4</v>
      </c>
      <c r="C182" s="5" t="s">
        <v>486</v>
      </c>
      <c r="D182" s="5" t="s">
        <v>485</v>
      </c>
      <c r="E182" s="5">
        <v>58688829</v>
      </c>
      <c r="F182" s="5">
        <v>57693988</v>
      </c>
      <c r="G182" s="5">
        <v>166179</v>
      </c>
      <c r="H182" s="5">
        <v>82367</v>
      </c>
      <c r="I182" s="5">
        <v>0</v>
      </c>
      <c r="J182" s="5">
        <v>2922</v>
      </c>
      <c r="K182" s="5">
        <v>-218078</v>
      </c>
      <c r="L182" s="5">
        <v>169222</v>
      </c>
      <c r="M182" s="5">
        <v>501561</v>
      </c>
      <c r="N182" s="5">
        <v>290667</v>
      </c>
    </row>
    <row r="183" spans="1:14">
      <c r="A183" s="5">
        <v>1387</v>
      </c>
      <c r="B183" s="5">
        <v>2</v>
      </c>
      <c r="C183" s="5" t="s">
        <v>487</v>
      </c>
      <c r="D183" s="5" t="s">
        <v>488</v>
      </c>
      <c r="E183" s="5">
        <v>17248316</v>
      </c>
      <c r="F183" s="5">
        <v>15495131</v>
      </c>
      <c r="G183" s="5">
        <v>11969</v>
      </c>
      <c r="H183" s="5">
        <v>46209</v>
      </c>
      <c r="I183" s="5">
        <v>0</v>
      </c>
      <c r="J183" s="5">
        <v>229</v>
      </c>
      <c r="K183" s="5">
        <v>549202</v>
      </c>
      <c r="L183" s="5">
        <v>64579</v>
      </c>
      <c r="M183" s="5">
        <v>1068152</v>
      </c>
      <c r="N183" s="5">
        <v>12846</v>
      </c>
    </row>
    <row r="184" spans="1:14">
      <c r="A184" s="5">
        <v>1387</v>
      </c>
      <c r="B184" s="5">
        <v>3</v>
      </c>
      <c r="C184" s="5" t="s">
        <v>489</v>
      </c>
      <c r="D184" s="5" t="s">
        <v>490</v>
      </c>
      <c r="E184" s="5">
        <v>9413308</v>
      </c>
      <c r="F184" s="5">
        <v>8065635</v>
      </c>
      <c r="G184" s="5">
        <v>1144</v>
      </c>
      <c r="H184" s="5">
        <v>44417</v>
      </c>
      <c r="I184" s="5">
        <v>0</v>
      </c>
      <c r="J184" s="5">
        <v>18</v>
      </c>
      <c r="K184" s="5">
        <v>345931</v>
      </c>
      <c r="L184" s="5">
        <v>58923</v>
      </c>
      <c r="M184" s="5">
        <v>897240</v>
      </c>
      <c r="N184" s="5">
        <v>0</v>
      </c>
    </row>
    <row r="185" spans="1:14">
      <c r="A185" s="5">
        <v>1387</v>
      </c>
      <c r="B185" s="5">
        <v>4</v>
      </c>
      <c r="C185" s="5" t="s">
        <v>491</v>
      </c>
      <c r="D185" s="5" t="s">
        <v>492</v>
      </c>
      <c r="E185" s="5">
        <v>9278052</v>
      </c>
      <c r="F185" s="5">
        <v>8004895</v>
      </c>
      <c r="G185" s="5">
        <v>1144</v>
      </c>
      <c r="H185" s="5">
        <v>42083</v>
      </c>
      <c r="I185" s="5">
        <v>0</v>
      </c>
      <c r="J185" s="5">
        <v>12</v>
      </c>
      <c r="K185" s="5">
        <v>330890</v>
      </c>
      <c r="L185" s="5">
        <v>57680</v>
      </c>
      <c r="M185" s="5">
        <v>841349</v>
      </c>
      <c r="N185" s="5">
        <v>0</v>
      </c>
    </row>
    <row r="186" spans="1:14">
      <c r="A186" s="5">
        <v>1387</v>
      </c>
      <c r="B186" s="5">
        <v>4</v>
      </c>
      <c r="C186" s="5" t="s">
        <v>493</v>
      </c>
      <c r="D186" s="5" t="s">
        <v>494</v>
      </c>
      <c r="E186" s="5">
        <v>135256</v>
      </c>
      <c r="F186" s="5">
        <v>60740</v>
      </c>
      <c r="G186" s="5">
        <v>0</v>
      </c>
      <c r="H186" s="5">
        <v>2334</v>
      </c>
      <c r="I186" s="5">
        <v>0</v>
      </c>
      <c r="J186" s="5">
        <v>6</v>
      </c>
      <c r="K186" s="5">
        <v>15042</v>
      </c>
      <c r="L186" s="5">
        <v>1243</v>
      </c>
      <c r="M186" s="5">
        <v>55891</v>
      </c>
      <c r="N186" s="5">
        <v>0</v>
      </c>
    </row>
    <row r="187" spans="1:14">
      <c r="A187" s="5">
        <v>1387</v>
      </c>
      <c r="B187" s="5">
        <v>3</v>
      </c>
      <c r="C187" s="5" t="s">
        <v>495</v>
      </c>
      <c r="D187" s="5" t="s">
        <v>496</v>
      </c>
      <c r="E187" s="5">
        <v>946927</v>
      </c>
      <c r="F187" s="5">
        <v>769964</v>
      </c>
      <c r="G187" s="5">
        <v>42</v>
      </c>
      <c r="H187" s="5">
        <v>364</v>
      </c>
      <c r="I187" s="5">
        <v>0</v>
      </c>
      <c r="J187" s="5">
        <v>38</v>
      </c>
      <c r="K187" s="5">
        <v>17820</v>
      </c>
      <c r="L187" s="5">
        <v>1475</v>
      </c>
      <c r="M187" s="5">
        <v>155719</v>
      </c>
      <c r="N187" s="5">
        <v>1507</v>
      </c>
    </row>
    <row r="188" spans="1:14">
      <c r="A188" s="5">
        <v>1387</v>
      </c>
      <c r="B188" s="5">
        <v>4</v>
      </c>
      <c r="C188" s="5" t="s">
        <v>497</v>
      </c>
      <c r="D188" s="5" t="s">
        <v>496</v>
      </c>
      <c r="E188" s="5">
        <v>946927</v>
      </c>
      <c r="F188" s="5">
        <v>769964</v>
      </c>
      <c r="G188" s="5">
        <v>42</v>
      </c>
      <c r="H188" s="5">
        <v>364</v>
      </c>
      <c r="I188" s="5">
        <v>0</v>
      </c>
      <c r="J188" s="5">
        <v>38</v>
      </c>
      <c r="K188" s="5">
        <v>17820</v>
      </c>
      <c r="L188" s="5">
        <v>1475</v>
      </c>
      <c r="M188" s="5">
        <v>155719</v>
      </c>
      <c r="N188" s="5">
        <v>1507</v>
      </c>
    </row>
    <row r="189" spans="1:14">
      <c r="A189" s="5">
        <v>1387</v>
      </c>
      <c r="B189" s="5">
        <v>3</v>
      </c>
      <c r="C189" s="5" t="s">
        <v>498</v>
      </c>
      <c r="D189" s="5" t="s">
        <v>499</v>
      </c>
      <c r="E189" s="5">
        <v>6888081</v>
      </c>
      <c r="F189" s="5">
        <v>6659531</v>
      </c>
      <c r="G189" s="5">
        <v>10783</v>
      </c>
      <c r="H189" s="5">
        <v>1428</v>
      </c>
      <c r="I189" s="5">
        <v>0</v>
      </c>
      <c r="J189" s="5">
        <v>174</v>
      </c>
      <c r="K189" s="5">
        <v>185450</v>
      </c>
      <c r="L189" s="5">
        <v>4182</v>
      </c>
      <c r="M189" s="5">
        <v>15193</v>
      </c>
      <c r="N189" s="5">
        <v>11339</v>
      </c>
    </row>
    <row r="190" spans="1:14">
      <c r="A190" s="5">
        <v>1387</v>
      </c>
      <c r="B190" s="5">
        <v>4</v>
      </c>
      <c r="C190" s="5" t="s">
        <v>500</v>
      </c>
      <c r="D190" s="5" t="s">
        <v>501</v>
      </c>
      <c r="E190" s="5">
        <v>5553511</v>
      </c>
      <c r="F190" s="5">
        <v>5525920</v>
      </c>
      <c r="G190" s="5">
        <v>9646</v>
      </c>
      <c r="H190" s="5">
        <v>1328</v>
      </c>
      <c r="I190" s="5">
        <v>0</v>
      </c>
      <c r="J190" s="5">
        <v>174</v>
      </c>
      <c r="K190" s="5">
        <v>51</v>
      </c>
      <c r="L190" s="5">
        <v>3948</v>
      </c>
      <c r="M190" s="5">
        <v>1318</v>
      </c>
      <c r="N190" s="5">
        <v>11126</v>
      </c>
    </row>
    <row r="191" spans="1:14">
      <c r="A191" s="5">
        <v>1387</v>
      </c>
      <c r="B191" s="5">
        <v>4</v>
      </c>
      <c r="C191" s="5" t="s">
        <v>502</v>
      </c>
      <c r="D191" s="5" t="s">
        <v>503</v>
      </c>
      <c r="E191" s="5">
        <v>168283</v>
      </c>
      <c r="F191" s="5">
        <v>157916</v>
      </c>
      <c r="G191" s="5">
        <v>144</v>
      </c>
      <c r="H191" s="5">
        <v>0</v>
      </c>
      <c r="I191" s="5">
        <v>0</v>
      </c>
      <c r="J191" s="5">
        <v>0</v>
      </c>
      <c r="K191" s="5">
        <v>-3780</v>
      </c>
      <c r="L191" s="5">
        <v>0</v>
      </c>
      <c r="M191" s="5">
        <v>13875</v>
      </c>
      <c r="N191" s="5">
        <v>128</v>
      </c>
    </row>
    <row r="192" spans="1:14">
      <c r="A192" s="5">
        <v>1387</v>
      </c>
      <c r="B192" s="5">
        <v>4</v>
      </c>
      <c r="C192" s="5" t="s">
        <v>504</v>
      </c>
      <c r="D192" s="5" t="s">
        <v>499</v>
      </c>
      <c r="E192" s="5">
        <v>1166286</v>
      </c>
      <c r="F192" s="5">
        <v>975695</v>
      </c>
      <c r="G192" s="5">
        <v>993</v>
      </c>
      <c r="H192" s="5">
        <v>100</v>
      </c>
      <c r="I192" s="5">
        <v>0</v>
      </c>
      <c r="J192" s="5">
        <v>0</v>
      </c>
      <c r="K192" s="5">
        <v>189180</v>
      </c>
      <c r="L192" s="5">
        <v>234</v>
      </c>
      <c r="M192" s="5">
        <v>0</v>
      </c>
      <c r="N192" s="5">
        <v>85</v>
      </c>
    </row>
    <row r="193" spans="1:14">
      <c r="A193" s="5">
        <v>1387</v>
      </c>
      <c r="B193" s="5">
        <v>2</v>
      </c>
      <c r="C193" s="5" t="s">
        <v>505</v>
      </c>
      <c r="D193" s="5" t="s">
        <v>506</v>
      </c>
      <c r="E193" s="5">
        <v>8411300</v>
      </c>
      <c r="F193" s="5">
        <v>8226848</v>
      </c>
      <c r="G193" s="5">
        <v>11896</v>
      </c>
      <c r="H193" s="5">
        <v>28010</v>
      </c>
      <c r="I193" s="5">
        <v>0</v>
      </c>
      <c r="J193" s="5">
        <v>1398</v>
      </c>
      <c r="K193" s="5">
        <v>76062</v>
      </c>
      <c r="L193" s="5">
        <v>18670</v>
      </c>
      <c r="M193" s="5">
        <v>28519</v>
      </c>
      <c r="N193" s="5">
        <v>19897</v>
      </c>
    </row>
    <row r="194" spans="1:14">
      <c r="A194" s="5">
        <v>1387</v>
      </c>
      <c r="B194" s="5">
        <v>3</v>
      </c>
      <c r="C194" s="5" t="s">
        <v>507</v>
      </c>
      <c r="D194" s="5" t="s">
        <v>506</v>
      </c>
      <c r="E194" s="5">
        <v>8411300</v>
      </c>
      <c r="F194" s="5">
        <v>8226848</v>
      </c>
      <c r="G194" s="5">
        <v>11896</v>
      </c>
      <c r="H194" s="5">
        <v>28010</v>
      </c>
      <c r="I194" s="5">
        <v>0</v>
      </c>
      <c r="J194" s="5">
        <v>1398</v>
      </c>
      <c r="K194" s="5">
        <v>76062</v>
      </c>
      <c r="L194" s="5">
        <v>18670</v>
      </c>
      <c r="M194" s="5">
        <v>28519</v>
      </c>
      <c r="N194" s="5">
        <v>19897</v>
      </c>
    </row>
    <row r="195" spans="1:14">
      <c r="A195" s="5">
        <v>1387</v>
      </c>
      <c r="B195" s="5">
        <v>4</v>
      </c>
      <c r="C195" s="5" t="s">
        <v>508</v>
      </c>
      <c r="D195" s="5" t="s">
        <v>506</v>
      </c>
      <c r="E195" s="5">
        <v>8411300</v>
      </c>
      <c r="F195" s="5">
        <v>8226848</v>
      </c>
      <c r="G195" s="5">
        <v>11896</v>
      </c>
      <c r="H195" s="5">
        <v>28010</v>
      </c>
      <c r="I195" s="5">
        <v>0</v>
      </c>
      <c r="J195" s="5">
        <v>1398</v>
      </c>
      <c r="K195" s="5">
        <v>76062</v>
      </c>
      <c r="L195" s="5">
        <v>18670</v>
      </c>
      <c r="M195" s="5">
        <v>28519</v>
      </c>
      <c r="N195" s="5">
        <v>19897</v>
      </c>
    </row>
    <row r="196" spans="1:14">
      <c r="A196" s="5">
        <v>1387</v>
      </c>
      <c r="B196" s="5">
        <v>2</v>
      </c>
      <c r="C196" s="5" t="s">
        <v>509</v>
      </c>
      <c r="D196" s="5" t="s">
        <v>510</v>
      </c>
      <c r="E196" s="5">
        <v>5826159</v>
      </c>
      <c r="F196" s="5">
        <v>5551401</v>
      </c>
      <c r="G196" s="5">
        <v>15999</v>
      </c>
      <c r="H196" s="5">
        <v>11278</v>
      </c>
      <c r="I196" s="5">
        <v>0</v>
      </c>
      <c r="J196" s="5">
        <v>1019</v>
      </c>
      <c r="K196" s="5">
        <v>-2824</v>
      </c>
      <c r="L196" s="5">
        <v>147130</v>
      </c>
      <c r="M196" s="5">
        <v>84755</v>
      </c>
      <c r="N196" s="5">
        <v>17401</v>
      </c>
    </row>
    <row r="197" spans="1:14">
      <c r="A197" s="5">
        <v>1387</v>
      </c>
      <c r="B197" s="5">
        <v>3</v>
      </c>
      <c r="C197" s="5" t="s">
        <v>511</v>
      </c>
      <c r="D197" s="5" t="s">
        <v>512</v>
      </c>
      <c r="E197" s="5">
        <v>80398</v>
      </c>
      <c r="F197" s="5">
        <v>8205</v>
      </c>
      <c r="G197" s="5">
        <v>0</v>
      </c>
      <c r="H197" s="5">
        <v>1819</v>
      </c>
      <c r="I197" s="5">
        <v>0</v>
      </c>
      <c r="J197" s="5">
        <v>19</v>
      </c>
      <c r="K197" s="5">
        <v>0</v>
      </c>
      <c r="L197" s="5">
        <v>245</v>
      </c>
      <c r="M197" s="5">
        <v>70111</v>
      </c>
      <c r="N197" s="5">
        <v>0</v>
      </c>
    </row>
    <row r="198" spans="1:14">
      <c r="A198" s="5">
        <v>1387</v>
      </c>
      <c r="B198" s="5">
        <v>9</v>
      </c>
      <c r="C198" s="5" t="s">
        <v>513</v>
      </c>
      <c r="D198" s="5" t="s">
        <v>514</v>
      </c>
      <c r="E198" s="5">
        <v>80398</v>
      </c>
      <c r="F198" s="5">
        <v>8205</v>
      </c>
      <c r="G198" s="5">
        <v>0</v>
      </c>
      <c r="H198" s="5">
        <v>1819</v>
      </c>
      <c r="I198" s="5">
        <v>0</v>
      </c>
      <c r="J198" s="5">
        <v>19</v>
      </c>
      <c r="K198" s="5">
        <v>0</v>
      </c>
      <c r="L198" s="5">
        <v>245</v>
      </c>
      <c r="M198" s="5">
        <v>70111</v>
      </c>
      <c r="N198" s="5">
        <v>0</v>
      </c>
    </row>
    <row r="199" spans="1:14">
      <c r="A199" s="5">
        <v>1387</v>
      </c>
      <c r="B199" s="5">
        <v>3</v>
      </c>
      <c r="C199" s="5" t="s">
        <v>515</v>
      </c>
      <c r="D199" s="5" t="s">
        <v>516</v>
      </c>
      <c r="E199" s="5">
        <v>95130</v>
      </c>
      <c r="F199" s="5">
        <v>93800</v>
      </c>
      <c r="G199" s="5">
        <v>535</v>
      </c>
      <c r="H199" s="5">
        <v>5</v>
      </c>
      <c r="I199" s="5">
        <v>0</v>
      </c>
      <c r="J199" s="5">
        <v>30</v>
      </c>
      <c r="K199" s="5">
        <v>-294</v>
      </c>
      <c r="L199" s="5">
        <v>294</v>
      </c>
      <c r="M199" s="5">
        <v>0</v>
      </c>
      <c r="N199" s="5">
        <v>761</v>
      </c>
    </row>
    <row r="200" spans="1:14">
      <c r="A200" s="5">
        <v>1387</v>
      </c>
      <c r="B200" s="5">
        <v>4</v>
      </c>
      <c r="C200" s="5" t="s">
        <v>517</v>
      </c>
      <c r="D200" s="5" t="s">
        <v>516</v>
      </c>
      <c r="E200" s="5">
        <v>95130</v>
      </c>
      <c r="F200" s="5">
        <v>93800</v>
      </c>
      <c r="G200" s="5">
        <v>535</v>
      </c>
      <c r="H200" s="5">
        <v>5</v>
      </c>
      <c r="I200" s="5">
        <v>0</v>
      </c>
      <c r="J200" s="5">
        <v>30</v>
      </c>
      <c r="K200" s="5">
        <v>-294</v>
      </c>
      <c r="L200" s="5">
        <v>294</v>
      </c>
      <c r="M200" s="5">
        <v>0</v>
      </c>
      <c r="N200" s="5">
        <v>761</v>
      </c>
    </row>
    <row r="201" spans="1:14">
      <c r="A201" s="5">
        <v>1387</v>
      </c>
      <c r="B201" s="5">
        <v>3</v>
      </c>
      <c r="C201" s="5" t="s">
        <v>518</v>
      </c>
      <c r="D201" s="5" t="s">
        <v>519</v>
      </c>
      <c r="E201" s="5">
        <v>86254</v>
      </c>
      <c r="F201" s="5">
        <v>86106</v>
      </c>
      <c r="G201" s="5">
        <v>38</v>
      </c>
      <c r="H201" s="5">
        <v>75</v>
      </c>
      <c r="I201" s="5">
        <v>0</v>
      </c>
      <c r="J201" s="5">
        <v>4</v>
      </c>
      <c r="K201" s="5">
        <v>0</v>
      </c>
      <c r="L201" s="5">
        <v>31</v>
      </c>
      <c r="M201" s="5">
        <v>0</v>
      </c>
      <c r="N201" s="5">
        <v>0</v>
      </c>
    </row>
    <row r="202" spans="1:14">
      <c r="A202" s="5">
        <v>1387</v>
      </c>
      <c r="B202" s="5">
        <v>4</v>
      </c>
      <c r="C202" s="5" t="s">
        <v>520</v>
      </c>
      <c r="D202" s="5" t="s">
        <v>519</v>
      </c>
      <c r="E202" s="5">
        <v>86254</v>
      </c>
      <c r="F202" s="5">
        <v>86106</v>
      </c>
      <c r="G202" s="5">
        <v>38</v>
      </c>
      <c r="H202" s="5">
        <v>75</v>
      </c>
      <c r="I202" s="5">
        <v>0</v>
      </c>
      <c r="J202" s="5">
        <v>4</v>
      </c>
      <c r="K202" s="5">
        <v>0</v>
      </c>
      <c r="L202" s="5">
        <v>31</v>
      </c>
      <c r="M202" s="5">
        <v>0</v>
      </c>
      <c r="N202" s="5">
        <v>0</v>
      </c>
    </row>
    <row r="203" spans="1:14">
      <c r="A203" s="5">
        <v>1387</v>
      </c>
      <c r="B203" s="5">
        <v>3</v>
      </c>
      <c r="C203" s="5" t="s">
        <v>521</v>
      </c>
      <c r="D203" s="5" t="s">
        <v>522</v>
      </c>
      <c r="E203" s="5">
        <v>3251657</v>
      </c>
      <c r="F203" s="5">
        <v>3090818</v>
      </c>
      <c r="G203" s="5">
        <v>9215</v>
      </c>
      <c r="H203" s="5">
        <v>4845</v>
      </c>
      <c r="I203" s="5">
        <v>0</v>
      </c>
      <c r="J203" s="5">
        <v>317</v>
      </c>
      <c r="K203" s="5">
        <v>-443</v>
      </c>
      <c r="L203" s="5">
        <v>138193</v>
      </c>
      <c r="M203" s="5">
        <v>4332</v>
      </c>
      <c r="N203" s="5">
        <v>4382</v>
      </c>
    </row>
    <row r="204" spans="1:14">
      <c r="A204" s="5">
        <v>1387</v>
      </c>
      <c r="B204" s="5">
        <v>4</v>
      </c>
      <c r="C204" s="5" t="s">
        <v>523</v>
      </c>
      <c r="D204" s="5" t="s">
        <v>522</v>
      </c>
      <c r="E204" s="5">
        <v>3251657</v>
      </c>
      <c r="F204" s="5">
        <v>3090818</v>
      </c>
      <c r="G204" s="5">
        <v>9215</v>
      </c>
      <c r="H204" s="5">
        <v>4845</v>
      </c>
      <c r="I204" s="5">
        <v>0</v>
      </c>
      <c r="J204" s="5">
        <v>317</v>
      </c>
      <c r="K204" s="5">
        <v>-443</v>
      </c>
      <c r="L204" s="5">
        <v>138193</v>
      </c>
      <c r="M204" s="5">
        <v>4332</v>
      </c>
      <c r="N204" s="5">
        <v>4382</v>
      </c>
    </row>
    <row r="205" spans="1:14">
      <c r="A205" s="5">
        <v>1387</v>
      </c>
      <c r="B205" s="5">
        <v>7</v>
      </c>
      <c r="C205" s="5" t="s">
        <v>524</v>
      </c>
      <c r="D205" s="5" t="s">
        <v>525</v>
      </c>
      <c r="E205" s="5">
        <v>2312718</v>
      </c>
      <c r="F205" s="5">
        <v>2272472</v>
      </c>
      <c r="G205" s="5">
        <v>6211</v>
      </c>
      <c r="H205" s="5">
        <v>4535</v>
      </c>
      <c r="I205" s="5">
        <v>0</v>
      </c>
      <c r="J205" s="5">
        <v>649</v>
      </c>
      <c r="K205" s="5">
        <v>-2086</v>
      </c>
      <c r="L205" s="5">
        <v>8367</v>
      </c>
      <c r="M205" s="5">
        <v>10313</v>
      </c>
      <c r="N205" s="5">
        <v>12258</v>
      </c>
    </row>
    <row r="206" spans="1:14">
      <c r="A206" s="5">
        <v>1387</v>
      </c>
      <c r="B206" s="5">
        <v>9</v>
      </c>
      <c r="C206" s="5" t="s">
        <v>526</v>
      </c>
      <c r="D206" s="5" t="s">
        <v>525</v>
      </c>
      <c r="E206" s="5">
        <v>2312718</v>
      </c>
      <c r="F206" s="5">
        <v>2272472</v>
      </c>
      <c r="G206" s="5">
        <v>6211</v>
      </c>
      <c r="H206" s="5">
        <v>4535</v>
      </c>
      <c r="I206" s="5">
        <v>0</v>
      </c>
      <c r="J206" s="5">
        <v>649</v>
      </c>
      <c r="K206" s="5">
        <v>-2086</v>
      </c>
      <c r="L206" s="5">
        <v>8367</v>
      </c>
      <c r="M206" s="5">
        <v>10313</v>
      </c>
      <c r="N206" s="5">
        <v>12258</v>
      </c>
    </row>
    <row r="207" spans="1:14">
      <c r="A207" s="5">
        <v>1387</v>
      </c>
      <c r="B207" s="5">
        <v>2</v>
      </c>
      <c r="C207" s="5" t="s">
        <v>527</v>
      </c>
      <c r="D207" s="5" t="s">
        <v>528</v>
      </c>
      <c r="E207" s="5">
        <v>968005</v>
      </c>
      <c r="F207" s="5">
        <v>772872</v>
      </c>
      <c r="G207" s="5">
        <v>149</v>
      </c>
      <c r="H207" s="5">
        <v>2132</v>
      </c>
      <c r="I207" s="5">
        <v>0</v>
      </c>
      <c r="J207" s="5">
        <v>0</v>
      </c>
      <c r="K207" s="5">
        <v>42523</v>
      </c>
      <c r="L207" s="5">
        <v>6854</v>
      </c>
      <c r="M207" s="5">
        <v>139452</v>
      </c>
      <c r="N207" s="5">
        <v>4023</v>
      </c>
    </row>
    <row r="208" spans="1:14">
      <c r="A208" s="5">
        <v>1387</v>
      </c>
      <c r="B208" s="5">
        <v>7</v>
      </c>
      <c r="C208" s="5" t="s">
        <v>529</v>
      </c>
      <c r="D208" s="5" t="s">
        <v>530</v>
      </c>
      <c r="E208" s="5">
        <v>968005</v>
      </c>
      <c r="F208" s="5">
        <v>772872</v>
      </c>
      <c r="G208" s="5">
        <v>149</v>
      </c>
      <c r="H208" s="5">
        <v>2132</v>
      </c>
      <c r="I208" s="5">
        <v>0</v>
      </c>
      <c r="J208" s="5">
        <v>0</v>
      </c>
      <c r="K208" s="5">
        <v>42523</v>
      </c>
      <c r="L208" s="5">
        <v>6854</v>
      </c>
      <c r="M208" s="5">
        <v>139452</v>
      </c>
      <c r="N208" s="5">
        <v>4023</v>
      </c>
    </row>
    <row r="209" spans="1:14">
      <c r="A209" s="5">
        <v>1387</v>
      </c>
      <c r="B209" s="5">
        <v>4</v>
      </c>
      <c r="C209" s="5" t="s">
        <v>531</v>
      </c>
      <c r="D209" s="5" t="s">
        <v>532</v>
      </c>
      <c r="E209" s="5">
        <v>520652</v>
      </c>
      <c r="F209" s="5">
        <v>442522</v>
      </c>
      <c r="G209" s="5">
        <v>28</v>
      </c>
      <c r="H209" s="5">
        <v>1220</v>
      </c>
      <c r="I209" s="5">
        <v>0</v>
      </c>
      <c r="J209" s="5">
        <v>0</v>
      </c>
      <c r="K209" s="5">
        <v>44082</v>
      </c>
      <c r="L209" s="5">
        <v>1809</v>
      </c>
      <c r="M209" s="5">
        <v>27471</v>
      </c>
      <c r="N209" s="5">
        <v>3520</v>
      </c>
    </row>
    <row r="210" spans="1:14">
      <c r="A210" s="5">
        <v>1387</v>
      </c>
      <c r="B210" s="5">
        <v>4</v>
      </c>
      <c r="C210" s="5" t="s">
        <v>533</v>
      </c>
      <c r="D210" s="5" t="s">
        <v>534</v>
      </c>
      <c r="E210" s="5">
        <v>203112</v>
      </c>
      <c r="F210" s="5">
        <v>155955</v>
      </c>
      <c r="G210" s="5">
        <v>72</v>
      </c>
      <c r="H210" s="5">
        <v>0</v>
      </c>
      <c r="I210" s="5">
        <v>0</v>
      </c>
      <c r="J210" s="5">
        <v>0</v>
      </c>
      <c r="K210" s="5">
        <v>-1608</v>
      </c>
      <c r="L210" s="5">
        <v>4778</v>
      </c>
      <c r="M210" s="5">
        <v>43672</v>
      </c>
      <c r="N210" s="5">
        <v>244</v>
      </c>
    </row>
    <row r="211" spans="1:14">
      <c r="A211" s="5">
        <v>1387</v>
      </c>
      <c r="B211" s="5">
        <v>4</v>
      </c>
      <c r="C211" s="5" t="s">
        <v>535</v>
      </c>
      <c r="D211" s="5" t="s">
        <v>536</v>
      </c>
      <c r="E211" s="5">
        <v>234976</v>
      </c>
      <c r="F211" s="5">
        <v>166945</v>
      </c>
      <c r="G211" s="5">
        <v>50</v>
      </c>
      <c r="H211" s="5">
        <v>800</v>
      </c>
      <c r="I211" s="5">
        <v>0</v>
      </c>
      <c r="J211" s="5">
        <v>0</v>
      </c>
      <c r="K211" s="5">
        <v>0</v>
      </c>
      <c r="L211" s="5">
        <v>266</v>
      </c>
      <c r="M211" s="5">
        <v>66915</v>
      </c>
      <c r="N211" s="5">
        <v>0</v>
      </c>
    </row>
    <row r="212" spans="1:14">
      <c r="A212" s="5">
        <v>0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</row>
    <row r="213" spans="1:14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6.140625" style="1" customWidth="1"/>
    <col min="6" max="6" width="13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3" width="12.5703125" style="1" customWidth="1"/>
    <col min="14" max="14" width="12" style="1" customWidth="1"/>
    <col min="15" max="15" width="16.140625" style="1" customWidth="1"/>
    <col min="16" max="16" width="13.85546875" style="1" customWidth="1"/>
    <col min="17" max="17" width="12.5703125" style="1" customWidth="1"/>
  </cols>
  <sheetData>
    <row r="1" spans="1:17" ht="15.75" thickBot="1">
      <c r="A1" s="21" t="s">
        <v>159</v>
      </c>
      <c r="B1" s="21"/>
      <c r="C1" s="20" t="str">
        <f>CONCATENATE("6-",'فهرست جداول'!B7,"-",MID('فهرست جداول'!A1, 58,10), "                  (میلیون ریال)")</f>
        <v>6-ارزش سوخت، آب‌ و برق خریداری شده کارگاه‏ها بر حسب نوع سوخت و فعالیت-87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9" customHeight="1" thickBot="1">
      <c r="A2" s="14" t="s">
        <v>128</v>
      </c>
      <c r="B2" s="14" t="s">
        <v>151</v>
      </c>
      <c r="C2" s="14" t="s">
        <v>0</v>
      </c>
      <c r="D2" s="11" t="s">
        <v>1</v>
      </c>
      <c r="E2" s="11" t="s">
        <v>2</v>
      </c>
      <c r="F2" s="11" t="s">
        <v>40</v>
      </c>
      <c r="G2" s="11" t="s">
        <v>41</v>
      </c>
      <c r="H2" s="11" t="s">
        <v>42</v>
      </c>
      <c r="I2" s="11" t="s">
        <v>43</v>
      </c>
      <c r="J2" s="11" t="s">
        <v>44</v>
      </c>
      <c r="K2" s="11" t="s">
        <v>45</v>
      </c>
      <c r="L2" s="11" t="s">
        <v>46</v>
      </c>
      <c r="M2" s="11" t="s">
        <v>47</v>
      </c>
      <c r="N2" s="11" t="s">
        <v>48</v>
      </c>
      <c r="O2" s="11" t="s">
        <v>49</v>
      </c>
      <c r="P2" s="11" t="s">
        <v>50</v>
      </c>
      <c r="Q2" s="11" t="s">
        <v>51</v>
      </c>
    </row>
    <row r="3" spans="1:17">
      <c r="A3" s="5">
        <v>1387</v>
      </c>
      <c r="B3" s="5">
        <v>1</v>
      </c>
      <c r="C3" s="5" t="s">
        <v>162</v>
      </c>
      <c r="D3" s="5" t="s">
        <v>163</v>
      </c>
      <c r="E3" s="5">
        <v>24075279</v>
      </c>
      <c r="F3" s="5">
        <v>50270</v>
      </c>
      <c r="G3" s="5">
        <v>789856</v>
      </c>
      <c r="H3" s="5">
        <v>435982</v>
      </c>
      <c r="I3" s="5">
        <v>6100769</v>
      </c>
      <c r="J3" s="5">
        <v>770737</v>
      </c>
      <c r="K3" s="5">
        <v>1391857</v>
      </c>
      <c r="L3" s="5">
        <v>189415</v>
      </c>
      <c r="M3" s="5">
        <v>27303</v>
      </c>
      <c r="N3" s="5">
        <v>0</v>
      </c>
      <c r="O3" s="5">
        <v>404829</v>
      </c>
      <c r="P3" s="5">
        <v>11986675</v>
      </c>
      <c r="Q3" s="5">
        <v>1927586</v>
      </c>
    </row>
    <row r="4" spans="1:17">
      <c r="A4" s="5">
        <v>1387</v>
      </c>
      <c r="B4" s="5">
        <v>2</v>
      </c>
      <c r="C4" s="5" t="s">
        <v>164</v>
      </c>
      <c r="D4" s="5" t="s">
        <v>165</v>
      </c>
      <c r="E4" s="5">
        <v>1252052</v>
      </c>
      <c r="F4" s="5">
        <v>1893</v>
      </c>
      <c r="G4" s="5">
        <v>80358</v>
      </c>
      <c r="H4" s="5">
        <v>11985</v>
      </c>
      <c r="I4" s="5">
        <v>224559</v>
      </c>
      <c r="J4" s="5">
        <v>200939</v>
      </c>
      <c r="K4" s="5">
        <v>92741</v>
      </c>
      <c r="L4" s="5">
        <v>15877</v>
      </c>
      <c r="M4" s="5">
        <v>22</v>
      </c>
      <c r="N4" s="5">
        <v>0</v>
      </c>
      <c r="O4" s="5">
        <v>5042</v>
      </c>
      <c r="P4" s="5">
        <v>519290</v>
      </c>
      <c r="Q4" s="5">
        <v>99347</v>
      </c>
    </row>
    <row r="5" spans="1:17">
      <c r="A5" s="5">
        <v>1387</v>
      </c>
      <c r="B5" s="5">
        <v>3</v>
      </c>
      <c r="C5" s="5" t="s">
        <v>166</v>
      </c>
      <c r="D5" s="5" t="s">
        <v>167</v>
      </c>
      <c r="E5" s="5">
        <v>87839</v>
      </c>
      <c r="F5" s="5">
        <v>285</v>
      </c>
      <c r="G5" s="5">
        <v>10408</v>
      </c>
      <c r="H5" s="5">
        <v>1109</v>
      </c>
      <c r="I5" s="5">
        <v>4185</v>
      </c>
      <c r="J5" s="5">
        <v>6199</v>
      </c>
      <c r="K5" s="5">
        <v>562</v>
      </c>
      <c r="L5" s="5">
        <v>0</v>
      </c>
      <c r="M5" s="5">
        <v>12</v>
      </c>
      <c r="N5" s="5">
        <v>0</v>
      </c>
      <c r="O5" s="5">
        <v>33</v>
      </c>
      <c r="P5" s="5">
        <v>56476</v>
      </c>
      <c r="Q5" s="5">
        <v>8570</v>
      </c>
    </row>
    <row r="6" spans="1:17">
      <c r="A6" s="5">
        <v>1387</v>
      </c>
      <c r="B6" s="5">
        <v>4</v>
      </c>
      <c r="C6" s="5" t="s">
        <v>168</v>
      </c>
      <c r="D6" s="5" t="s">
        <v>167</v>
      </c>
      <c r="E6" s="5">
        <v>87839</v>
      </c>
      <c r="F6" s="5">
        <v>285</v>
      </c>
      <c r="G6" s="5">
        <v>10408</v>
      </c>
      <c r="H6" s="5">
        <v>1109</v>
      </c>
      <c r="I6" s="5">
        <v>4185</v>
      </c>
      <c r="J6" s="5">
        <v>6199</v>
      </c>
      <c r="K6" s="5">
        <v>562</v>
      </c>
      <c r="L6" s="5">
        <v>0</v>
      </c>
      <c r="M6" s="5">
        <v>12</v>
      </c>
      <c r="N6" s="5">
        <v>0</v>
      </c>
      <c r="O6" s="5">
        <v>33</v>
      </c>
      <c r="P6" s="5">
        <v>56476</v>
      </c>
      <c r="Q6" s="5">
        <v>8570</v>
      </c>
    </row>
    <row r="7" spans="1:17">
      <c r="A7" s="5">
        <v>1387</v>
      </c>
      <c r="B7" s="5">
        <v>3</v>
      </c>
      <c r="C7" s="5" t="s">
        <v>169</v>
      </c>
      <c r="D7" s="5" t="s">
        <v>170</v>
      </c>
      <c r="E7" s="5">
        <v>18134</v>
      </c>
      <c r="F7" s="5">
        <v>37</v>
      </c>
      <c r="G7" s="5">
        <v>1933</v>
      </c>
      <c r="H7" s="5">
        <v>2843</v>
      </c>
      <c r="I7" s="5">
        <v>1679</v>
      </c>
      <c r="J7" s="5">
        <v>1538</v>
      </c>
      <c r="K7" s="5">
        <v>53</v>
      </c>
      <c r="L7" s="5">
        <v>0</v>
      </c>
      <c r="M7" s="5">
        <v>0</v>
      </c>
      <c r="N7" s="5">
        <v>0</v>
      </c>
      <c r="O7" s="5">
        <v>150</v>
      </c>
      <c r="P7" s="5">
        <v>7493</v>
      </c>
      <c r="Q7" s="5">
        <v>2407</v>
      </c>
    </row>
    <row r="8" spans="1:17">
      <c r="A8" s="5">
        <v>1387</v>
      </c>
      <c r="B8" s="5">
        <v>4</v>
      </c>
      <c r="C8" s="5" t="s">
        <v>171</v>
      </c>
      <c r="D8" s="5" t="s">
        <v>170</v>
      </c>
      <c r="E8" s="5">
        <v>18134</v>
      </c>
      <c r="F8" s="5">
        <v>37</v>
      </c>
      <c r="G8" s="5">
        <v>1933</v>
      </c>
      <c r="H8" s="5">
        <v>2843</v>
      </c>
      <c r="I8" s="5">
        <v>1679</v>
      </c>
      <c r="J8" s="5">
        <v>1538</v>
      </c>
      <c r="K8" s="5">
        <v>53</v>
      </c>
      <c r="L8" s="5">
        <v>0</v>
      </c>
      <c r="M8" s="5">
        <v>0</v>
      </c>
      <c r="N8" s="5">
        <v>0</v>
      </c>
      <c r="O8" s="5">
        <v>150</v>
      </c>
      <c r="P8" s="5">
        <v>7493</v>
      </c>
      <c r="Q8" s="5">
        <v>2407</v>
      </c>
    </row>
    <row r="9" spans="1:17">
      <c r="A9" s="5">
        <v>1387</v>
      </c>
      <c r="B9" s="5">
        <v>3</v>
      </c>
      <c r="C9" s="5" t="s">
        <v>172</v>
      </c>
      <c r="D9" s="5" t="s">
        <v>173</v>
      </c>
      <c r="E9" s="5">
        <v>57389</v>
      </c>
      <c r="F9" s="5">
        <v>55</v>
      </c>
      <c r="G9" s="5">
        <v>6644</v>
      </c>
      <c r="H9" s="5">
        <v>419</v>
      </c>
      <c r="I9" s="5">
        <v>9549</v>
      </c>
      <c r="J9" s="5">
        <v>4521</v>
      </c>
      <c r="K9" s="5">
        <v>922</v>
      </c>
      <c r="L9" s="5">
        <v>0</v>
      </c>
      <c r="M9" s="5">
        <v>0</v>
      </c>
      <c r="N9" s="5">
        <v>0</v>
      </c>
      <c r="O9" s="5">
        <v>172</v>
      </c>
      <c r="P9" s="5">
        <v>27072</v>
      </c>
      <c r="Q9" s="5">
        <v>8036</v>
      </c>
    </row>
    <row r="10" spans="1:17">
      <c r="A10" s="5">
        <v>1387</v>
      </c>
      <c r="B10" s="5">
        <v>4</v>
      </c>
      <c r="C10" s="5" t="s">
        <v>174</v>
      </c>
      <c r="D10" s="5" t="s">
        <v>173</v>
      </c>
      <c r="E10" s="5">
        <v>57389</v>
      </c>
      <c r="F10" s="5">
        <v>55</v>
      </c>
      <c r="G10" s="5">
        <v>6644</v>
      </c>
      <c r="H10" s="5">
        <v>419</v>
      </c>
      <c r="I10" s="5">
        <v>9549</v>
      </c>
      <c r="J10" s="5">
        <v>4521</v>
      </c>
      <c r="K10" s="5">
        <v>922</v>
      </c>
      <c r="L10" s="5">
        <v>0</v>
      </c>
      <c r="M10" s="5">
        <v>0</v>
      </c>
      <c r="N10" s="5">
        <v>0</v>
      </c>
      <c r="O10" s="5">
        <v>172</v>
      </c>
      <c r="P10" s="5">
        <v>27072</v>
      </c>
      <c r="Q10" s="5">
        <v>8036</v>
      </c>
    </row>
    <row r="11" spans="1:17">
      <c r="A11" s="5">
        <v>1387</v>
      </c>
      <c r="B11" s="5">
        <v>3</v>
      </c>
      <c r="C11" s="5" t="s">
        <v>175</v>
      </c>
      <c r="D11" s="5" t="s">
        <v>176</v>
      </c>
      <c r="E11" s="5">
        <v>294724</v>
      </c>
      <c r="F11" s="5">
        <v>12</v>
      </c>
      <c r="G11" s="5">
        <v>6766</v>
      </c>
      <c r="H11" s="5">
        <v>433</v>
      </c>
      <c r="I11" s="5">
        <v>38931</v>
      </c>
      <c r="J11" s="5">
        <v>161051</v>
      </c>
      <c r="K11" s="5">
        <v>9846</v>
      </c>
      <c r="L11" s="5">
        <v>2</v>
      </c>
      <c r="M11" s="5">
        <v>0</v>
      </c>
      <c r="N11" s="5">
        <v>0</v>
      </c>
      <c r="O11" s="5">
        <v>1114</v>
      </c>
      <c r="P11" s="5">
        <v>73701</v>
      </c>
      <c r="Q11" s="5">
        <v>2869</v>
      </c>
    </row>
    <row r="12" spans="1:17">
      <c r="A12" s="5">
        <v>1387</v>
      </c>
      <c r="B12" s="5">
        <v>4</v>
      </c>
      <c r="C12" s="5" t="s">
        <v>177</v>
      </c>
      <c r="D12" s="5" t="s">
        <v>176</v>
      </c>
      <c r="E12" s="5">
        <v>294724</v>
      </c>
      <c r="F12" s="5">
        <v>12</v>
      </c>
      <c r="G12" s="5">
        <v>6766</v>
      </c>
      <c r="H12" s="5">
        <v>433</v>
      </c>
      <c r="I12" s="5">
        <v>38931</v>
      </c>
      <c r="J12" s="5">
        <v>161051</v>
      </c>
      <c r="K12" s="5">
        <v>9846</v>
      </c>
      <c r="L12" s="5">
        <v>2</v>
      </c>
      <c r="M12" s="5">
        <v>0</v>
      </c>
      <c r="N12" s="5">
        <v>0</v>
      </c>
      <c r="O12" s="5">
        <v>1114</v>
      </c>
      <c r="P12" s="5">
        <v>73701</v>
      </c>
      <c r="Q12" s="5">
        <v>2869</v>
      </c>
    </row>
    <row r="13" spans="1:17">
      <c r="A13" s="5">
        <v>1387</v>
      </c>
      <c r="B13" s="5">
        <v>3</v>
      </c>
      <c r="C13" s="5" t="s">
        <v>178</v>
      </c>
      <c r="D13" s="5" t="s">
        <v>179</v>
      </c>
      <c r="E13" s="5">
        <v>198242</v>
      </c>
      <c r="F13" s="5">
        <v>146</v>
      </c>
      <c r="G13" s="5">
        <v>21634</v>
      </c>
      <c r="H13" s="5">
        <v>1483</v>
      </c>
      <c r="I13" s="5">
        <v>18477</v>
      </c>
      <c r="J13" s="5">
        <v>8581</v>
      </c>
      <c r="K13" s="5">
        <v>2426</v>
      </c>
      <c r="L13" s="5">
        <v>0</v>
      </c>
      <c r="M13" s="5">
        <v>0</v>
      </c>
      <c r="N13" s="5">
        <v>0</v>
      </c>
      <c r="O13" s="5">
        <v>600</v>
      </c>
      <c r="P13" s="5">
        <v>121323</v>
      </c>
      <c r="Q13" s="5">
        <v>23571</v>
      </c>
    </row>
    <row r="14" spans="1:17">
      <c r="A14" s="5">
        <v>1387</v>
      </c>
      <c r="B14" s="5">
        <v>4</v>
      </c>
      <c r="C14" s="5" t="s">
        <v>180</v>
      </c>
      <c r="D14" s="5" t="s">
        <v>179</v>
      </c>
      <c r="E14" s="5">
        <v>198242</v>
      </c>
      <c r="F14" s="5">
        <v>146</v>
      </c>
      <c r="G14" s="5">
        <v>21634</v>
      </c>
      <c r="H14" s="5">
        <v>1483</v>
      </c>
      <c r="I14" s="5">
        <v>18477</v>
      </c>
      <c r="J14" s="5">
        <v>8581</v>
      </c>
      <c r="K14" s="5">
        <v>2426</v>
      </c>
      <c r="L14" s="5">
        <v>0</v>
      </c>
      <c r="M14" s="5">
        <v>0</v>
      </c>
      <c r="N14" s="5">
        <v>0</v>
      </c>
      <c r="O14" s="5">
        <v>600</v>
      </c>
      <c r="P14" s="5">
        <v>121323</v>
      </c>
      <c r="Q14" s="5">
        <v>23571</v>
      </c>
    </row>
    <row r="15" spans="1:17">
      <c r="A15" s="5">
        <v>1387</v>
      </c>
      <c r="B15" s="5">
        <v>3</v>
      </c>
      <c r="C15" s="5" t="s">
        <v>181</v>
      </c>
      <c r="D15" s="5" t="s">
        <v>182</v>
      </c>
      <c r="E15" s="5">
        <v>70931</v>
      </c>
      <c r="F15" s="5">
        <v>231</v>
      </c>
      <c r="G15" s="5">
        <v>3410</v>
      </c>
      <c r="H15" s="5">
        <v>818</v>
      </c>
      <c r="I15" s="5">
        <v>5717</v>
      </c>
      <c r="J15" s="5">
        <v>3216</v>
      </c>
      <c r="K15" s="5">
        <v>506</v>
      </c>
      <c r="L15" s="5">
        <v>0</v>
      </c>
      <c r="M15" s="5">
        <v>0</v>
      </c>
      <c r="N15" s="5">
        <v>0</v>
      </c>
      <c r="O15" s="5">
        <v>67</v>
      </c>
      <c r="P15" s="5">
        <v>52101</v>
      </c>
      <c r="Q15" s="5">
        <v>4866</v>
      </c>
    </row>
    <row r="16" spans="1:17">
      <c r="A16" s="5">
        <v>1387</v>
      </c>
      <c r="B16" s="5">
        <v>4</v>
      </c>
      <c r="C16" s="5" t="s">
        <v>183</v>
      </c>
      <c r="D16" s="5" t="s">
        <v>184</v>
      </c>
      <c r="E16" s="5">
        <v>56551</v>
      </c>
      <c r="F16" s="5">
        <v>225</v>
      </c>
      <c r="G16" s="5">
        <v>2534</v>
      </c>
      <c r="H16" s="5">
        <v>607</v>
      </c>
      <c r="I16" s="5">
        <v>2063</v>
      </c>
      <c r="J16" s="5">
        <v>3122</v>
      </c>
      <c r="K16" s="5">
        <v>144</v>
      </c>
      <c r="L16" s="5">
        <v>0</v>
      </c>
      <c r="M16" s="5">
        <v>0</v>
      </c>
      <c r="N16" s="5">
        <v>0</v>
      </c>
      <c r="O16" s="5">
        <v>67</v>
      </c>
      <c r="P16" s="5">
        <v>44597</v>
      </c>
      <c r="Q16" s="5">
        <v>3192</v>
      </c>
    </row>
    <row r="17" spans="1:17">
      <c r="A17" s="5">
        <v>1387</v>
      </c>
      <c r="B17" s="5">
        <v>4</v>
      </c>
      <c r="C17" s="5" t="s">
        <v>185</v>
      </c>
      <c r="D17" s="5" t="s">
        <v>186</v>
      </c>
      <c r="E17" s="5">
        <v>14380</v>
      </c>
      <c r="F17" s="5">
        <v>6</v>
      </c>
      <c r="G17" s="5">
        <v>875</v>
      </c>
      <c r="H17" s="5">
        <v>211</v>
      </c>
      <c r="I17" s="5">
        <v>3654</v>
      </c>
      <c r="J17" s="5">
        <v>94</v>
      </c>
      <c r="K17" s="5">
        <v>362</v>
      </c>
      <c r="L17" s="5">
        <v>0</v>
      </c>
      <c r="M17" s="5">
        <v>0</v>
      </c>
      <c r="N17" s="5">
        <v>0</v>
      </c>
      <c r="O17" s="5">
        <v>0</v>
      </c>
      <c r="P17" s="5">
        <v>7504</v>
      </c>
      <c r="Q17" s="5">
        <v>1673</v>
      </c>
    </row>
    <row r="18" spans="1:17">
      <c r="A18" s="5">
        <v>1387</v>
      </c>
      <c r="B18" s="5">
        <v>3</v>
      </c>
      <c r="C18" s="5" t="s">
        <v>187</v>
      </c>
      <c r="D18" s="5" t="s">
        <v>188</v>
      </c>
      <c r="E18" s="5">
        <v>500208</v>
      </c>
      <c r="F18" s="5">
        <v>1071</v>
      </c>
      <c r="G18" s="5">
        <v>26804</v>
      </c>
      <c r="H18" s="5">
        <v>4707</v>
      </c>
      <c r="I18" s="5">
        <v>144231</v>
      </c>
      <c r="J18" s="5">
        <v>14387</v>
      </c>
      <c r="K18" s="5">
        <v>77660</v>
      </c>
      <c r="L18" s="5">
        <v>15875</v>
      </c>
      <c r="M18" s="5">
        <v>9</v>
      </c>
      <c r="N18" s="5">
        <v>0</v>
      </c>
      <c r="O18" s="5">
        <v>2821</v>
      </c>
      <c r="P18" s="5">
        <v>164674</v>
      </c>
      <c r="Q18" s="5">
        <v>47970</v>
      </c>
    </row>
    <row r="19" spans="1:17">
      <c r="A19" s="5">
        <v>1387</v>
      </c>
      <c r="B19" s="5">
        <v>4</v>
      </c>
      <c r="C19" s="5" t="s">
        <v>189</v>
      </c>
      <c r="D19" s="5" t="s">
        <v>188</v>
      </c>
      <c r="E19" s="5">
        <v>61876</v>
      </c>
      <c r="F19" s="5">
        <v>58</v>
      </c>
      <c r="G19" s="5">
        <v>3495</v>
      </c>
      <c r="H19" s="5">
        <v>2397</v>
      </c>
      <c r="I19" s="5">
        <v>14004</v>
      </c>
      <c r="J19" s="5">
        <v>2950</v>
      </c>
      <c r="K19" s="5">
        <v>244</v>
      </c>
      <c r="L19" s="5">
        <v>0</v>
      </c>
      <c r="M19" s="5">
        <v>0</v>
      </c>
      <c r="N19" s="5">
        <v>0</v>
      </c>
      <c r="O19" s="5">
        <v>859</v>
      </c>
      <c r="P19" s="5">
        <v>32181</v>
      </c>
      <c r="Q19" s="5">
        <v>5687</v>
      </c>
    </row>
    <row r="20" spans="1:17">
      <c r="A20" s="5">
        <v>1387</v>
      </c>
      <c r="B20" s="5">
        <v>4</v>
      </c>
      <c r="C20" s="5" t="s">
        <v>190</v>
      </c>
      <c r="D20" s="5" t="s">
        <v>191</v>
      </c>
      <c r="E20" s="5">
        <v>283288</v>
      </c>
      <c r="F20" s="5">
        <v>214</v>
      </c>
      <c r="G20" s="5">
        <v>4124</v>
      </c>
      <c r="H20" s="5">
        <v>846</v>
      </c>
      <c r="I20" s="5">
        <v>104287</v>
      </c>
      <c r="J20" s="5">
        <v>2945</v>
      </c>
      <c r="K20" s="5">
        <v>67955</v>
      </c>
      <c r="L20" s="5">
        <v>15875</v>
      </c>
      <c r="M20" s="5">
        <v>9</v>
      </c>
      <c r="N20" s="5">
        <v>0</v>
      </c>
      <c r="O20" s="5">
        <v>1936</v>
      </c>
      <c r="P20" s="5">
        <v>51642</v>
      </c>
      <c r="Q20" s="5">
        <v>33456</v>
      </c>
    </row>
    <row r="21" spans="1:17">
      <c r="A21" s="5">
        <v>1387</v>
      </c>
      <c r="B21" s="5">
        <v>4</v>
      </c>
      <c r="C21" s="5" t="s">
        <v>192</v>
      </c>
      <c r="D21" s="5" t="s">
        <v>193</v>
      </c>
      <c r="E21" s="5">
        <v>16398</v>
      </c>
      <c r="F21" s="5">
        <v>8</v>
      </c>
      <c r="G21" s="5">
        <v>891</v>
      </c>
      <c r="H21" s="5">
        <v>397</v>
      </c>
      <c r="I21" s="5">
        <v>2520</v>
      </c>
      <c r="J21" s="5">
        <v>1365</v>
      </c>
      <c r="K21" s="5">
        <v>814</v>
      </c>
      <c r="L21" s="5">
        <v>0</v>
      </c>
      <c r="M21" s="5">
        <v>0</v>
      </c>
      <c r="N21" s="5">
        <v>0</v>
      </c>
      <c r="O21" s="5">
        <v>0</v>
      </c>
      <c r="P21" s="5">
        <v>9531</v>
      </c>
      <c r="Q21" s="5">
        <v>871</v>
      </c>
    </row>
    <row r="22" spans="1:17">
      <c r="A22" s="5">
        <v>1387</v>
      </c>
      <c r="B22" s="5">
        <v>4</v>
      </c>
      <c r="C22" s="5" t="s">
        <v>194</v>
      </c>
      <c r="D22" s="5" t="s">
        <v>195</v>
      </c>
      <c r="E22" s="5">
        <v>16035</v>
      </c>
      <c r="F22" s="5">
        <v>5</v>
      </c>
      <c r="G22" s="5">
        <v>1150</v>
      </c>
      <c r="H22" s="5">
        <v>46</v>
      </c>
      <c r="I22" s="5">
        <v>1816</v>
      </c>
      <c r="J22" s="5">
        <v>945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11158</v>
      </c>
      <c r="Q22" s="5">
        <v>916</v>
      </c>
    </row>
    <row r="23" spans="1:17">
      <c r="A23" s="5">
        <v>1387</v>
      </c>
      <c r="B23" s="5">
        <v>4</v>
      </c>
      <c r="C23" s="5" t="s">
        <v>196</v>
      </c>
      <c r="D23" s="5" t="s">
        <v>197</v>
      </c>
      <c r="E23" s="5">
        <v>9288</v>
      </c>
      <c r="F23" s="5">
        <v>2</v>
      </c>
      <c r="G23" s="5">
        <v>596</v>
      </c>
      <c r="H23" s="5">
        <v>36</v>
      </c>
      <c r="I23" s="5">
        <v>2765</v>
      </c>
      <c r="J23" s="5">
        <v>620</v>
      </c>
      <c r="K23" s="5">
        <v>3</v>
      </c>
      <c r="L23" s="5">
        <v>0</v>
      </c>
      <c r="M23" s="5">
        <v>0</v>
      </c>
      <c r="N23" s="5">
        <v>0</v>
      </c>
      <c r="O23" s="5">
        <v>0</v>
      </c>
      <c r="P23" s="5">
        <v>5007</v>
      </c>
      <c r="Q23" s="5">
        <v>258</v>
      </c>
    </row>
    <row r="24" spans="1:17">
      <c r="A24" s="5">
        <v>1387</v>
      </c>
      <c r="B24" s="5">
        <v>4</v>
      </c>
      <c r="C24" s="5" t="s">
        <v>198</v>
      </c>
      <c r="D24" s="5" t="s">
        <v>199</v>
      </c>
      <c r="E24" s="5">
        <v>113323</v>
      </c>
      <c r="F24" s="5">
        <v>783</v>
      </c>
      <c r="G24" s="5">
        <v>16547</v>
      </c>
      <c r="H24" s="5">
        <v>984</v>
      </c>
      <c r="I24" s="5">
        <v>18840</v>
      </c>
      <c r="J24" s="5">
        <v>5562</v>
      </c>
      <c r="K24" s="5">
        <v>8644</v>
      </c>
      <c r="L24" s="5">
        <v>0</v>
      </c>
      <c r="M24" s="5">
        <v>0</v>
      </c>
      <c r="N24" s="5">
        <v>0</v>
      </c>
      <c r="O24" s="5">
        <v>26</v>
      </c>
      <c r="P24" s="5">
        <v>55155</v>
      </c>
      <c r="Q24" s="5">
        <v>6783</v>
      </c>
    </row>
    <row r="25" spans="1:17">
      <c r="A25" s="5">
        <v>1387</v>
      </c>
      <c r="B25" s="5">
        <v>3</v>
      </c>
      <c r="C25" s="5" t="s">
        <v>200</v>
      </c>
      <c r="D25" s="5" t="s">
        <v>201</v>
      </c>
      <c r="E25" s="5">
        <v>24585</v>
      </c>
      <c r="F25" s="5">
        <v>56</v>
      </c>
      <c r="G25" s="5">
        <v>2760</v>
      </c>
      <c r="H25" s="5">
        <v>173</v>
      </c>
      <c r="I25" s="5">
        <v>1790</v>
      </c>
      <c r="J25" s="5">
        <v>1444</v>
      </c>
      <c r="K25" s="5">
        <v>766</v>
      </c>
      <c r="L25" s="5">
        <v>0</v>
      </c>
      <c r="M25" s="5">
        <v>0</v>
      </c>
      <c r="N25" s="5">
        <v>0</v>
      </c>
      <c r="O25" s="5">
        <v>86</v>
      </c>
      <c r="P25" s="5">
        <v>16451</v>
      </c>
      <c r="Q25" s="5">
        <v>1059</v>
      </c>
    </row>
    <row r="26" spans="1:17">
      <c r="A26" s="5">
        <v>1387</v>
      </c>
      <c r="B26" s="5">
        <v>4</v>
      </c>
      <c r="C26" s="5" t="s">
        <v>202</v>
      </c>
      <c r="D26" s="5" t="s">
        <v>201</v>
      </c>
      <c r="E26" s="5">
        <v>24585</v>
      </c>
      <c r="F26" s="5">
        <v>56</v>
      </c>
      <c r="G26" s="5">
        <v>2760</v>
      </c>
      <c r="H26" s="5">
        <v>173</v>
      </c>
      <c r="I26" s="5">
        <v>1790</v>
      </c>
      <c r="J26" s="5">
        <v>1444</v>
      </c>
      <c r="K26" s="5">
        <v>766</v>
      </c>
      <c r="L26" s="5">
        <v>0</v>
      </c>
      <c r="M26" s="5">
        <v>0</v>
      </c>
      <c r="N26" s="5">
        <v>0</v>
      </c>
      <c r="O26" s="5">
        <v>86</v>
      </c>
      <c r="P26" s="5">
        <v>16451</v>
      </c>
      <c r="Q26" s="5">
        <v>1059</v>
      </c>
    </row>
    <row r="27" spans="1:17">
      <c r="A27" s="5">
        <v>1387</v>
      </c>
      <c r="B27" s="5">
        <v>2</v>
      </c>
      <c r="C27" s="5" t="s">
        <v>203</v>
      </c>
      <c r="D27" s="5" t="s">
        <v>204</v>
      </c>
      <c r="E27" s="5">
        <v>83492</v>
      </c>
      <c r="F27" s="5">
        <v>70</v>
      </c>
      <c r="G27" s="5">
        <v>7350</v>
      </c>
      <c r="H27" s="5">
        <v>1543</v>
      </c>
      <c r="I27" s="5">
        <v>6607</v>
      </c>
      <c r="J27" s="5">
        <v>4856</v>
      </c>
      <c r="K27" s="5">
        <v>1482</v>
      </c>
      <c r="L27" s="5">
        <v>0</v>
      </c>
      <c r="M27" s="5">
        <v>0</v>
      </c>
      <c r="N27" s="5">
        <v>0</v>
      </c>
      <c r="O27" s="5">
        <v>3</v>
      </c>
      <c r="P27" s="5">
        <v>52857</v>
      </c>
      <c r="Q27" s="5">
        <v>8724</v>
      </c>
    </row>
    <row r="28" spans="1:17">
      <c r="A28" s="5">
        <v>1387</v>
      </c>
      <c r="B28" s="5">
        <v>3</v>
      </c>
      <c r="C28" s="5" t="s">
        <v>205</v>
      </c>
      <c r="D28" s="5" t="s">
        <v>204</v>
      </c>
      <c r="E28" s="5">
        <v>83492</v>
      </c>
      <c r="F28" s="5">
        <v>70</v>
      </c>
      <c r="G28" s="5">
        <v>7350</v>
      </c>
      <c r="H28" s="5">
        <v>1543</v>
      </c>
      <c r="I28" s="5">
        <v>6607</v>
      </c>
      <c r="J28" s="5">
        <v>4856</v>
      </c>
      <c r="K28" s="5">
        <v>1482</v>
      </c>
      <c r="L28" s="5">
        <v>0</v>
      </c>
      <c r="M28" s="5">
        <v>0</v>
      </c>
      <c r="N28" s="5">
        <v>0</v>
      </c>
      <c r="O28" s="5">
        <v>3</v>
      </c>
      <c r="P28" s="5">
        <v>52857</v>
      </c>
      <c r="Q28" s="5">
        <v>8724</v>
      </c>
    </row>
    <row r="29" spans="1:17">
      <c r="A29" s="5">
        <v>1387</v>
      </c>
      <c r="B29" s="5">
        <v>4</v>
      </c>
      <c r="C29" s="5" t="s">
        <v>206</v>
      </c>
      <c r="D29" s="5" t="s">
        <v>207</v>
      </c>
      <c r="E29" s="5">
        <v>4995</v>
      </c>
      <c r="F29" s="5">
        <v>19</v>
      </c>
      <c r="G29" s="5">
        <v>150</v>
      </c>
      <c r="H29" s="5">
        <v>2</v>
      </c>
      <c r="I29" s="5">
        <v>122</v>
      </c>
      <c r="J29" s="5">
        <v>27</v>
      </c>
      <c r="K29" s="5">
        <v>1378</v>
      </c>
      <c r="L29" s="5">
        <v>0</v>
      </c>
      <c r="M29" s="5">
        <v>0</v>
      </c>
      <c r="N29" s="5">
        <v>0</v>
      </c>
      <c r="O29" s="5">
        <v>0</v>
      </c>
      <c r="P29" s="5">
        <v>3213</v>
      </c>
      <c r="Q29" s="5">
        <v>85</v>
      </c>
    </row>
    <row r="30" spans="1:17">
      <c r="A30" s="5">
        <v>1387</v>
      </c>
      <c r="B30" s="5">
        <v>4</v>
      </c>
      <c r="C30" s="5" t="s">
        <v>208</v>
      </c>
      <c r="D30" s="5" t="s">
        <v>209</v>
      </c>
      <c r="E30" s="5">
        <v>2672</v>
      </c>
      <c r="F30" s="5">
        <v>0</v>
      </c>
      <c r="G30" s="5">
        <v>142</v>
      </c>
      <c r="H30" s="5">
        <v>253</v>
      </c>
      <c r="I30" s="5">
        <v>143</v>
      </c>
      <c r="J30" s="5">
        <v>82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1611</v>
      </c>
      <c r="Q30" s="5">
        <v>442</v>
      </c>
    </row>
    <row r="31" spans="1:17">
      <c r="A31" s="5">
        <v>1387</v>
      </c>
      <c r="B31" s="5">
        <v>4</v>
      </c>
      <c r="C31" s="5" t="s">
        <v>210</v>
      </c>
      <c r="D31" s="5" t="s">
        <v>211</v>
      </c>
      <c r="E31" s="5">
        <v>75825</v>
      </c>
      <c r="F31" s="5">
        <v>51</v>
      </c>
      <c r="G31" s="5">
        <v>7059</v>
      </c>
      <c r="H31" s="5">
        <v>1288</v>
      </c>
      <c r="I31" s="5">
        <v>6343</v>
      </c>
      <c r="J31" s="5">
        <v>4748</v>
      </c>
      <c r="K31" s="5">
        <v>103</v>
      </c>
      <c r="L31" s="5">
        <v>0</v>
      </c>
      <c r="M31" s="5">
        <v>0</v>
      </c>
      <c r="N31" s="5">
        <v>0</v>
      </c>
      <c r="O31" s="5">
        <v>3</v>
      </c>
      <c r="P31" s="5">
        <v>48032</v>
      </c>
      <c r="Q31" s="5">
        <v>8197</v>
      </c>
    </row>
    <row r="32" spans="1:17">
      <c r="A32" s="5">
        <v>1387</v>
      </c>
      <c r="B32" s="5">
        <v>2</v>
      </c>
      <c r="C32" s="5" t="s">
        <v>212</v>
      </c>
      <c r="D32" s="5" t="s">
        <v>213</v>
      </c>
      <c r="E32" s="5">
        <v>44591</v>
      </c>
      <c r="F32" s="5">
        <v>0</v>
      </c>
      <c r="G32" s="5">
        <v>28470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15566</v>
      </c>
      <c r="Q32" s="5">
        <v>554</v>
      </c>
    </row>
    <row r="33" spans="1:17">
      <c r="A33" s="5">
        <v>1387</v>
      </c>
      <c r="B33" s="5">
        <v>3</v>
      </c>
      <c r="C33" s="5" t="s">
        <v>214</v>
      </c>
      <c r="D33" s="5" t="s">
        <v>215</v>
      </c>
      <c r="E33" s="5">
        <v>44591</v>
      </c>
      <c r="F33" s="5">
        <v>0</v>
      </c>
      <c r="G33" s="5">
        <v>28470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15566</v>
      </c>
      <c r="Q33" s="5">
        <v>554</v>
      </c>
    </row>
    <row r="34" spans="1:17">
      <c r="A34" s="5">
        <v>1387</v>
      </c>
      <c r="B34" s="5">
        <v>4</v>
      </c>
      <c r="C34" s="5" t="s">
        <v>216</v>
      </c>
      <c r="D34" s="5" t="s">
        <v>217</v>
      </c>
      <c r="E34" s="5">
        <v>44591</v>
      </c>
      <c r="F34" s="5">
        <v>0</v>
      </c>
      <c r="G34" s="5">
        <v>28470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15566</v>
      </c>
      <c r="Q34" s="5">
        <v>554</v>
      </c>
    </row>
    <row r="35" spans="1:17">
      <c r="A35" s="5">
        <v>1387</v>
      </c>
      <c r="B35" s="5">
        <v>2</v>
      </c>
      <c r="C35" s="5" t="s">
        <v>218</v>
      </c>
      <c r="D35" s="5" t="s">
        <v>219</v>
      </c>
      <c r="E35" s="5">
        <v>950198</v>
      </c>
      <c r="F35" s="5">
        <v>3430</v>
      </c>
      <c r="G35" s="5">
        <v>51757</v>
      </c>
      <c r="H35" s="5">
        <v>8197</v>
      </c>
      <c r="I35" s="5">
        <v>106657</v>
      </c>
      <c r="J35" s="5">
        <v>17834</v>
      </c>
      <c r="K35" s="5">
        <v>11487</v>
      </c>
      <c r="L35" s="5">
        <v>0</v>
      </c>
      <c r="M35" s="5">
        <v>5</v>
      </c>
      <c r="N35" s="5">
        <v>0</v>
      </c>
      <c r="O35" s="5">
        <v>3303</v>
      </c>
      <c r="P35" s="5">
        <v>704935</v>
      </c>
      <c r="Q35" s="5">
        <v>42595</v>
      </c>
    </row>
    <row r="36" spans="1:17">
      <c r="A36" s="5">
        <v>1387</v>
      </c>
      <c r="B36" s="5">
        <v>3</v>
      </c>
      <c r="C36" s="5" t="s">
        <v>220</v>
      </c>
      <c r="D36" s="5" t="s">
        <v>221</v>
      </c>
      <c r="E36" s="5">
        <v>719258</v>
      </c>
      <c r="F36" s="5">
        <v>3182</v>
      </c>
      <c r="G36" s="5">
        <v>40592</v>
      </c>
      <c r="H36" s="5">
        <v>4693</v>
      </c>
      <c r="I36" s="5">
        <v>80752</v>
      </c>
      <c r="J36" s="5">
        <v>12059</v>
      </c>
      <c r="K36" s="5">
        <v>11229</v>
      </c>
      <c r="L36" s="5">
        <v>0</v>
      </c>
      <c r="M36" s="5">
        <v>5</v>
      </c>
      <c r="N36" s="5">
        <v>0</v>
      </c>
      <c r="O36" s="5">
        <v>3299</v>
      </c>
      <c r="P36" s="5">
        <v>534676</v>
      </c>
      <c r="Q36" s="5">
        <v>28771</v>
      </c>
    </row>
    <row r="37" spans="1:17">
      <c r="A37" s="5">
        <v>1387</v>
      </c>
      <c r="B37" s="5">
        <v>4</v>
      </c>
      <c r="C37" s="5" t="s">
        <v>222</v>
      </c>
      <c r="D37" s="5" t="s">
        <v>223</v>
      </c>
      <c r="E37" s="5">
        <v>494820</v>
      </c>
      <c r="F37" s="5">
        <v>1425</v>
      </c>
      <c r="G37" s="5">
        <v>21815</v>
      </c>
      <c r="H37" s="5">
        <v>2220</v>
      </c>
      <c r="I37" s="5">
        <v>42142</v>
      </c>
      <c r="J37" s="5">
        <v>7258</v>
      </c>
      <c r="K37" s="5">
        <v>7366</v>
      </c>
      <c r="L37" s="5">
        <v>0</v>
      </c>
      <c r="M37" s="5">
        <v>5</v>
      </c>
      <c r="N37" s="5">
        <v>0</v>
      </c>
      <c r="O37" s="5">
        <v>161</v>
      </c>
      <c r="P37" s="5">
        <v>393454</v>
      </c>
      <c r="Q37" s="5">
        <v>18974</v>
      </c>
    </row>
    <row r="38" spans="1:17">
      <c r="A38" s="5">
        <v>1387</v>
      </c>
      <c r="B38" s="5">
        <v>4</v>
      </c>
      <c r="C38" s="5" t="s">
        <v>224</v>
      </c>
      <c r="D38" s="5" t="s">
        <v>225</v>
      </c>
      <c r="E38" s="5">
        <v>143055</v>
      </c>
      <c r="F38" s="5">
        <v>1115</v>
      </c>
      <c r="G38" s="5">
        <v>8385</v>
      </c>
      <c r="H38" s="5">
        <v>1672</v>
      </c>
      <c r="I38" s="5">
        <v>20369</v>
      </c>
      <c r="J38" s="5">
        <v>3499</v>
      </c>
      <c r="K38" s="5">
        <v>1920</v>
      </c>
      <c r="L38" s="5">
        <v>0</v>
      </c>
      <c r="M38" s="5">
        <v>0</v>
      </c>
      <c r="N38" s="5">
        <v>0</v>
      </c>
      <c r="O38" s="5">
        <v>247</v>
      </c>
      <c r="P38" s="5">
        <v>100149</v>
      </c>
      <c r="Q38" s="5">
        <v>5697</v>
      </c>
    </row>
    <row r="39" spans="1:17">
      <c r="A39" s="5">
        <v>1387</v>
      </c>
      <c r="B39" s="5">
        <v>4</v>
      </c>
      <c r="C39" s="5" t="s">
        <v>226</v>
      </c>
      <c r="D39" s="5" t="s">
        <v>227</v>
      </c>
      <c r="E39" s="5">
        <v>81383</v>
      </c>
      <c r="F39" s="5">
        <v>642</v>
      </c>
      <c r="G39" s="5">
        <v>10392</v>
      </c>
      <c r="H39" s="5">
        <v>801</v>
      </c>
      <c r="I39" s="5">
        <v>18241</v>
      </c>
      <c r="J39" s="5">
        <v>1301</v>
      </c>
      <c r="K39" s="5">
        <v>1944</v>
      </c>
      <c r="L39" s="5">
        <v>0</v>
      </c>
      <c r="M39" s="5">
        <v>0</v>
      </c>
      <c r="N39" s="5">
        <v>0</v>
      </c>
      <c r="O39" s="5">
        <v>2890</v>
      </c>
      <c r="P39" s="5">
        <v>41073</v>
      </c>
      <c r="Q39" s="5">
        <v>4100</v>
      </c>
    </row>
    <row r="40" spans="1:17">
      <c r="A40" s="5">
        <v>1387</v>
      </c>
      <c r="B40" s="5">
        <v>3</v>
      </c>
      <c r="C40" s="5" t="s">
        <v>228</v>
      </c>
      <c r="D40" s="5" t="s">
        <v>229</v>
      </c>
      <c r="E40" s="5">
        <v>230940</v>
      </c>
      <c r="F40" s="5">
        <v>247</v>
      </c>
      <c r="G40" s="5">
        <v>11164</v>
      </c>
      <c r="H40" s="5">
        <v>3505</v>
      </c>
      <c r="I40" s="5">
        <v>25904</v>
      </c>
      <c r="J40" s="5">
        <v>5775</v>
      </c>
      <c r="K40" s="5">
        <v>257</v>
      </c>
      <c r="L40" s="5">
        <v>0</v>
      </c>
      <c r="M40" s="5">
        <v>0</v>
      </c>
      <c r="N40" s="5">
        <v>0</v>
      </c>
      <c r="O40" s="5">
        <v>4</v>
      </c>
      <c r="P40" s="5">
        <v>170259</v>
      </c>
      <c r="Q40" s="5">
        <v>13824</v>
      </c>
    </row>
    <row r="41" spans="1:17">
      <c r="A41" s="5">
        <v>1387</v>
      </c>
      <c r="B41" s="5">
        <v>4</v>
      </c>
      <c r="C41" s="5" t="s">
        <v>230</v>
      </c>
      <c r="D41" s="5" t="s">
        <v>231</v>
      </c>
      <c r="E41" s="5">
        <v>3909</v>
      </c>
      <c r="F41" s="5">
        <v>0</v>
      </c>
      <c r="G41" s="5">
        <v>108</v>
      </c>
      <c r="H41" s="5">
        <v>2</v>
      </c>
      <c r="I41" s="5">
        <v>1106</v>
      </c>
      <c r="J41" s="5">
        <v>37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2219</v>
      </c>
      <c r="Q41" s="5">
        <v>436</v>
      </c>
    </row>
    <row r="42" spans="1:17">
      <c r="A42" s="5">
        <v>1387</v>
      </c>
      <c r="B42" s="5">
        <v>4</v>
      </c>
      <c r="C42" s="5" t="s">
        <v>232</v>
      </c>
      <c r="D42" s="5" t="s">
        <v>233</v>
      </c>
      <c r="E42" s="5">
        <v>75776</v>
      </c>
      <c r="F42" s="5">
        <v>140</v>
      </c>
      <c r="G42" s="5">
        <v>4604</v>
      </c>
      <c r="H42" s="5">
        <v>2305</v>
      </c>
      <c r="I42" s="5">
        <v>7748</v>
      </c>
      <c r="J42" s="5">
        <v>1825</v>
      </c>
      <c r="K42" s="5">
        <v>149</v>
      </c>
      <c r="L42" s="5">
        <v>0</v>
      </c>
      <c r="M42" s="5">
        <v>0</v>
      </c>
      <c r="N42" s="5">
        <v>0</v>
      </c>
      <c r="O42" s="5">
        <v>0</v>
      </c>
      <c r="P42" s="5">
        <v>53467</v>
      </c>
      <c r="Q42" s="5">
        <v>5539</v>
      </c>
    </row>
    <row r="43" spans="1:17">
      <c r="A43" s="5">
        <v>1387</v>
      </c>
      <c r="B43" s="5">
        <v>4</v>
      </c>
      <c r="C43" s="5" t="s">
        <v>234</v>
      </c>
      <c r="D43" s="5" t="s">
        <v>235</v>
      </c>
      <c r="E43" s="5">
        <v>125778</v>
      </c>
      <c r="F43" s="5">
        <v>101</v>
      </c>
      <c r="G43" s="5">
        <v>5211</v>
      </c>
      <c r="H43" s="5">
        <v>396</v>
      </c>
      <c r="I43" s="5">
        <v>14277</v>
      </c>
      <c r="J43" s="5">
        <v>3054</v>
      </c>
      <c r="K43" s="5">
        <v>31</v>
      </c>
      <c r="L43" s="5">
        <v>0</v>
      </c>
      <c r="M43" s="5">
        <v>0</v>
      </c>
      <c r="N43" s="5">
        <v>0</v>
      </c>
      <c r="O43" s="5">
        <v>0</v>
      </c>
      <c r="P43" s="5">
        <v>96293</v>
      </c>
      <c r="Q43" s="5">
        <v>6416</v>
      </c>
    </row>
    <row r="44" spans="1:17">
      <c r="A44" s="5">
        <v>1387</v>
      </c>
      <c r="B44" s="5">
        <v>4</v>
      </c>
      <c r="C44" s="5" t="s">
        <v>236</v>
      </c>
      <c r="D44" s="5" t="s">
        <v>237</v>
      </c>
      <c r="E44" s="5">
        <v>9408</v>
      </c>
      <c r="F44" s="5">
        <v>0</v>
      </c>
      <c r="G44" s="5">
        <v>629</v>
      </c>
      <c r="H44" s="5">
        <v>55</v>
      </c>
      <c r="I44" s="5">
        <v>2085</v>
      </c>
      <c r="J44" s="5">
        <v>438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5938</v>
      </c>
      <c r="Q44" s="5">
        <v>264</v>
      </c>
    </row>
    <row r="45" spans="1:17">
      <c r="A45" s="5">
        <v>1387</v>
      </c>
      <c r="B45" s="5">
        <v>4</v>
      </c>
      <c r="C45" s="5" t="s">
        <v>238</v>
      </c>
      <c r="D45" s="5" t="s">
        <v>239</v>
      </c>
      <c r="E45" s="5">
        <v>16069</v>
      </c>
      <c r="F45" s="5">
        <v>6</v>
      </c>
      <c r="G45" s="5">
        <v>612</v>
      </c>
      <c r="H45" s="5">
        <v>748</v>
      </c>
      <c r="I45" s="5">
        <v>689</v>
      </c>
      <c r="J45" s="5">
        <v>421</v>
      </c>
      <c r="K45" s="5">
        <v>77</v>
      </c>
      <c r="L45" s="5">
        <v>0</v>
      </c>
      <c r="M45" s="5">
        <v>0</v>
      </c>
      <c r="N45" s="5">
        <v>0</v>
      </c>
      <c r="O45" s="5">
        <v>4</v>
      </c>
      <c r="P45" s="5">
        <v>12342</v>
      </c>
      <c r="Q45" s="5">
        <v>1168</v>
      </c>
    </row>
    <row r="46" spans="1:17">
      <c r="A46" s="5">
        <v>1387</v>
      </c>
      <c r="B46" s="5">
        <v>2</v>
      </c>
      <c r="C46" s="5" t="s">
        <v>240</v>
      </c>
      <c r="D46" s="5" t="s">
        <v>241</v>
      </c>
      <c r="E46" s="5">
        <v>35382</v>
      </c>
      <c r="F46" s="5">
        <v>53</v>
      </c>
      <c r="G46" s="5">
        <v>2430</v>
      </c>
      <c r="H46" s="5">
        <v>251</v>
      </c>
      <c r="I46" s="5">
        <v>7075</v>
      </c>
      <c r="J46" s="5">
        <v>2014</v>
      </c>
      <c r="K46" s="5">
        <v>18</v>
      </c>
      <c r="L46" s="5">
        <v>0</v>
      </c>
      <c r="M46" s="5">
        <v>0</v>
      </c>
      <c r="N46" s="5">
        <v>0</v>
      </c>
      <c r="O46" s="5">
        <v>15</v>
      </c>
      <c r="P46" s="5">
        <v>19830</v>
      </c>
      <c r="Q46" s="5">
        <v>3695</v>
      </c>
    </row>
    <row r="47" spans="1:17">
      <c r="A47" s="5">
        <v>1387</v>
      </c>
      <c r="B47" s="5">
        <v>3</v>
      </c>
      <c r="C47" s="5" t="s">
        <v>242</v>
      </c>
      <c r="D47" s="5" t="s">
        <v>243</v>
      </c>
      <c r="E47" s="5">
        <v>26032</v>
      </c>
      <c r="F47" s="5">
        <v>29</v>
      </c>
      <c r="G47" s="5">
        <v>2041</v>
      </c>
      <c r="H47" s="5">
        <v>213</v>
      </c>
      <c r="I47" s="5">
        <v>4576</v>
      </c>
      <c r="J47" s="5">
        <v>1356</v>
      </c>
      <c r="K47" s="5">
        <v>18</v>
      </c>
      <c r="L47" s="5">
        <v>0</v>
      </c>
      <c r="M47" s="5">
        <v>0</v>
      </c>
      <c r="N47" s="5">
        <v>0</v>
      </c>
      <c r="O47" s="5">
        <v>15</v>
      </c>
      <c r="P47" s="5">
        <v>15557</v>
      </c>
      <c r="Q47" s="5">
        <v>2226</v>
      </c>
    </row>
    <row r="48" spans="1:17">
      <c r="A48" s="5">
        <v>1387</v>
      </c>
      <c r="B48" s="5">
        <v>4</v>
      </c>
      <c r="C48" s="5" t="s">
        <v>244</v>
      </c>
      <c r="D48" s="5" t="s">
        <v>243</v>
      </c>
      <c r="E48" s="5">
        <v>26032</v>
      </c>
      <c r="F48" s="5">
        <v>29</v>
      </c>
      <c r="G48" s="5">
        <v>2041</v>
      </c>
      <c r="H48" s="5">
        <v>213</v>
      </c>
      <c r="I48" s="5">
        <v>4576</v>
      </c>
      <c r="J48" s="5">
        <v>1356</v>
      </c>
      <c r="K48" s="5">
        <v>18</v>
      </c>
      <c r="L48" s="5">
        <v>0</v>
      </c>
      <c r="M48" s="5">
        <v>0</v>
      </c>
      <c r="N48" s="5">
        <v>0</v>
      </c>
      <c r="O48" s="5">
        <v>15</v>
      </c>
      <c r="P48" s="5">
        <v>15557</v>
      </c>
      <c r="Q48" s="5">
        <v>2226</v>
      </c>
    </row>
    <row r="49" spans="1:17">
      <c r="A49" s="5">
        <v>1387</v>
      </c>
      <c r="B49" s="5">
        <v>3</v>
      </c>
      <c r="C49" s="5" t="s">
        <v>245</v>
      </c>
      <c r="D49" s="5" t="s">
        <v>246</v>
      </c>
      <c r="E49" s="5">
        <v>9350</v>
      </c>
      <c r="F49" s="5">
        <v>24</v>
      </c>
      <c r="G49" s="5">
        <v>390</v>
      </c>
      <c r="H49" s="5">
        <v>38</v>
      </c>
      <c r="I49" s="5">
        <v>2499</v>
      </c>
      <c r="J49" s="5">
        <v>658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4273</v>
      </c>
      <c r="Q49" s="5">
        <v>1468</v>
      </c>
    </row>
    <row r="50" spans="1:17">
      <c r="A50" s="5">
        <v>1387</v>
      </c>
      <c r="B50" s="5">
        <v>4</v>
      </c>
      <c r="C50" s="5" t="s">
        <v>247</v>
      </c>
      <c r="D50" s="5" t="s">
        <v>246</v>
      </c>
      <c r="E50" s="5">
        <v>9350</v>
      </c>
      <c r="F50" s="5">
        <v>24</v>
      </c>
      <c r="G50" s="5">
        <v>390</v>
      </c>
      <c r="H50" s="5">
        <v>38</v>
      </c>
      <c r="I50" s="5">
        <v>2499</v>
      </c>
      <c r="J50" s="5">
        <v>658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4273</v>
      </c>
      <c r="Q50" s="5">
        <v>1468</v>
      </c>
    </row>
    <row r="51" spans="1:17">
      <c r="A51" s="5">
        <v>1387</v>
      </c>
      <c r="B51" s="5">
        <v>2</v>
      </c>
      <c r="C51" s="5" t="s">
        <v>248</v>
      </c>
      <c r="D51" s="5" t="s">
        <v>249</v>
      </c>
      <c r="E51" s="5">
        <v>63165</v>
      </c>
      <c r="F51" s="5">
        <v>842</v>
      </c>
      <c r="G51" s="5">
        <v>7937</v>
      </c>
      <c r="H51" s="5">
        <v>742</v>
      </c>
      <c r="I51" s="5">
        <v>3781</v>
      </c>
      <c r="J51" s="5">
        <v>3953</v>
      </c>
      <c r="K51" s="5">
        <v>19</v>
      </c>
      <c r="L51" s="5">
        <v>0</v>
      </c>
      <c r="M51" s="5">
        <v>0</v>
      </c>
      <c r="N51" s="5">
        <v>0</v>
      </c>
      <c r="O51" s="5">
        <v>8</v>
      </c>
      <c r="P51" s="5">
        <v>40315</v>
      </c>
      <c r="Q51" s="5">
        <v>5567</v>
      </c>
    </row>
    <row r="52" spans="1:17">
      <c r="A52" s="5">
        <v>1387</v>
      </c>
      <c r="B52" s="5">
        <v>3</v>
      </c>
      <c r="C52" s="5" t="s">
        <v>250</v>
      </c>
      <c r="D52" s="5" t="s">
        <v>251</v>
      </c>
      <c r="E52" s="5">
        <v>42981</v>
      </c>
      <c r="F52" s="5">
        <v>783</v>
      </c>
      <c r="G52" s="5">
        <v>7429</v>
      </c>
      <c r="H52" s="5">
        <v>380</v>
      </c>
      <c r="I52" s="5">
        <v>2935</v>
      </c>
      <c r="J52" s="5">
        <v>3002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24106</v>
      </c>
      <c r="Q52" s="5">
        <v>4346</v>
      </c>
    </row>
    <row r="53" spans="1:17">
      <c r="A53" s="5">
        <v>1387</v>
      </c>
      <c r="B53" s="5">
        <v>4</v>
      </c>
      <c r="C53" s="5" t="s">
        <v>252</v>
      </c>
      <c r="D53" s="5" t="s">
        <v>253</v>
      </c>
      <c r="E53" s="5">
        <v>32994</v>
      </c>
      <c r="F53" s="5">
        <v>550</v>
      </c>
      <c r="G53" s="5">
        <v>7075</v>
      </c>
      <c r="H53" s="5">
        <v>235</v>
      </c>
      <c r="I53" s="5">
        <v>2581</v>
      </c>
      <c r="J53" s="5">
        <v>2162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16853</v>
      </c>
      <c r="Q53" s="5">
        <v>3538</v>
      </c>
    </row>
    <row r="54" spans="1:17">
      <c r="A54" s="5">
        <v>1387</v>
      </c>
      <c r="B54" s="5">
        <v>4</v>
      </c>
      <c r="C54" s="5" t="s">
        <v>254</v>
      </c>
      <c r="D54" s="5" t="s">
        <v>255</v>
      </c>
      <c r="E54" s="5">
        <v>9987</v>
      </c>
      <c r="F54" s="5">
        <v>233</v>
      </c>
      <c r="G54" s="5">
        <v>354</v>
      </c>
      <c r="H54" s="5">
        <v>145</v>
      </c>
      <c r="I54" s="5">
        <v>354</v>
      </c>
      <c r="J54" s="5">
        <v>840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7253</v>
      </c>
      <c r="Q54" s="5">
        <v>809</v>
      </c>
    </row>
    <row r="55" spans="1:17">
      <c r="A55" s="5">
        <v>1387</v>
      </c>
      <c r="B55" s="5">
        <v>3</v>
      </c>
      <c r="C55" s="5" t="s">
        <v>256</v>
      </c>
      <c r="D55" s="5" t="s">
        <v>257</v>
      </c>
      <c r="E55" s="5">
        <v>20184</v>
      </c>
      <c r="F55" s="5">
        <v>59</v>
      </c>
      <c r="G55" s="5">
        <v>509</v>
      </c>
      <c r="H55" s="5">
        <v>362</v>
      </c>
      <c r="I55" s="5">
        <v>846</v>
      </c>
      <c r="J55" s="5">
        <v>951</v>
      </c>
      <c r="K55" s="5">
        <v>19</v>
      </c>
      <c r="L55" s="5">
        <v>0</v>
      </c>
      <c r="M55" s="5">
        <v>0</v>
      </c>
      <c r="N55" s="5">
        <v>0</v>
      </c>
      <c r="O55" s="5">
        <v>8</v>
      </c>
      <c r="P55" s="5">
        <v>16209</v>
      </c>
      <c r="Q55" s="5">
        <v>1221</v>
      </c>
    </row>
    <row r="56" spans="1:17">
      <c r="A56" s="5">
        <v>1387</v>
      </c>
      <c r="B56" s="5">
        <v>4</v>
      </c>
      <c r="C56" s="5" t="s">
        <v>258</v>
      </c>
      <c r="D56" s="5" t="s">
        <v>257</v>
      </c>
      <c r="E56" s="5">
        <v>20184</v>
      </c>
      <c r="F56" s="5">
        <v>59</v>
      </c>
      <c r="G56" s="5">
        <v>509</v>
      </c>
      <c r="H56" s="5">
        <v>362</v>
      </c>
      <c r="I56" s="5">
        <v>846</v>
      </c>
      <c r="J56" s="5">
        <v>951</v>
      </c>
      <c r="K56" s="5">
        <v>19</v>
      </c>
      <c r="L56" s="5">
        <v>0</v>
      </c>
      <c r="M56" s="5">
        <v>0</v>
      </c>
      <c r="N56" s="5">
        <v>0</v>
      </c>
      <c r="O56" s="5">
        <v>8</v>
      </c>
      <c r="P56" s="5">
        <v>16209</v>
      </c>
      <c r="Q56" s="5">
        <v>1221</v>
      </c>
    </row>
    <row r="57" spans="1:17">
      <c r="A57" s="5">
        <v>1387</v>
      </c>
      <c r="B57" s="5">
        <v>2</v>
      </c>
      <c r="C57" s="5" t="s">
        <v>259</v>
      </c>
      <c r="D57" s="5" t="s">
        <v>260</v>
      </c>
      <c r="E57" s="5">
        <v>94090</v>
      </c>
      <c r="F57" s="5">
        <v>161</v>
      </c>
      <c r="G57" s="5">
        <v>8530</v>
      </c>
      <c r="H57" s="5">
        <v>783</v>
      </c>
      <c r="I57" s="5">
        <v>11273</v>
      </c>
      <c r="J57" s="5">
        <v>10028</v>
      </c>
      <c r="K57" s="5">
        <v>538</v>
      </c>
      <c r="L57" s="5">
        <v>0</v>
      </c>
      <c r="M57" s="5">
        <v>9</v>
      </c>
      <c r="N57" s="5">
        <v>0</v>
      </c>
      <c r="O57" s="5">
        <v>410</v>
      </c>
      <c r="P57" s="5">
        <v>58571</v>
      </c>
      <c r="Q57" s="5">
        <v>3788</v>
      </c>
    </row>
    <row r="58" spans="1:17">
      <c r="A58" s="5">
        <v>1387</v>
      </c>
      <c r="B58" s="5">
        <v>3</v>
      </c>
      <c r="C58" s="5" t="s">
        <v>261</v>
      </c>
      <c r="D58" s="5" t="s">
        <v>262</v>
      </c>
      <c r="E58" s="5">
        <v>9105</v>
      </c>
      <c r="F58" s="5">
        <v>66</v>
      </c>
      <c r="G58" s="5">
        <v>689</v>
      </c>
      <c r="H58" s="5">
        <v>64</v>
      </c>
      <c r="I58" s="5">
        <v>466</v>
      </c>
      <c r="J58" s="5">
        <v>2403</v>
      </c>
      <c r="K58" s="5">
        <v>535</v>
      </c>
      <c r="L58" s="5">
        <v>0</v>
      </c>
      <c r="M58" s="5">
        <v>0</v>
      </c>
      <c r="N58" s="5">
        <v>0</v>
      </c>
      <c r="O58" s="5">
        <v>0</v>
      </c>
      <c r="P58" s="5">
        <v>4197</v>
      </c>
      <c r="Q58" s="5">
        <v>685</v>
      </c>
    </row>
    <row r="59" spans="1:17">
      <c r="A59" s="5">
        <v>1387</v>
      </c>
      <c r="B59" s="5">
        <v>4</v>
      </c>
      <c r="C59" s="5" t="s">
        <v>263</v>
      </c>
      <c r="D59" s="5" t="s">
        <v>262</v>
      </c>
      <c r="E59" s="5">
        <v>9105</v>
      </c>
      <c r="F59" s="5">
        <v>66</v>
      </c>
      <c r="G59" s="5">
        <v>689</v>
      </c>
      <c r="H59" s="5">
        <v>64</v>
      </c>
      <c r="I59" s="5">
        <v>466</v>
      </c>
      <c r="J59" s="5">
        <v>2403</v>
      </c>
      <c r="K59" s="5">
        <v>535</v>
      </c>
      <c r="L59" s="5">
        <v>0</v>
      </c>
      <c r="M59" s="5">
        <v>0</v>
      </c>
      <c r="N59" s="5">
        <v>0</v>
      </c>
      <c r="O59" s="5">
        <v>0</v>
      </c>
      <c r="P59" s="5">
        <v>4197</v>
      </c>
      <c r="Q59" s="5">
        <v>685</v>
      </c>
    </row>
    <row r="60" spans="1:17">
      <c r="A60" s="5">
        <v>1387</v>
      </c>
      <c r="B60" s="5">
        <v>3</v>
      </c>
      <c r="C60" s="5" t="s">
        <v>264</v>
      </c>
      <c r="D60" s="5" t="s">
        <v>265</v>
      </c>
      <c r="E60" s="5">
        <v>84985</v>
      </c>
      <c r="F60" s="5">
        <v>95</v>
      </c>
      <c r="G60" s="5">
        <v>7841</v>
      </c>
      <c r="H60" s="5">
        <v>719</v>
      </c>
      <c r="I60" s="5">
        <v>10807</v>
      </c>
      <c r="J60" s="5">
        <v>7625</v>
      </c>
      <c r="K60" s="5">
        <v>2</v>
      </c>
      <c r="L60" s="5">
        <v>0</v>
      </c>
      <c r="M60" s="5">
        <v>9</v>
      </c>
      <c r="N60" s="5">
        <v>0</v>
      </c>
      <c r="O60" s="5">
        <v>410</v>
      </c>
      <c r="P60" s="5">
        <v>54375</v>
      </c>
      <c r="Q60" s="5">
        <v>3103</v>
      </c>
    </row>
    <row r="61" spans="1:17">
      <c r="A61" s="5">
        <v>1387</v>
      </c>
      <c r="B61" s="5">
        <v>4</v>
      </c>
      <c r="C61" s="5" t="s">
        <v>266</v>
      </c>
      <c r="D61" s="5" t="s">
        <v>267</v>
      </c>
      <c r="E61" s="5">
        <v>59456</v>
      </c>
      <c r="F61" s="5">
        <v>6</v>
      </c>
      <c r="G61" s="5">
        <v>6544</v>
      </c>
      <c r="H61" s="5">
        <v>380</v>
      </c>
      <c r="I61" s="5">
        <v>8778</v>
      </c>
      <c r="J61" s="5">
        <v>3688</v>
      </c>
      <c r="K61" s="5">
        <v>2</v>
      </c>
      <c r="L61" s="5">
        <v>0</v>
      </c>
      <c r="M61" s="5">
        <v>9</v>
      </c>
      <c r="N61" s="5">
        <v>0</v>
      </c>
      <c r="O61" s="5">
        <v>410</v>
      </c>
      <c r="P61" s="5">
        <v>38462</v>
      </c>
      <c r="Q61" s="5">
        <v>1177</v>
      </c>
    </row>
    <row r="62" spans="1:17">
      <c r="A62" s="5">
        <v>1387</v>
      </c>
      <c r="B62" s="5">
        <v>4</v>
      </c>
      <c r="C62" s="5" t="s">
        <v>268</v>
      </c>
      <c r="D62" s="5" t="s">
        <v>269</v>
      </c>
      <c r="E62" s="5">
        <v>17118</v>
      </c>
      <c r="F62" s="5">
        <v>24</v>
      </c>
      <c r="G62" s="5">
        <v>1108</v>
      </c>
      <c r="H62" s="5">
        <v>219</v>
      </c>
      <c r="I62" s="5">
        <v>1310</v>
      </c>
      <c r="J62" s="5">
        <v>2693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10320</v>
      </c>
      <c r="Q62" s="5">
        <v>1444</v>
      </c>
    </row>
    <row r="63" spans="1:17">
      <c r="A63" s="5">
        <v>1387</v>
      </c>
      <c r="B63" s="5">
        <v>4</v>
      </c>
      <c r="C63" s="5" t="s">
        <v>270</v>
      </c>
      <c r="D63" s="5" t="s">
        <v>271</v>
      </c>
      <c r="E63" s="5">
        <v>6533</v>
      </c>
      <c r="F63" s="5">
        <v>34</v>
      </c>
      <c r="G63" s="5">
        <v>154</v>
      </c>
      <c r="H63" s="5">
        <v>114</v>
      </c>
      <c r="I63" s="5">
        <v>547</v>
      </c>
      <c r="J63" s="5">
        <v>1020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4286</v>
      </c>
      <c r="Q63" s="5">
        <v>378</v>
      </c>
    </row>
    <row r="64" spans="1:17">
      <c r="A64" s="5">
        <v>1387</v>
      </c>
      <c r="B64" s="5">
        <v>4</v>
      </c>
      <c r="C64" s="5" t="s">
        <v>272</v>
      </c>
      <c r="D64" s="5" t="s">
        <v>273</v>
      </c>
      <c r="E64" s="5">
        <v>1878</v>
      </c>
      <c r="F64" s="5">
        <v>31</v>
      </c>
      <c r="G64" s="5">
        <v>34</v>
      </c>
      <c r="H64" s="5">
        <v>6</v>
      </c>
      <c r="I64" s="5">
        <v>172</v>
      </c>
      <c r="J64" s="5">
        <v>224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1306</v>
      </c>
      <c r="Q64" s="5">
        <v>105</v>
      </c>
    </row>
    <row r="65" spans="1:17">
      <c r="A65" s="5">
        <v>1387</v>
      </c>
      <c r="B65" s="5">
        <v>2</v>
      </c>
      <c r="C65" s="5" t="s">
        <v>274</v>
      </c>
      <c r="D65" s="5" t="s">
        <v>275</v>
      </c>
      <c r="E65" s="5">
        <v>322109</v>
      </c>
      <c r="F65" s="5">
        <v>375</v>
      </c>
      <c r="G65" s="5">
        <v>16906</v>
      </c>
      <c r="H65" s="5">
        <v>1811</v>
      </c>
      <c r="I65" s="5">
        <v>61653</v>
      </c>
      <c r="J65" s="5">
        <v>9121</v>
      </c>
      <c r="K65" s="5">
        <v>12933</v>
      </c>
      <c r="L65" s="5">
        <v>0</v>
      </c>
      <c r="M65" s="5">
        <v>0</v>
      </c>
      <c r="N65" s="5">
        <v>0</v>
      </c>
      <c r="O65" s="5">
        <v>1819</v>
      </c>
      <c r="P65" s="5">
        <v>190896</v>
      </c>
      <c r="Q65" s="5">
        <v>26595</v>
      </c>
    </row>
    <row r="66" spans="1:17">
      <c r="A66" s="5">
        <v>1387</v>
      </c>
      <c r="B66" s="5">
        <v>3</v>
      </c>
      <c r="C66" s="5" t="s">
        <v>276</v>
      </c>
      <c r="D66" s="5" t="s">
        <v>275</v>
      </c>
      <c r="E66" s="5">
        <v>322109</v>
      </c>
      <c r="F66" s="5">
        <v>375</v>
      </c>
      <c r="G66" s="5">
        <v>16906</v>
      </c>
      <c r="H66" s="5">
        <v>1811</v>
      </c>
      <c r="I66" s="5">
        <v>61653</v>
      </c>
      <c r="J66" s="5">
        <v>9121</v>
      </c>
      <c r="K66" s="5">
        <v>12933</v>
      </c>
      <c r="L66" s="5">
        <v>0</v>
      </c>
      <c r="M66" s="5">
        <v>0</v>
      </c>
      <c r="N66" s="5">
        <v>0</v>
      </c>
      <c r="O66" s="5">
        <v>1819</v>
      </c>
      <c r="P66" s="5">
        <v>190896</v>
      </c>
      <c r="Q66" s="5">
        <v>26595</v>
      </c>
    </row>
    <row r="67" spans="1:17">
      <c r="A67" s="5">
        <v>1387</v>
      </c>
      <c r="B67" s="5">
        <v>4</v>
      </c>
      <c r="C67" s="5" t="s">
        <v>277</v>
      </c>
      <c r="D67" s="5" t="s">
        <v>278</v>
      </c>
      <c r="E67" s="5">
        <v>227105</v>
      </c>
      <c r="F67" s="5">
        <v>183</v>
      </c>
      <c r="G67" s="5">
        <v>9444</v>
      </c>
      <c r="H67" s="5">
        <v>596</v>
      </c>
      <c r="I67" s="5">
        <v>48240</v>
      </c>
      <c r="J67" s="5">
        <v>3049</v>
      </c>
      <c r="K67" s="5">
        <v>8593</v>
      </c>
      <c r="L67" s="5">
        <v>0</v>
      </c>
      <c r="M67" s="5">
        <v>0</v>
      </c>
      <c r="N67" s="5">
        <v>0</v>
      </c>
      <c r="O67" s="5">
        <v>1625</v>
      </c>
      <c r="P67" s="5">
        <v>135219</v>
      </c>
      <c r="Q67" s="5">
        <v>20155</v>
      </c>
    </row>
    <row r="68" spans="1:17">
      <c r="A68" s="5">
        <v>1387</v>
      </c>
      <c r="B68" s="5">
        <v>4</v>
      </c>
      <c r="C68" s="5" t="s">
        <v>279</v>
      </c>
      <c r="D68" s="5" t="s">
        <v>280</v>
      </c>
      <c r="E68" s="5">
        <v>53036</v>
      </c>
      <c r="F68" s="5">
        <v>94</v>
      </c>
      <c r="G68" s="5">
        <v>6114</v>
      </c>
      <c r="H68" s="5">
        <v>888</v>
      </c>
      <c r="I68" s="5">
        <v>7433</v>
      </c>
      <c r="J68" s="5">
        <v>2601</v>
      </c>
      <c r="K68" s="5">
        <v>3720</v>
      </c>
      <c r="L68" s="5">
        <v>0</v>
      </c>
      <c r="M68" s="5">
        <v>0</v>
      </c>
      <c r="N68" s="5">
        <v>0</v>
      </c>
      <c r="O68" s="5">
        <v>2</v>
      </c>
      <c r="P68" s="5">
        <v>28133</v>
      </c>
      <c r="Q68" s="5">
        <v>4051</v>
      </c>
    </row>
    <row r="69" spans="1:17">
      <c r="A69" s="5">
        <v>1387</v>
      </c>
      <c r="B69" s="5">
        <v>4</v>
      </c>
      <c r="C69" s="5" t="s">
        <v>281</v>
      </c>
      <c r="D69" s="5" t="s">
        <v>282</v>
      </c>
      <c r="E69" s="5">
        <v>41969</v>
      </c>
      <c r="F69" s="5">
        <v>98</v>
      </c>
      <c r="G69" s="5">
        <v>1348</v>
      </c>
      <c r="H69" s="5">
        <v>328</v>
      </c>
      <c r="I69" s="5">
        <v>5980</v>
      </c>
      <c r="J69" s="5">
        <v>3471</v>
      </c>
      <c r="K69" s="5">
        <v>619</v>
      </c>
      <c r="L69" s="5">
        <v>0</v>
      </c>
      <c r="M69" s="5">
        <v>0</v>
      </c>
      <c r="N69" s="5">
        <v>0</v>
      </c>
      <c r="O69" s="5">
        <v>191</v>
      </c>
      <c r="P69" s="5">
        <v>27545</v>
      </c>
      <c r="Q69" s="5">
        <v>2388</v>
      </c>
    </row>
    <row r="70" spans="1:17">
      <c r="A70" s="5">
        <v>1387</v>
      </c>
      <c r="B70" s="5">
        <v>2</v>
      </c>
      <c r="C70" s="5" t="s">
        <v>283</v>
      </c>
      <c r="D70" s="5" t="s">
        <v>284</v>
      </c>
      <c r="E70" s="5">
        <v>52609</v>
      </c>
      <c r="F70" s="5">
        <v>860</v>
      </c>
      <c r="G70" s="5">
        <v>2599</v>
      </c>
      <c r="H70" s="5">
        <v>1022</v>
      </c>
      <c r="I70" s="5">
        <v>9008</v>
      </c>
      <c r="J70" s="5">
        <v>4678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30600</v>
      </c>
      <c r="Q70" s="5">
        <v>3842</v>
      </c>
    </row>
    <row r="71" spans="1:17">
      <c r="A71" s="5">
        <v>1387</v>
      </c>
      <c r="B71" s="5">
        <v>7</v>
      </c>
      <c r="C71" s="5" t="s">
        <v>285</v>
      </c>
      <c r="D71" s="5" t="s">
        <v>286</v>
      </c>
      <c r="E71" s="5">
        <v>52609</v>
      </c>
      <c r="F71" s="5">
        <v>860</v>
      </c>
      <c r="G71" s="5">
        <v>2599</v>
      </c>
      <c r="H71" s="5">
        <v>1022</v>
      </c>
      <c r="I71" s="5">
        <v>9008</v>
      </c>
      <c r="J71" s="5">
        <v>4678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30600</v>
      </c>
      <c r="Q71" s="5">
        <v>3842</v>
      </c>
    </row>
    <row r="72" spans="1:17">
      <c r="A72" s="5">
        <v>1387</v>
      </c>
      <c r="B72" s="5">
        <v>4</v>
      </c>
      <c r="C72" s="5" t="s">
        <v>287</v>
      </c>
      <c r="D72" s="5" t="s">
        <v>288</v>
      </c>
      <c r="E72" s="5">
        <v>41657</v>
      </c>
      <c r="F72" s="5">
        <v>813</v>
      </c>
      <c r="G72" s="5">
        <v>2253</v>
      </c>
      <c r="H72" s="5">
        <v>673</v>
      </c>
      <c r="I72" s="5">
        <v>6830</v>
      </c>
      <c r="J72" s="5">
        <v>3728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24442</v>
      </c>
      <c r="Q72" s="5">
        <v>2918</v>
      </c>
    </row>
    <row r="73" spans="1:17">
      <c r="A73" s="5">
        <v>1387</v>
      </c>
      <c r="B73" s="5">
        <v>9</v>
      </c>
      <c r="C73" s="5" t="s">
        <v>289</v>
      </c>
      <c r="D73" s="5" t="s">
        <v>290</v>
      </c>
      <c r="E73" s="5">
        <v>10952</v>
      </c>
      <c r="F73" s="5">
        <v>47</v>
      </c>
      <c r="G73" s="5">
        <v>346</v>
      </c>
      <c r="H73" s="5">
        <v>349</v>
      </c>
      <c r="I73" s="5">
        <v>2178</v>
      </c>
      <c r="J73" s="5">
        <v>950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6158</v>
      </c>
      <c r="Q73" s="5">
        <v>924</v>
      </c>
    </row>
    <row r="74" spans="1:17">
      <c r="A74" s="5">
        <v>1387</v>
      </c>
      <c r="B74" s="5">
        <v>2</v>
      </c>
      <c r="C74" s="5" t="s">
        <v>291</v>
      </c>
      <c r="D74" s="5" t="s">
        <v>292</v>
      </c>
      <c r="E74" s="5">
        <v>1638781</v>
      </c>
      <c r="F74" s="5">
        <v>9209</v>
      </c>
      <c r="G74" s="5">
        <v>15043</v>
      </c>
      <c r="H74" s="5">
        <v>9951</v>
      </c>
      <c r="I74" s="5">
        <v>652708</v>
      </c>
      <c r="J74" s="5">
        <v>78200</v>
      </c>
      <c r="K74" s="5">
        <v>161268</v>
      </c>
      <c r="L74" s="5">
        <v>0</v>
      </c>
      <c r="M74" s="5">
        <v>0</v>
      </c>
      <c r="N74" s="5">
        <v>0</v>
      </c>
      <c r="O74" s="5">
        <v>322192</v>
      </c>
      <c r="P74" s="5">
        <v>262191</v>
      </c>
      <c r="Q74" s="5">
        <v>128020</v>
      </c>
    </row>
    <row r="75" spans="1:17">
      <c r="A75" s="5">
        <v>1387</v>
      </c>
      <c r="B75" s="5">
        <v>3</v>
      </c>
      <c r="C75" s="5" t="s">
        <v>293</v>
      </c>
      <c r="D75" s="5" t="s">
        <v>294</v>
      </c>
      <c r="E75" s="5">
        <v>41997</v>
      </c>
      <c r="F75" s="5">
        <v>654</v>
      </c>
      <c r="G75" s="5">
        <v>1543</v>
      </c>
      <c r="H75" s="5">
        <v>17</v>
      </c>
      <c r="I75" s="5">
        <v>7806</v>
      </c>
      <c r="J75" s="5">
        <v>406</v>
      </c>
      <c r="K75" s="5">
        <v>60</v>
      </c>
      <c r="L75" s="5">
        <v>0</v>
      </c>
      <c r="M75" s="5">
        <v>0</v>
      </c>
      <c r="N75" s="5">
        <v>0</v>
      </c>
      <c r="O75" s="5">
        <v>0</v>
      </c>
      <c r="P75" s="5">
        <v>25037</v>
      </c>
      <c r="Q75" s="5">
        <v>6474</v>
      </c>
    </row>
    <row r="76" spans="1:17">
      <c r="A76" s="5">
        <v>1387</v>
      </c>
      <c r="B76" s="5">
        <v>4</v>
      </c>
      <c r="C76" s="5" t="s">
        <v>295</v>
      </c>
      <c r="D76" s="5" t="s">
        <v>296</v>
      </c>
      <c r="E76" s="5">
        <v>41997</v>
      </c>
      <c r="F76" s="5">
        <v>654</v>
      </c>
      <c r="G76" s="5">
        <v>1543</v>
      </c>
      <c r="H76" s="5">
        <v>17</v>
      </c>
      <c r="I76" s="5">
        <v>7806</v>
      </c>
      <c r="J76" s="5">
        <v>406</v>
      </c>
      <c r="K76" s="5">
        <v>60</v>
      </c>
      <c r="L76" s="5">
        <v>0</v>
      </c>
      <c r="M76" s="5">
        <v>0</v>
      </c>
      <c r="N76" s="5">
        <v>0</v>
      </c>
      <c r="O76" s="5">
        <v>0</v>
      </c>
      <c r="P76" s="5">
        <v>25037</v>
      </c>
      <c r="Q76" s="5">
        <v>6474</v>
      </c>
    </row>
    <row r="77" spans="1:17">
      <c r="A77" s="5">
        <v>1387</v>
      </c>
      <c r="B77" s="5">
        <v>3</v>
      </c>
      <c r="C77" s="5" t="s">
        <v>297</v>
      </c>
      <c r="D77" s="5" t="s">
        <v>298</v>
      </c>
      <c r="E77" s="5">
        <v>1596784</v>
      </c>
      <c r="F77" s="5">
        <v>8555</v>
      </c>
      <c r="G77" s="5">
        <v>13500</v>
      </c>
      <c r="H77" s="5">
        <v>9934</v>
      </c>
      <c r="I77" s="5">
        <v>644902</v>
      </c>
      <c r="J77" s="5">
        <v>77794</v>
      </c>
      <c r="K77" s="5">
        <v>161207</v>
      </c>
      <c r="L77" s="5">
        <v>0</v>
      </c>
      <c r="M77" s="5">
        <v>0</v>
      </c>
      <c r="N77" s="5">
        <v>0</v>
      </c>
      <c r="O77" s="5">
        <v>322192</v>
      </c>
      <c r="P77" s="5">
        <v>237154</v>
      </c>
      <c r="Q77" s="5">
        <v>121545</v>
      </c>
    </row>
    <row r="78" spans="1:17">
      <c r="A78" s="5">
        <v>1387</v>
      </c>
      <c r="B78" s="5">
        <v>4</v>
      </c>
      <c r="C78" s="5" t="s">
        <v>299</v>
      </c>
      <c r="D78" s="5" t="s">
        <v>298</v>
      </c>
      <c r="E78" s="5">
        <v>1596784</v>
      </c>
      <c r="F78" s="5">
        <v>8555</v>
      </c>
      <c r="G78" s="5">
        <v>13500</v>
      </c>
      <c r="H78" s="5">
        <v>9934</v>
      </c>
      <c r="I78" s="5">
        <v>644902</v>
      </c>
      <c r="J78" s="5">
        <v>77794</v>
      </c>
      <c r="K78" s="5">
        <v>161207</v>
      </c>
      <c r="L78" s="5">
        <v>0</v>
      </c>
      <c r="M78" s="5">
        <v>0</v>
      </c>
      <c r="N78" s="5">
        <v>0</v>
      </c>
      <c r="O78" s="5">
        <v>322192</v>
      </c>
      <c r="P78" s="5">
        <v>237154</v>
      </c>
      <c r="Q78" s="5">
        <v>121545</v>
      </c>
    </row>
    <row r="79" spans="1:17">
      <c r="A79" s="5">
        <v>1387</v>
      </c>
      <c r="B79" s="5">
        <v>2</v>
      </c>
      <c r="C79" s="5" t="s">
        <v>300</v>
      </c>
      <c r="D79" s="5" t="s">
        <v>301</v>
      </c>
      <c r="E79" s="5">
        <v>4587064</v>
      </c>
      <c r="F79" s="5">
        <v>10106</v>
      </c>
      <c r="G79" s="5">
        <v>58919</v>
      </c>
      <c r="H79" s="5">
        <v>38609</v>
      </c>
      <c r="I79" s="5">
        <v>1566726</v>
      </c>
      <c r="J79" s="5">
        <v>86801</v>
      </c>
      <c r="K79" s="5">
        <v>24470</v>
      </c>
      <c r="L79" s="5">
        <v>1696</v>
      </c>
      <c r="M79" s="5">
        <v>7098</v>
      </c>
      <c r="N79" s="5">
        <v>0</v>
      </c>
      <c r="O79" s="5">
        <v>38833</v>
      </c>
      <c r="P79" s="5">
        <v>1621178</v>
      </c>
      <c r="Q79" s="5">
        <v>1132627</v>
      </c>
    </row>
    <row r="80" spans="1:17">
      <c r="A80" s="5">
        <v>1387</v>
      </c>
      <c r="B80" s="5">
        <v>3</v>
      </c>
      <c r="C80" s="5" t="s">
        <v>302</v>
      </c>
      <c r="D80" s="5" t="s">
        <v>303</v>
      </c>
      <c r="E80" s="5">
        <v>4017976</v>
      </c>
      <c r="F80" s="5">
        <v>8815</v>
      </c>
      <c r="G80" s="5">
        <v>33158</v>
      </c>
      <c r="H80" s="5">
        <v>2094</v>
      </c>
      <c r="I80" s="5">
        <v>1272895</v>
      </c>
      <c r="J80" s="5">
        <v>61062</v>
      </c>
      <c r="K80" s="5">
        <v>22809</v>
      </c>
      <c r="L80" s="5">
        <v>1696</v>
      </c>
      <c r="M80" s="5">
        <v>7098</v>
      </c>
      <c r="N80" s="5">
        <v>0</v>
      </c>
      <c r="O80" s="5">
        <v>38827</v>
      </c>
      <c r="P80" s="5">
        <v>1468244</v>
      </c>
      <c r="Q80" s="5">
        <v>1101278</v>
      </c>
    </row>
    <row r="81" spans="1:17">
      <c r="A81" s="5">
        <v>1387</v>
      </c>
      <c r="B81" s="5">
        <v>4</v>
      </c>
      <c r="C81" s="5" t="s">
        <v>304</v>
      </c>
      <c r="D81" s="5" t="s">
        <v>305</v>
      </c>
      <c r="E81" s="5">
        <v>1156948</v>
      </c>
      <c r="F81" s="5">
        <v>8741</v>
      </c>
      <c r="G81" s="5">
        <v>26200</v>
      </c>
      <c r="H81" s="5">
        <v>864</v>
      </c>
      <c r="I81" s="5">
        <v>350872</v>
      </c>
      <c r="J81" s="5">
        <v>5786</v>
      </c>
      <c r="K81" s="5">
        <v>17612</v>
      </c>
      <c r="L81" s="5">
        <v>1696</v>
      </c>
      <c r="M81" s="5">
        <v>7098</v>
      </c>
      <c r="N81" s="5">
        <v>0</v>
      </c>
      <c r="O81" s="5">
        <v>36521</v>
      </c>
      <c r="P81" s="5">
        <v>499922</v>
      </c>
      <c r="Q81" s="5">
        <v>201636</v>
      </c>
    </row>
    <row r="82" spans="1:17">
      <c r="A82" s="5">
        <v>1387</v>
      </c>
      <c r="B82" s="5">
        <v>4</v>
      </c>
      <c r="C82" s="5" t="s">
        <v>306</v>
      </c>
      <c r="D82" s="5" t="s">
        <v>307</v>
      </c>
      <c r="E82" s="5">
        <v>1131377</v>
      </c>
      <c r="F82" s="5">
        <v>17</v>
      </c>
      <c r="G82" s="5">
        <v>3152</v>
      </c>
      <c r="H82" s="5">
        <v>263</v>
      </c>
      <c r="I82" s="5">
        <v>460088</v>
      </c>
      <c r="J82" s="5">
        <v>2636</v>
      </c>
      <c r="K82" s="5">
        <v>5141</v>
      </c>
      <c r="L82" s="5">
        <v>0</v>
      </c>
      <c r="M82" s="5">
        <v>0</v>
      </c>
      <c r="N82" s="5">
        <v>0</v>
      </c>
      <c r="O82" s="5">
        <v>0</v>
      </c>
      <c r="P82" s="5">
        <v>261464</v>
      </c>
      <c r="Q82" s="5">
        <v>398616</v>
      </c>
    </row>
    <row r="83" spans="1:17">
      <c r="A83" s="5">
        <v>1387</v>
      </c>
      <c r="B83" s="5">
        <v>4</v>
      </c>
      <c r="C83" s="5" t="s">
        <v>308</v>
      </c>
      <c r="D83" s="5" t="s">
        <v>309</v>
      </c>
      <c r="E83" s="5">
        <v>1729651</v>
      </c>
      <c r="F83" s="5">
        <v>58</v>
      </c>
      <c r="G83" s="5">
        <v>3806</v>
      </c>
      <c r="H83" s="5">
        <v>967</v>
      </c>
      <c r="I83" s="5">
        <v>461935</v>
      </c>
      <c r="J83" s="5">
        <v>52641</v>
      </c>
      <c r="K83" s="5">
        <v>55</v>
      </c>
      <c r="L83" s="5">
        <v>0</v>
      </c>
      <c r="M83" s="5">
        <v>0</v>
      </c>
      <c r="N83" s="5">
        <v>0</v>
      </c>
      <c r="O83" s="5">
        <v>2306</v>
      </c>
      <c r="P83" s="5">
        <v>706858</v>
      </c>
      <c r="Q83" s="5">
        <v>501025</v>
      </c>
    </row>
    <row r="84" spans="1:17">
      <c r="A84" s="5">
        <v>1387</v>
      </c>
      <c r="B84" s="5">
        <v>3</v>
      </c>
      <c r="C84" s="5" t="s">
        <v>310</v>
      </c>
      <c r="D84" s="5" t="s">
        <v>311</v>
      </c>
      <c r="E84" s="5">
        <v>506067</v>
      </c>
      <c r="F84" s="5">
        <v>1265</v>
      </c>
      <c r="G84" s="5">
        <v>23779</v>
      </c>
      <c r="H84" s="5">
        <v>36324</v>
      </c>
      <c r="I84" s="5">
        <v>261757</v>
      </c>
      <c r="J84" s="5">
        <v>25354</v>
      </c>
      <c r="K84" s="5">
        <v>1661</v>
      </c>
      <c r="L84" s="5">
        <v>0</v>
      </c>
      <c r="M84" s="5">
        <v>0</v>
      </c>
      <c r="N84" s="5">
        <v>0</v>
      </c>
      <c r="O84" s="5">
        <v>6</v>
      </c>
      <c r="P84" s="5">
        <v>127436</v>
      </c>
      <c r="Q84" s="5">
        <v>28484</v>
      </c>
    </row>
    <row r="85" spans="1:17">
      <c r="A85" s="5">
        <v>1387</v>
      </c>
      <c r="B85" s="5">
        <v>4</v>
      </c>
      <c r="C85" s="5" t="s">
        <v>312</v>
      </c>
      <c r="D85" s="5" t="s">
        <v>313</v>
      </c>
      <c r="E85" s="5">
        <v>9292</v>
      </c>
      <c r="F85" s="5">
        <v>35</v>
      </c>
      <c r="G85" s="5">
        <v>496</v>
      </c>
      <c r="H85" s="5">
        <v>881</v>
      </c>
      <c r="I85" s="5">
        <v>1108</v>
      </c>
      <c r="J85" s="5">
        <v>792</v>
      </c>
      <c r="K85" s="5">
        <v>29</v>
      </c>
      <c r="L85" s="5">
        <v>0</v>
      </c>
      <c r="M85" s="5">
        <v>0</v>
      </c>
      <c r="N85" s="5">
        <v>0</v>
      </c>
      <c r="O85" s="5">
        <v>0</v>
      </c>
      <c r="P85" s="5">
        <v>5267</v>
      </c>
      <c r="Q85" s="5">
        <v>683</v>
      </c>
    </row>
    <row r="86" spans="1:17">
      <c r="A86" s="5">
        <v>1387</v>
      </c>
      <c r="B86" s="5">
        <v>4</v>
      </c>
      <c r="C86" s="5" t="s">
        <v>314</v>
      </c>
      <c r="D86" s="5" t="s">
        <v>315</v>
      </c>
      <c r="E86" s="5">
        <v>185492</v>
      </c>
      <c r="F86" s="5">
        <v>1025</v>
      </c>
      <c r="G86" s="5">
        <v>12403</v>
      </c>
      <c r="H86" s="5">
        <v>33404</v>
      </c>
      <c r="I86" s="5">
        <v>53000</v>
      </c>
      <c r="J86" s="5">
        <v>19130</v>
      </c>
      <c r="K86" s="5">
        <v>273</v>
      </c>
      <c r="L86" s="5">
        <v>0</v>
      </c>
      <c r="M86" s="5">
        <v>0</v>
      </c>
      <c r="N86" s="5">
        <v>0</v>
      </c>
      <c r="O86" s="5">
        <v>6</v>
      </c>
      <c r="P86" s="5">
        <v>52781</v>
      </c>
      <c r="Q86" s="5">
        <v>13470</v>
      </c>
    </row>
    <row r="87" spans="1:17">
      <c r="A87" s="5">
        <v>1387</v>
      </c>
      <c r="B87" s="5">
        <v>4</v>
      </c>
      <c r="C87" s="5" t="s">
        <v>316</v>
      </c>
      <c r="D87" s="5" t="s">
        <v>317</v>
      </c>
      <c r="E87" s="5">
        <v>95659</v>
      </c>
      <c r="F87" s="5">
        <v>37</v>
      </c>
      <c r="G87" s="5">
        <v>5204</v>
      </c>
      <c r="H87" s="5">
        <v>1959</v>
      </c>
      <c r="I87" s="5">
        <v>27207</v>
      </c>
      <c r="J87" s="5">
        <v>4436</v>
      </c>
      <c r="K87" s="5">
        <v>1210</v>
      </c>
      <c r="L87" s="5">
        <v>0</v>
      </c>
      <c r="M87" s="5">
        <v>0</v>
      </c>
      <c r="N87" s="5">
        <v>0</v>
      </c>
      <c r="O87" s="5">
        <v>0</v>
      </c>
      <c r="P87" s="5">
        <v>47155</v>
      </c>
      <c r="Q87" s="5">
        <v>8450</v>
      </c>
    </row>
    <row r="88" spans="1:17">
      <c r="A88" s="5">
        <v>1387</v>
      </c>
      <c r="B88" s="5">
        <v>4</v>
      </c>
      <c r="C88" s="5" t="s">
        <v>318</v>
      </c>
      <c r="D88" s="5" t="s">
        <v>319</v>
      </c>
      <c r="E88" s="5">
        <v>215625</v>
      </c>
      <c r="F88" s="5">
        <v>168</v>
      </c>
      <c r="G88" s="5">
        <v>5676</v>
      </c>
      <c r="H88" s="5">
        <v>81</v>
      </c>
      <c r="I88" s="5">
        <v>180441</v>
      </c>
      <c r="J88" s="5">
        <v>995</v>
      </c>
      <c r="K88" s="5">
        <v>150</v>
      </c>
      <c r="L88" s="5">
        <v>0</v>
      </c>
      <c r="M88" s="5">
        <v>0</v>
      </c>
      <c r="N88" s="5">
        <v>0</v>
      </c>
      <c r="O88" s="5">
        <v>0</v>
      </c>
      <c r="P88" s="5">
        <v>22234</v>
      </c>
      <c r="Q88" s="5">
        <v>5880</v>
      </c>
    </row>
    <row r="89" spans="1:17">
      <c r="A89" s="5">
        <v>1387</v>
      </c>
      <c r="B89" s="5">
        <v>3</v>
      </c>
      <c r="C89" s="5" t="s">
        <v>320</v>
      </c>
      <c r="D89" s="5" t="s">
        <v>321</v>
      </c>
      <c r="E89" s="5">
        <v>63021</v>
      </c>
      <c r="F89" s="5">
        <v>25</v>
      </c>
      <c r="G89" s="5">
        <v>1983</v>
      </c>
      <c r="H89" s="5">
        <v>191</v>
      </c>
      <c r="I89" s="5">
        <v>32073</v>
      </c>
      <c r="J89" s="5">
        <v>385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25498</v>
      </c>
      <c r="Q89" s="5">
        <v>2866</v>
      </c>
    </row>
    <row r="90" spans="1:17">
      <c r="A90" s="5">
        <v>1387</v>
      </c>
      <c r="B90" s="5">
        <v>4</v>
      </c>
      <c r="C90" s="5" t="s">
        <v>322</v>
      </c>
      <c r="D90" s="5" t="s">
        <v>321</v>
      </c>
      <c r="E90" s="5">
        <v>63021</v>
      </c>
      <c r="F90" s="5">
        <v>25</v>
      </c>
      <c r="G90" s="5">
        <v>1983</v>
      </c>
      <c r="H90" s="5">
        <v>191</v>
      </c>
      <c r="I90" s="5">
        <v>32073</v>
      </c>
      <c r="J90" s="5">
        <v>385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25498</v>
      </c>
      <c r="Q90" s="5">
        <v>2866</v>
      </c>
    </row>
    <row r="91" spans="1:17">
      <c r="A91" s="5">
        <v>1387</v>
      </c>
      <c r="B91" s="5">
        <v>2</v>
      </c>
      <c r="C91" s="5" t="s">
        <v>323</v>
      </c>
      <c r="D91" s="5" t="s">
        <v>324</v>
      </c>
      <c r="E91" s="5">
        <v>94127</v>
      </c>
      <c r="F91" s="5">
        <v>310</v>
      </c>
      <c r="G91" s="5">
        <v>3551</v>
      </c>
      <c r="H91" s="5">
        <v>412</v>
      </c>
      <c r="I91" s="5">
        <v>15296</v>
      </c>
      <c r="J91" s="5">
        <v>5537</v>
      </c>
      <c r="K91" s="5">
        <v>852</v>
      </c>
      <c r="L91" s="5">
        <v>0</v>
      </c>
      <c r="M91" s="5">
        <v>0</v>
      </c>
      <c r="N91" s="5">
        <v>0</v>
      </c>
      <c r="O91" s="5">
        <v>926</v>
      </c>
      <c r="P91" s="5">
        <v>58692</v>
      </c>
      <c r="Q91" s="5">
        <v>8551</v>
      </c>
    </row>
    <row r="92" spans="1:17">
      <c r="A92" s="5">
        <v>1387</v>
      </c>
      <c r="B92" s="5">
        <v>3</v>
      </c>
      <c r="C92" s="5" t="s">
        <v>325</v>
      </c>
      <c r="D92" s="5" t="s">
        <v>324</v>
      </c>
      <c r="E92" s="5">
        <v>94127</v>
      </c>
      <c r="F92" s="5">
        <v>310</v>
      </c>
      <c r="G92" s="5">
        <v>3551</v>
      </c>
      <c r="H92" s="5">
        <v>412</v>
      </c>
      <c r="I92" s="5">
        <v>15296</v>
      </c>
      <c r="J92" s="5">
        <v>5537</v>
      </c>
      <c r="K92" s="5">
        <v>852</v>
      </c>
      <c r="L92" s="5">
        <v>0</v>
      </c>
      <c r="M92" s="5">
        <v>0</v>
      </c>
      <c r="N92" s="5">
        <v>0</v>
      </c>
      <c r="O92" s="5">
        <v>926</v>
      </c>
      <c r="P92" s="5">
        <v>58692</v>
      </c>
      <c r="Q92" s="5">
        <v>8551</v>
      </c>
    </row>
    <row r="93" spans="1:17">
      <c r="A93" s="5">
        <v>1387</v>
      </c>
      <c r="B93" s="5">
        <v>4</v>
      </c>
      <c r="C93" s="5" t="s">
        <v>326</v>
      </c>
      <c r="D93" s="5" t="s">
        <v>324</v>
      </c>
      <c r="E93" s="5">
        <v>94127</v>
      </c>
      <c r="F93" s="5">
        <v>310</v>
      </c>
      <c r="G93" s="5">
        <v>3551</v>
      </c>
      <c r="H93" s="5">
        <v>412</v>
      </c>
      <c r="I93" s="5">
        <v>15296</v>
      </c>
      <c r="J93" s="5">
        <v>5537</v>
      </c>
      <c r="K93" s="5">
        <v>852</v>
      </c>
      <c r="L93" s="5">
        <v>0</v>
      </c>
      <c r="M93" s="5">
        <v>0</v>
      </c>
      <c r="N93" s="5">
        <v>0</v>
      </c>
      <c r="O93" s="5">
        <v>926</v>
      </c>
      <c r="P93" s="5">
        <v>58692</v>
      </c>
      <c r="Q93" s="5">
        <v>8551</v>
      </c>
    </row>
    <row r="94" spans="1:17">
      <c r="A94" s="5">
        <v>1387</v>
      </c>
      <c r="B94" s="5">
        <v>2</v>
      </c>
      <c r="C94" s="5" t="s">
        <v>327</v>
      </c>
      <c r="D94" s="5" t="s">
        <v>328</v>
      </c>
      <c r="E94" s="5">
        <v>674694</v>
      </c>
      <c r="F94" s="5">
        <v>1798</v>
      </c>
      <c r="G94" s="5">
        <v>34035</v>
      </c>
      <c r="H94" s="5">
        <v>12977</v>
      </c>
      <c r="I94" s="5">
        <v>81675</v>
      </c>
      <c r="J94" s="5">
        <v>36825</v>
      </c>
      <c r="K94" s="5">
        <v>5253</v>
      </c>
      <c r="L94" s="5">
        <v>24</v>
      </c>
      <c r="M94" s="5">
        <v>0</v>
      </c>
      <c r="N94" s="5">
        <v>0</v>
      </c>
      <c r="O94" s="5">
        <v>966</v>
      </c>
      <c r="P94" s="5">
        <v>463103</v>
      </c>
      <c r="Q94" s="5">
        <v>38040</v>
      </c>
    </row>
    <row r="95" spans="1:17">
      <c r="A95" s="5">
        <v>1387</v>
      </c>
      <c r="B95" s="5">
        <v>3</v>
      </c>
      <c r="C95" s="5" t="s">
        <v>329</v>
      </c>
      <c r="D95" s="5" t="s">
        <v>330</v>
      </c>
      <c r="E95" s="5">
        <v>189269</v>
      </c>
      <c r="F95" s="5">
        <v>256</v>
      </c>
      <c r="G95" s="5">
        <v>11889</v>
      </c>
      <c r="H95" s="5">
        <v>1552</v>
      </c>
      <c r="I95" s="5">
        <v>37284</v>
      </c>
      <c r="J95" s="5">
        <v>9556</v>
      </c>
      <c r="K95" s="5">
        <v>4432</v>
      </c>
      <c r="L95" s="5">
        <v>24</v>
      </c>
      <c r="M95" s="5">
        <v>0</v>
      </c>
      <c r="N95" s="5">
        <v>0</v>
      </c>
      <c r="O95" s="5">
        <v>80</v>
      </c>
      <c r="P95" s="5">
        <v>110912</v>
      </c>
      <c r="Q95" s="5">
        <v>13283</v>
      </c>
    </row>
    <row r="96" spans="1:17">
      <c r="A96" s="5">
        <v>1387</v>
      </c>
      <c r="B96" s="5">
        <v>4</v>
      </c>
      <c r="C96" s="5" t="s">
        <v>331</v>
      </c>
      <c r="D96" s="5" t="s">
        <v>332</v>
      </c>
      <c r="E96" s="5">
        <v>135209</v>
      </c>
      <c r="F96" s="5">
        <v>13</v>
      </c>
      <c r="G96" s="5">
        <v>7291</v>
      </c>
      <c r="H96" s="5">
        <v>129</v>
      </c>
      <c r="I96" s="5">
        <v>28513</v>
      </c>
      <c r="J96" s="5">
        <v>7115</v>
      </c>
      <c r="K96" s="5">
        <v>3067</v>
      </c>
      <c r="L96" s="5">
        <v>24</v>
      </c>
      <c r="M96" s="5">
        <v>0</v>
      </c>
      <c r="N96" s="5">
        <v>0</v>
      </c>
      <c r="O96" s="5">
        <v>20</v>
      </c>
      <c r="P96" s="5">
        <v>77827</v>
      </c>
      <c r="Q96" s="5">
        <v>11210</v>
      </c>
    </row>
    <row r="97" spans="1:17">
      <c r="A97" s="5">
        <v>1387</v>
      </c>
      <c r="B97" s="5">
        <v>4</v>
      </c>
      <c r="C97" s="5" t="s">
        <v>333</v>
      </c>
      <c r="D97" s="5" t="s">
        <v>334</v>
      </c>
      <c r="E97" s="5">
        <v>54061</v>
      </c>
      <c r="F97" s="5">
        <v>243</v>
      </c>
      <c r="G97" s="5">
        <v>4598</v>
      </c>
      <c r="H97" s="5">
        <v>1424</v>
      </c>
      <c r="I97" s="5">
        <v>8771</v>
      </c>
      <c r="J97" s="5">
        <v>2441</v>
      </c>
      <c r="K97" s="5">
        <v>1365</v>
      </c>
      <c r="L97" s="5">
        <v>0</v>
      </c>
      <c r="M97" s="5">
        <v>0</v>
      </c>
      <c r="N97" s="5">
        <v>0</v>
      </c>
      <c r="O97" s="5">
        <v>60</v>
      </c>
      <c r="P97" s="5">
        <v>33086</v>
      </c>
      <c r="Q97" s="5">
        <v>2073</v>
      </c>
    </row>
    <row r="98" spans="1:17">
      <c r="A98" s="5">
        <v>1387</v>
      </c>
      <c r="B98" s="5">
        <v>3</v>
      </c>
      <c r="C98" s="5" t="s">
        <v>335</v>
      </c>
      <c r="D98" s="5" t="s">
        <v>336</v>
      </c>
      <c r="E98" s="5">
        <v>485425</v>
      </c>
      <c r="F98" s="5">
        <v>1542</v>
      </c>
      <c r="G98" s="5">
        <v>22146</v>
      </c>
      <c r="H98" s="5">
        <v>11425</v>
      </c>
      <c r="I98" s="5">
        <v>44391</v>
      </c>
      <c r="J98" s="5">
        <v>27268</v>
      </c>
      <c r="K98" s="5">
        <v>820</v>
      </c>
      <c r="L98" s="5">
        <v>0</v>
      </c>
      <c r="M98" s="5">
        <v>0</v>
      </c>
      <c r="N98" s="5">
        <v>0</v>
      </c>
      <c r="O98" s="5">
        <v>885</v>
      </c>
      <c r="P98" s="5">
        <v>352191</v>
      </c>
      <c r="Q98" s="5">
        <v>24757</v>
      </c>
    </row>
    <row r="99" spans="1:17">
      <c r="A99" s="5">
        <v>1387</v>
      </c>
      <c r="B99" s="5">
        <v>4</v>
      </c>
      <c r="C99" s="5" t="s">
        <v>337</v>
      </c>
      <c r="D99" s="5" t="s">
        <v>336</v>
      </c>
      <c r="E99" s="5">
        <v>485425</v>
      </c>
      <c r="F99" s="5">
        <v>1542</v>
      </c>
      <c r="G99" s="5">
        <v>22146</v>
      </c>
      <c r="H99" s="5">
        <v>11425</v>
      </c>
      <c r="I99" s="5">
        <v>44391</v>
      </c>
      <c r="J99" s="5">
        <v>27268</v>
      </c>
      <c r="K99" s="5">
        <v>820</v>
      </c>
      <c r="L99" s="5">
        <v>0</v>
      </c>
      <c r="M99" s="5">
        <v>0</v>
      </c>
      <c r="N99" s="5">
        <v>0</v>
      </c>
      <c r="O99" s="5">
        <v>885</v>
      </c>
      <c r="P99" s="5">
        <v>352191</v>
      </c>
      <c r="Q99" s="5">
        <v>24757</v>
      </c>
    </row>
    <row r="100" spans="1:17">
      <c r="A100" s="5">
        <v>1387</v>
      </c>
      <c r="B100" s="5">
        <v>2</v>
      </c>
      <c r="C100" s="5" t="s">
        <v>338</v>
      </c>
      <c r="D100" s="5" t="s">
        <v>339</v>
      </c>
      <c r="E100" s="5">
        <v>6421396</v>
      </c>
      <c r="F100" s="5">
        <v>8387</v>
      </c>
      <c r="G100" s="5">
        <v>296807</v>
      </c>
      <c r="H100" s="5">
        <v>266680</v>
      </c>
      <c r="I100" s="5">
        <v>1973342</v>
      </c>
      <c r="J100" s="5">
        <v>112066</v>
      </c>
      <c r="K100" s="5">
        <v>1046183</v>
      </c>
      <c r="L100" s="5">
        <v>87</v>
      </c>
      <c r="M100" s="5">
        <v>11165</v>
      </c>
      <c r="N100" s="5">
        <v>0</v>
      </c>
      <c r="O100" s="5">
        <v>14383</v>
      </c>
      <c r="P100" s="5">
        <v>2534962</v>
      </c>
      <c r="Q100" s="5">
        <v>157334</v>
      </c>
    </row>
    <row r="101" spans="1:17">
      <c r="A101" s="5">
        <v>1387</v>
      </c>
      <c r="B101" s="5">
        <v>3</v>
      </c>
      <c r="C101" s="5" t="s">
        <v>340</v>
      </c>
      <c r="D101" s="5" t="s">
        <v>341</v>
      </c>
      <c r="E101" s="5">
        <v>347829</v>
      </c>
      <c r="F101" s="5">
        <v>451</v>
      </c>
      <c r="G101" s="5">
        <v>7044</v>
      </c>
      <c r="H101" s="5">
        <v>2724</v>
      </c>
      <c r="I101" s="5">
        <v>140863</v>
      </c>
      <c r="J101" s="5">
        <v>3348</v>
      </c>
      <c r="K101" s="5">
        <v>478</v>
      </c>
      <c r="L101" s="5">
        <v>0</v>
      </c>
      <c r="M101" s="5">
        <v>0</v>
      </c>
      <c r="N101" s="5">
        <v>0</v>
      </c>
      <c r="O101" s="5">
        <v>6638</v>
      </c>
      <c r="P101" s="5">
        <v>176753</v>
      </c>
      <c r="Q101" s="5">
        <v>9530</v>
      </c>
    </row>
    <row r="102" spans="1:17">
      <c r="A102" s="5">
        <v>1387</v>
      </c>
      <c r="B102" s="5">
        <v>4</v>
      </c>
      <c r="C102" s="5" t="s">
        <v>342</v>
      </c>
      <c r="D102" s="5" t="s">
        <v>341</v>
      </c>
      <c r="E102" s="5">
        <v>347829</v>
      </c>
      <c r="F102" s="5">
        <v>451</v>
      </c>
      <c r="G102" s="5">
        <v>7044</v>
      </c>
      <c r="H102" s="5">
        <v>2724</v>
      </c>
      <c r="I102" s="5">
        <v>140863</v>
      </c>
      <c r="J102" s="5">
        <v>3348</v>
      </c>
      <c r="K102" s="5">
        <v>478</v>
      </c>
      <c r="L102" s="5">
        <v>0</v>
      </c>
      <c r="M102" s="5">
        <v>0</v>
      </c>
      <c r="N102" s="5">
        <v>0</v>
      </c>
      <c r="O102" s="5">
        <v>6638</v>
      </c>
      <c r="P102" s="5">
        <v>176753</v>
      </c>
      <c r="Q102" s="5">
        <v>9530</v>
      </c>
    </row>
    <row r="103" spans="1:17">
      <c r="A103" s="5">
        <v>1387</v>
      </c>
      <c r="B103" s="5">
        <v>3</v>
      </c>
      <c r="C103" s="5" t="s">
        <v>343</v>
      </c>
      <c r="D103" s="5" t="s">
        <v>344</v>
      </c>
      <c r="E103" s="5">
        <v>6073567</v>
      </c>
      <c r="F103" s="5">
        <v>7936</v>
      </c>
      <c r="G103" s="5">
        <v>289764</v>
      </c>
      <c r="H103" s="5">
        <v>263956</v>
      </c>
      <c r="I103" s="5">
        <v>1832479</v>
      </c>
      <c r="J103" s="5">
        <v>108718</v>
      </c>
      <c r="K103" s="5">
        <v>1045705</v>
      </c>
      <c r="L103" s="5">
        <v>87</v>
      </c>
      <c r="M103" s="5">
        <v>11165</v>
      </c>
      <c r="N103" s="5">
        <v>0</v>
      </c>
      <c r="O103" s="5">
        <v>7745</v>
      </c>
      <c r="P103" s="5">
        <v>2358209</v>
      </c>
      <c r="Q103" s="5">
        <v>147804</v>
      </c>
    </row>
    <row r="104" spans="1:17">
      <c r="A104" s="5">
        <v>1387</v>
      </c>
      <c r="B104" s="5">
        <v>4</v>
      </c>
      <c r="C104" s="5" t="s">
        <v>345</v>
      </c>
      <c r="D104" s="5" t="s">
        <v>346</v>
      </c>
      <c r="E104" s="5">
        <v>146036</v>
      </c>
      <c r="F104" s="5">
        <v>50</v>
      </c>
      <c r="G104" s="5">
        <v>15073</v>
      </c>
      <c r="H104" s="5">
        <v>7666</v>
      </c>
      <c r="I104" s="5">
        <v>43145</v>
      </c>
      <c r="J104" s="5">
        <v>5032</v>
      </c>
      <c r="K104" s="5">
        <v>39832</v>
      </c>
      <c r="L104" s="5">
        <v>0</v>
      </c>
      <c r="M104" s="5">
        <v>0</v>
      </c>
      <c r="N104" s="5">
        <v>0</v>
      </c>
      <c r="O104" s="5">
        <v>0</v>
      </c>
      <c r="P104" s="5">
        <v>33885</v>
      </c>
      <c r="Q104" s="5">
        <v>1353</v>
      </c>
    </row>
    <row r="105" spans="1:17">
      <c r="A105" s="5">
        <v>1387</v>
      </c>
      <c r="B105" s="5">
        <v>4</v>
      </c>
      <c r="C105" s="5" t="s">
        <v>347</v>
      </c>
      <c r="D105" s="5" t="s">
        <v>348</v>
      </c>
      <c r="E105" s="5">
        <v>2455828</v>
      </c>
      <c r="F105" s="5">
        <v>3709</v>
      </c>
      <c r="G105" s="5">
        <v>92366</v>
      </c>
      <c r="H105" s="5">
        <v>242298</v>
      </c>
      <c r="I105" s="5">
        <v>772734</v>
      </c>
      <c r="J105" s="5">
        <v>35999</v>
      </c>
      <c r="K105" s="5">
        <v>575468</v>
      </c>
      <c r="L105" s="5">
        <v>0</v>
      </c>
      <c r="M105" s="5">
        <v>10</v>
      </c>
      <c r="N105" s="5">
        <v>0</v>
      </c>
      <c r="O105" s="5">
        <v>275</v>
      </c>
      <c r="P105" s="5">
        <v>682659</v>
      </c>
      <c r="Q105" s="5">
        <v>50310</v>
      </c>
    </row>
    <row r="106" spans="1:17">
      <c r="A106" s="5">
        <v>1387</v>
      </c>
      <c r="B106" s="5">
        <v>4</v>
      </c>
      <c r="C106" s="5" t="s">
        <v>349</v>
      </c>
      <c r="D106" s="5" t="s">
        <v>350</v>
      </c>
      <c r="E106" s="5">
        <v>59492</v>
      </c>
      <c r="F106" s="5">
        <v>42</v>
      </c>
      <c r="G106" s="5">
        <v>1556</v>
      </c>
      <c r="H106" s="5">
        <v>2646</v>
      </c>
      <c r="I106" s="5">
        <v>25207</v>
      </c>
      <c r="J106" s="5">
        <v>1200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26466</v>
      </c>
      <c r="Q106" s="5">
        <v>2376</v>
      </c>
    </row>
    <row r="107" spans="1:17">
      <c r="A107" s="5">
        <v>1387</v>
      </c>
      <c r="B107" s="5">
        <v>4</v>
      </c>
      <c r="C107" s="5" t="s">
        <v>351</v>
      </c>
      <c r="D107" s="5" t="s">
        <v>352</v>
      </c>
      <c r="E107" s="5">
        <v>2614332</v>
      </c>
      <c r="F107" s="5">
        <v>200</v>
      </c>
      <c r="G107" s="5">
        <v>19384</v>
      </c>
      <c r="H107" s="5">
        <v>1492</v>
      </c>
      <c r="I107" s="5">
        <v>932180</v>
      </c>
      <c r="J107" s="5">
        <v>5627</v>
      </c>
      <c r="K107" s="5">
        <v>390718</v>
      </c>
      <c r="L107" s="5">
        <v>0</v>
      </c>
      <c r="M107" s="5">
        <v>115</v>
      </c>
      <c r="N107" s="5">
        <v>0</v>
      </c>
      <c r="O107" s="5">
        <v>5773</v>
      </c>
      <c r="P107" s="5">
        <v>1234960</v>
      </c>
      <c r="Q107" s="5">
        <v>23884</v>
      </c>
    </row>
    <row r="108" spans="1:17">
      <c r="A108" s="5">
        <v>1387</v>
      </c>
      <c r="B108" s="5">
        <v>4</v>
      </c>
      <c r="C108" s="5" t="s">
        <v>353</v>
      </c>
      <c r="D108" s="5" t="s">
        <v>354</v>
      </c>
      <c r="E108" s="5">
        <v>231826</v>
      </c>
      <c r="F108" s="5">
        <v>968</v>
      </c>
      <c r="G108" s="5">
        <v>52392</v>
      </c>
      <c r="H108" s="5">
        <v>4297</v>
      </c>
      <c r="I108" s="5">
        <v>25912</v>
      </c>
      <c r="J108" s="5">
        <v>23885</v>
      </c>
      <c r="K108" s="5">
        <v>2410</v>
      </c>
      <c r="L108" s="5">
        <v>0</v>
      </c>
      <c r="M108" s="5">
        <v>29</v>
      </c>
      <c r="N108" s="5">
        <v>0</v>
      </c>
      <c r="O108" s="5">
        <v>1371</v>
      </c>
      <c r="P108" s="5">
        <v>98932</v>
      </c>
      <c r="Q108" s="5">
        <v>21629</v>
      </c>
    </row>
    <row r="109" spans="1:17">
      <c r="A109" s="5">
        <v>1387</v>
      </c>
      <c r="B109" s="5">
        <v>4</v>
      </c>
      <c r="C109" s="5" t="s">
        <v>355</v>
      </c>
      <c r="D109" s="5" t="s">
        <v>356</v>
      </c>
      <c r="E109" s="5">
        <v>205674</v>
      </c>
      <c r="F109" s="5">
        <v>653</v>
      </c>
      <c r="G109" s="5">
        <v>7375</v>
      </c>
      <c r="H109" s="5">
        <v>2322</v>
      </c>
      <c r="I109" s="5">
        <v>9112</v>
      </c>
      <c r="J109" s="5">
        <v>16892</v>
      </c>
      <c r="K109" s="5">
        <v>1331</v>
      </c>
      <c r="L109" s="5">
        <v>0</v>
      </c>
      <c r="M109" s="5">
        <v>0</v>
      </c>
      <c r="N109" s="5">
        <v>0</v>
      </c>
      <c r="O109" s="5">
        <v>207</v>
      </c>
      <c r="P109" s="5">
        <v>147791</v>
      </c>
      <c r="Q109" s="5">
        <v>19991</v>
      </c>
    </row>
    <row r="110" spans="1:17">
      <c r="A110" s="5">
        <v>1387</v>
      </c>
      <c r="B110" s="5">
        <v>4</v>
      </c>
      <c r="C110" s="5" t="s">
        <v>357</v>
      </c>
      <c r="D110" s="5" t="s">
        <v>358</v>
      </c>
      <c r="E110" s="5">
        <v>360378</v>
      </c>
      <c r="F110" s="5">
        <v>2315</v>
      </c>
      <c r="G110" s="5">
        <v>101617</v>
      </c>
      <c r="H110" s="5">
        <v>3234</v>
      </c>
      <c r="I110" s="5">
        <v>24189</v>
      </c>
      <c r="J110" s="5">
        <v>20084</v>
      </c>
      <c r="K110" s="5">
        <v>35945</v>
      </c>
      <c r="L110" s="5">
        <v>87</v>
      </c>
      <c r="M110" s="5">
        <v>11013</v>
      </c>
      <c r="N110" s="5">
        <v>0</v>
      </c>
      <c r="O110" s="5">
        <v>119</v>
      </c>
      <c r="P110" s="5">
        <v>133515</v>
      </c>
      <c r="Q110" s="5">
        <v>28260</v>
      </c>
    </row>
    <row r="111" spans="1:17">
      <c r="A111" s="5">
        <v>1387</v>
      </c>
      <c r="B111" s="5">
        <v>2</v>
      </c>
      <c r="C111" s="5" t="s">
        <v>359</v>
      </c>
      <c r="D111" s="5" t="s">
        <v>360</v>
      </c>
      <c r="E111" s="5">
        <v>5520704</v>
      </c>
      <c r="F111" s="5">
        <v>899</v>
      </c>
      <c r="G111" s="5">
        <v>49485</v>
      </c>
      <c r="H111" s="5">
        <v>13051</v>
      </c>
      <c r="I111" s="5">
        <v>1112488</v>
      </c>
      <c r="J111" s="5">
        <v>21327</v>
      </c>
      <c r="K111" s="5">
        <v>20213</v>
      </c>
      <c r="L111" s="5">
        <v>171723</v>
      </c>
      <c r="M111" s="5">
        <v>8639</v>
      </c>
      <c r="N111" s="5">
        <v>0</v>
      </c>
      <c r="O111" s="5">
        <v>3687</v>
      </c>
      <c r="P111" s="5">
        <v>4007906</v>
      </c>
      <c r="Q111" s="5">
        <v>111285</v>
      </c>
    </row>
    <row r="112" spans="1:17">
      <c r="A112" s="5">
        <v>1387</v>
      </c>
      <c r="B112" s="5">
        <v>3</v>
      </c>
      <c r="C112" s="5" t="s">
        <v>361</v>
      </c>
      <c r="D112" s="5" t="s">
        <v>362</v>
      </c>
      <c r="E112" s="5">
        <v>3866460</v>
      </c>
      <c r="F112" s="5">
        <v>131</v>
      </c>
      <c r="G112" s="5">
        <v>26493</v>
      </c>
      <c r="H112" s="5">
        <v>5745</v>
      </c>
      <c r="I112" s="5">
        <v>972369</v>
      </c>
      <c r="J112" s="5">
        <v>10936</v>
      </c>
      <c r="K112" s="5">
        <v>5636</v>
      </c>
      <c r="L112" s="5">
        <v>170570</v>
      </c>
      <c r="M112" s="5">
        <v>8124</v>
      </c>
      <c r="N112" s="5">
        <v>0</v>
      </c>
      <c r="O112" s="5">
        <v>3191</v>
      </c>
      <c r="P112" s="5">
        <v>2604982</v>
      </c>
      <c r="Q112" s="5">
        <v>58283</v>
      </c>
    </row>
    <row r="113" spans="1:17">
      <c r="A113" s="5">
        <v>1387</v>
      </c>
      <c r="B113" s="5">
        <v>4</v>
      </c>
      <c r="C113" s="5" t="s">
        <v>363</v>
      </c>
      <c r="D113" s="5" t="s">
        <v>362</v>
      </c>
      <c r="E113" s="5">
        <v>3866460</v>
      </c>
      <c r="F113" s="5">
        <v>131</v>
      </c>
      <c r="G113" s="5">
        <v>26493</v>
      </c>
      <c r="H113" s="5">
        <v>5745</v>
      </c>
      <c r="I113" s="5">
        <v>972369</v>
      </c>
      <c r="J113" s="5">
        <v>10936</v>
      </c>
      <c r="K113" s="5">
        <v>5636</v>
      </c>
      <c r="L113" s="5">
        <v>170570</v>
      </c>
      <c r="M113" s="5">
        <v>8124</v>
      </c>
      <c r="N113" s="5">
        <v>0</v>
      </c>
      <c r="O113" s="5">
        <v>3191</v>
      </c>
      <c r="P113" s="5">
        <v>2604982</v>
      </c>
      <c r="Q113" s="5">
        <v>58283</v>
      </c>
    </row>
    <row r="114" spans="1:17">
      <c r="A114" s="5">
        <v>1387</v>
      </c>
      <c r="B114" s="5">
        <v>3</v>
      </c>
      <c r="C114" s="5" t="s">
        <v>364</v>
      </c>
      <c r="D114" s="5" t="s">
        <v>365</v>
      </c>
      <c r="E114" s="5">
        <v>1338153</v>
      </c>
      <c r="F114" s="5">
        <v>607</v>
      </c>
      <c r="G114" s="5">
        <v>17841</v>
      </c>
      <c r="H114" s="5">
        <v>5236</v>
      </c>
      <c r="I114" s="5">
        <v>121664</v>
      </c>
      <c r="J114" s="5">
        <v>7319</v>
      </c>
      <c r="K114" s="5">
        <v>11400</v>
      </c>
      <c r="L114" s="5">
        <v>1152</v>
      </c>
      <c r="M114" s="5">
        <v>479</v>
      </c>
      <c r="N114" s="5">
        <v>0</v>
      </c>
      <c r="O114" s="5">
        <v>387</v>
      </c>
      <c r="P114" s="5">
        <v>1143932</v>
      </c>
      <c r="Q114" s="5">
        <v>28135</v>
      </c>
    </row>
    <row r="115" spans="1:17">
      <c r="A115" s="5">
        <v>1387</v>
      </c>
      <c r="B115" s="5">
        <v>4</v>
      </c>
      <c r="C115" s="5" t="s">
        <v>366</v>
      </c>
      <c r="D115" s="5" t="s">
        <v>365</v>
      </c>
      <c r="E115" s="5">
        <v>1338153</v>
      </c>
      <c r="F115" s="5">
        <v>607</v>
      </c>
      <c r="G115" s="5">
        <v>17841</v>
      </c>
      <c r="H115" s="5">
        <v>5236</v>
      </c>
      <c r="I115" s="5">
        <v>121664</v>
      </c>
      <c r="J115" s="5">
        <v>7319</v>
      </c>
      <c r="K115" s="5">
        <v>11400</v>
      </c>
      <c r="L115" s="5">
        <v>1152</v>
      </c>
      <c r="M115" s="5">
        <v>479</v>
      </c>
      <c r="N115" s="5">
        <v>0</v>
      </c>
      <c r="O115" s="5">
        <v>387</v>
      </c>
      <c r="P115" s="5">
        <v>1143932</v>
      </c>
      <c r="Q115" s="5">
        <v>28135</v>
      </c>
    </row>
    <row r="116" spans="1:17">
      <c r="A116" s="5">
        <v>1387</v>
      </c>
      <c r="B116" s="5">
        <v>3</v>
      </c>
      <c r="C116" s="5" t="s">
        <v>367</v>
      </c>
      <c r="D116" s="5" t="s">
        <v>368</v>
      </c>
      <c r="E116" s="5">
        <v>316091</v>
      </c>
      <c r="F116" s="5">
        <v>161</v>
      </c>
      <c r="G116" s="5">
        <v>5151</v>
      </c>
      <c r="H116" s="5">
        <v>2070</v>
      </c>
      <c r="I116" s="5">
        <v>18456</v>
      </c>
      <c r="J116" s="5">
        <v>3072</v>
      </c>
      <c r="K116" s="5">
        <v>3177</v>
      </c>
      <c r="L116" s="5">
        <v>0</v>
      </c>
      <c r="M116" s="5">
        <v>36</v>
      </c>
      <c r="N116" s="5">
        <v>0</v>
      </c>
      <c r="O116" s="5">
        <v>109</v>
      </c>
      <c r="P116" s="5">
        <v>258992</v>
      </c>
      <c r="Q116" s="5">
        <v>24867</v>
      </c>
    </row>
    <row r="117" spans="1:17">
      <c r="A117" s="5">
        <v>1387</v>
      </c>
      <c r="B117" s="5">
        <v>4</v>
      </c>
      <c r="C117" s="5" t="s">
        <v>369</v>
      </c>
      <c r="D117" s="5" t="s">
        <v>370</v>
      </c>
      <c r="E117" s="5">
        <v>299998</v>
      </c>
      <c r="F117" s="5">
        <v>62</v>
      </c>
      <c r="G117" s="5">
        <v>4095</v>
      </c>
      <c r="H117" s="5">
        <v>1479</v>
      </c>
      <c r="I117" s="5">
        <v>16566</v>
      </c>
      <c r="J117" s="5">
        <v>2367</v>
      </c>
      <c r="K117" s="5">
        <v>3016</v>
      </c>
      <c r="L117" s="5">
        <v>0</v>
      </c>
      <c r="M117" s="5">
        <v>28</v>
      </c>
      <c r="N117" s="5">
        <v>0</v>
      </c>
      <c r="O117" s="5">
        <v>109</v>
      </c>
      <c r="P117" s="5">
        <v>248445</v>
      </c>
      <c r="Q117" s="5">
        <v>23830</v>
      </c>
    </row>
    <row r="118" spans="1:17">
      <c r="A118" s="5">
        <v>1387</v>
      </c>
      <c r="B118" s="5">
        <v>4</v>
      </c>
      <c r="C118" s="5" t="s">
        <v>371</v>
      </c>
      <c r="D118" s="5" t="s">
        <v>372</v>
      </c>
      <c r="E118" s="5">
        <v>16093</v>
      </c>
      <c r="F118" s="5">
        <v>99</v>
      </c>
      <c r="G118" s="5">
        <v>1056</v>
      </c>
      <c r="H118" s="5">
        <v>591</v>
      </c>
      <c r="I118" s="5">
        <v>1890</v>
      </c>
      <c r="J118" s="5">
        <v>705</v>
      </c>
      <c r="K118" s="5">
        <v>160</v>
      </c>
      <c r="L118" s="5">
        <v>0</v>
      </c>
      <c r="M118" s="5">
        <v>8</v>
      </c>
      <c r="N118" s="5">
        <v>0</v>
      </c>
      <c r="O118" s="5">
        <v>0</v>
      </c>
      <c r="P118" s="5">
        <v>10548</v>
      </c>
      <c r="Q118" s="5">
        <v>1037</v>
      </c>
    </row>
    <row r="119" spans="1:17">
      <c r="A119" s="5">
        <v>1387</v>
      </c>
      <c r="B119" s="5">
        <v>2</v>
      </c>
      <c r="C119" s="5" t="s">
        <v>373</v>
      </c>
      <c r="D119" s="5" t="s">
        <v>374</v>
      </c>
      <c r="E119" s="5">
        <v>571375</v>
      </c>
      <c r="F119" s="5">
        <v>3315</v>
      </c>
      <c r="G119" s="5">
        <v>29512</v>
      </c>
      <c r="H119" s="5">
        <v>24166</v>
      </c>
      <c r="I119" s="5">
        <v>64000</v>
      </c>
      <c r="J119" s="5">
        <v>29142</v>
      </c>
      <c r="K119" s="5">
        <v>2215</v>
      </c>
      <c r="L119" s="5">
        <v>8</v>
      </c>
      <c r="M119" s="5">
        <v>124</v>
      </c>
      <c r="N119" s="5">
        <v>0</v>
      </c>
      <c r="O119" s="5">
        <v>4700</v>
      </c>
      <c r="P119" s="5">
        <v>380923</v>
      </c>
      <c r="Q119" s="5">
        <v>33270</v>
      </c>
    </row>
    <row r="120" spans="1:17">
      <c r="A120" s="5">
        <v>1387</v>
      </c>
      <c r="B120" s="5">
        <v>3</v>
      </c>
      <c r="C120" s="5" t="s">
        <v>375</v>
      </c>
      <c r="D120" s="5" t="s">
        <v>376</v>
      </c>
      <c r="E120" s="5">
        <v>219714</v>
      </c>
      <c r="F120" s="5">
        <v>734</v>
      </c>
      <c r="G120" s="5">
        <v>13506</v>
      </c>
      <c r="H120" s="5">
        <v>9822</v>
      </c>
      <c r="I120" s="5">
        <v>27437</v>
      </c>
      <c r="J120" s="5">
        <v>14910</v>
      </c>
      <c r="K120" s="5">
        <v>52</v>
      </c>
      <c r="L120" s="5">
        <v>0</v>
      </c>
      <c r="M120" s="5">
        <v>0</v>
      </c>
      <c r="N120" s="5">
        <v>0</v>
      </c>
      <c r="O120" s="5">
        <v>2017</v>
      </c>
      <c r="P120" s="5">
        <v>135177</v>
      </c>
      <c r="Q120" s="5">
        <v>16062</v>
      </c>
    </row>
    <row r="121" spans="1:17">
      <c r="A121" s="5">
        <v>1387</v>
      </c>
      <c r="B121" s="5">
        <v>4</v>
      </c>
      <c r="C121" s="5" t="s">
        <v>377</v>
      </c>
      <c r="D121" s="5" t="s">
        <v>378</v>
      </c>
      <c r="E121" s="5">
        <v>119575</v>
      </c>
      <c r="F121" s="5">
        <v>234</v>
      </c>
      <c r="G121" s="5">
        <v>8187</v>
      </c>
      <c r="H121" s="5">
        <v>6806</v>
      </c>
      <c r="I121" s="5">
        <v>11021</v>
      </c>
      <c r="J121" s="5">
        <v>8604</v>
      </c>
      <c r="K121" s="5">
        <v>52</v>
      </c>
      <c r="L121" s="5">
        <v>0</v>
      </c>
      <c r="M121" s="5">
        <v>0</v>
      </c>
      <c r="N121" s="5">
        <v>0</v>
      </c>
      <c r="O121" s="5">
        <v>1833</v>
      </c>
      <c r="P121" s="5">
        <v>75688</v>
      </c>
      <c r="Q121" s="5">
        <v>7151</v>
      </c>
    </row>
    <row r="122" spans="1:17">
      <c r="A122" s="5">
        <v>1387</v>
      </c>
      <c r="B122" s="5">
        <v>4</v>
      </c>
      <c r="C122" s="5" t="s">
        <v>379</v>
      </c>
      <c r="D122" s="5" t="s">
        <v>380</v>
      </c>
      <c r="E122" s="5">
        <v>99726</v>
      </c>
      <c r="F122" s="5">
        <v>500</v>
      </c>
      <c r="G122" s="5">
        <v>5301</v>
      </c>
      <c r="H122" s="5">
        <v>2921</v>
      </c>
      <c r="I122" s="5">
        <v>16379</v>
      </c>
      <c r="J122" s="5">
        <v>6265</v>
      </c>
      <c r="K122" s="5">
        <v>0</v>
      </c>
      <c r="L122" s="5">
        <v>0</v>
      </c>
      <c r="M122" s="5">
        <v>0</v>
      </c>
      <c r="N122" s="5">
        <v>0</v>
      </c>
      <c r="O122" s="5">
        <v>184</v>
      </c>
      <c r="P122" s="5">
        <v>59281</v>
      </c>
      <c r="Q122" s="5">
        <v>8894</v>
      </c>
    </row>
    <row r="123" spans="1:17">
      <c r="A123" s="5">
        <v>1387</v>
      </c>
      <c r="B123" s="5">
        <v>4</v>
      </c>
      <c r="C123" s="5" t="s">
        <v>381</v>
      </c>
      <c r="D123" s="5" t="s">
        <v>382</v>
      </c>
      <c r="E123" s="5">
        <v>413</v>
      </c>
      <c r="F123" s="5">
        <v>0</v>
      </c>
      <c r="G123" s="5">
        <v>18</v>
      </c>
      <c r="H123" s="5">
        <v>95</v>
      </c>
      <c r="I123" s="5">
        <v>36</v>
      </c>
      <c r="J123" s="5">
        <v>41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208</v>
      </c>
      <c r="Q123" s="5">
        <v>16</v>
      </c>
    </row>
    <row r="124" spans="1:17">
      <c r="A124" s="5">
        <v>1387</v>
      </c>
      <c r="B124" s="5">
        <v>3</v>
      </c>
      <c r="C124" s="5" t="s">
        <v>383</v>
      </c>
      <c r="D124" s="5" t="s">
        <v>384</v>
      </c>
      <c r="E124" s="5">
        <v>351660</v>
      </c>
      <c r="F124" s="5">
        <v>2581</v>
      </c>
      <c r="G124" s="5">
        <v>16007</v>
      </c>
      <c r="H124" s="5">
        <v>14344</v>
      </c>
      <c r="I124" s="5">
        <v>36563</v>
      </c>
      <c r="J124" s="5">
        <v>14233</v>
      </c>
      <c r="K124" s="5">
        <v>2164</v>
      </c>
      <c r="L124" s="5">
        <v>8</v>
      </c>
      <c r="M124" s="5">
        <v>124</v>
      </c>
      <c r="N124" s="5">
        <v>0</v>
      </c>
      <c r="O124" s="5">
        <v>2684</v>
      </c>
      <c r="P124" s="5">
        <v>245745</v>
      </c>
      <c r="Q124" s="5">
        <v>17208</v>
      </c>
    </row>
    <row r="125" spans="1:17">
      <c r="A125" s="5">
        <v>1387</v>
      </c>
      <c r="B125" s="5">
        <v>4</v>
      </c>
      <c r="C125" s="5" t="s">
        <v>385</v>
      </c>
      <c r="D125" s="5" t="s">
        <v>386</v>
      </c>
      <c r="E125" s="5">
        <v>15168</v>
      </c>
      <c r="F125" s="5">
        <v>120</v>
      </c>
      <c r="G125" s="5">
        <v>231</v>
      </c>
      <c r="H125" s="5">
        <v>398</v>
      </c>
      <c r="I125" s="5">
        <v>1739</v>
      </c>
      <c r="J125" s="5">
        <v>1034</v>
      </c>
      <c r="K125" s="5">
        <v>0</v>
      </c>
      <c r="L125" s="5">
        <v>0</v>
      </c>
      <c r="M125" s="5">
        <v>0</v>
      </c>
      <c r="N125" s="5">
        <v>0</v>
      </c>
      <c r="O125" s="5">
        <v>539</v>
      </c>
      <c r="P125" s="5">
        <v>9691</v>
      </c>
      <c r="Q125" s="5">
        <v>1414</v>
      </c>
    </row>
    <row r="126" spans="1:17">
      <c r="A126" s="5">
        <v>1387</v>
      </c>
      <c r="B126" s="5">
        <v>4</v>
      </c>
      <c r="C126" s="5" t="s">
        <v>387</v>
      </c>
      <c r="D126" s="5" t="s">
        <v>388</v>
      </c>
      <c r="E126" s="5">
        <v>70692</v>
      </c>
      <c r="F126" s="5">
        <v>655</v>
      </c>
      <c r="G126" s="5">
        <v>3897</v>
      </c>
      <c r="H126" s="5">
        <v>1847</v>
      </c>
      <c r="I126" s="5">
        <v>10427</v>
      </c>
      <c r="J126" s="5">
        <v>3623</v>
      </c>
      <c r="K126" s="5">
        <v>0</v>
      </c>
      <c r="L126" s="5">
        <v>0</v>
      </c>
      <c r="M126" s="5">
        <v>121</v>
      </c>
      <c r="N126" s="5">
        <v>0</v>
      </c>
      <c r="O126" s="5">
        <v>30</v>
      </c>
      <c r="P126" s="5">
        <v>44545</v>
      </c>
      <c r="Q126" s="5">
        <v>5548</v>
      </c>
    </row>
    <row r="127" spans="1:17">
      <c r="A127" s="5">
        <v>1387</v>
      </c>
      <c r="B127" s="5">
        <v>4</v>
      </c>
      <c r="C127" s="5" t="s">
        <v>389</v>
      </c>
      <c r="D127" s="5" t="s">
        <v>390</v>
      </c>
      <c r="E127" s="5">
        <v>25168</v>
      </c>
      <c r="F127" s="5">
        <v>398</v>
      </c>
      <c r="G127" s="5">
        <v>1295</v>
      </c>
      <c r="H127" s="5">
        <v>349</v>
      </c>
      <c r="I127" s="5">
        <v>3549</v>
      </c>
      <c r="J127" s="5">
        <v>1670</v>
      </c>
      <c r="K127" s="5">
        <v>888</v>
      </c>
      <c r="L127" s="5">
        <v>0</v>
      </c>
      <c r="M127" s="5">
        <v>0</v>
      </c>
      <c r="N127" s="5">
        <v>0</v>
      </c>
      <c r="O127" s="5">
        <v>0</v>
      </c>
      <c r="P127" s="5">
        <v>15606</v>
      </c>
      <c r="Q127" s="5">
        <v>1413</v>
      </c>
    </row>
    <row r="128" spans="1:17">
      <c r="A128" s="5">
        <v>1387</v>
      </c>
      <c r="B128" s="5">
        <v>4</v>
      </c>
      <c r="C128" s="5" t="s">
        <v>391</v>
      </c>
      <c r="D128" s="5" t="s">
        <v>392</v>
      </c>
      <c r="E128" s="5">
        <v>240633</v>
      </c>
      <c r="F128" s="5">
        <v>1408</v>
      </c>
      <c r="G128" s="5">
        <v>10584</v>
      </c>
      <c r="H128" s="5">
        <v>11749</v>
      </c>
      <c r="I128" s="5">
        <v>20848</v>
      </c>
      <c r="J128" s="5">
        <v>7906</v>
      </c>
      <c r="K128" s="5">
        <v>1276</v>
      </c>
      <c r="L128" s="5">
        <v>8</v>
      </c>
      <c r="M128" s="5">
        <v>3</v>
      </c>
      <c r="N128" s="5">
        <v>0</v>
      </c>
      <c r="O128" s="5">
        <v>2115</v>
      </c>
      <c r="P128" s="5">
        <v>175904</v>
      </c>
      <c r="Q128" s="5">
        <v>8833</v>
      </c>
    </row>
    <row r="129" spans="1:17">
      <c r="A129" s="5">
        <v>1387</v>
      </c>
      <c r="B129" s="5">
        <v>2</v>
      </c>
      <c r="C129" s="5" t="s">
        <v>393</v>
      </c>
      <c r="D129" s="5" t="s">
        <v>394</v>
      </c>
      <c r="E129" s="5">
        <v>103579</v>
      </c>
      <c r="F129" s="5">
        <v>734</v>
      </c>
      <c r="G129" s="5">
        <v>3785</v>
      </c>
      <c r="H129" s="5">
        <v>819</v>
      </c>
      <c r="I129" s="5">
        <v>11095</v>
      </c>
      <c r="J129" s="5">
        <v>7642</v>
      </c>
      <c r="K129" s="5">
        <v>6572</v>
      </c>
      <c r="L129" s="5">
        <v>0</v>
      </c>
      <c r="M129" s="5">
        <v>0</v>
      </c>
      <c r="N129" s="5">
        <v>0</v>
      </c>
      <c r="O129" s="5">
        <v>38</v>
      </c>
      <c r="P129" s="5">
        <v>63328</v>
      </c>
      <c r="Q129" s="5">
        <v>9565</v>
      </c>
    </row>
    <row r="130" spans="1:17">
      <c r="A130" s="5">
        <v>1387</v>
      </c>
      <c r="B130" s="5">
        <v>3</v>
      </c>
      <c r="C130" s="5" t="s">
        <v>395</v>
      </c>
      <c r="D130" s="5" t="s">
        <v>396</v>
      </c>
      <c r="E130" s="5">
        <v>41058</v>
      </c>
      <c r="F130" s="5">
        <v>442</v>
      </c>
      <c r="G130" s="5">
        <v>1472</v>
      </c>
      <c r="H130" s="5">
        <v>140</v>
      </c>
      <c r="I130" s="5">
        <v>1661</v>
      </c>
      <c r="J130" s="5">
        <v>2638</v>
      </c>
      <c r="K130" s="5">
        <v>6423</v>
      </c>
      <c r="L130" s="5">
        <v>0</v>
      </c>
      <c r="M130" s="5">
        <v>0</v>
      </c>
      <c r="N130" s="5">
        <v>0</v>
      </c>
      <c r="O130" s="5">
        <v>0</v>
      </c>
      <c r="P130" s="5">
        <v>25391</v>
      </c>
      <c r="Q130" s="5">
        <v>2891</v>
      </c>
    </row>
    <row r="131" spans="1:17">
      <c r="A131" s="5">
        <v>1387</v>
      </c>
      <c r="B131" s="5">
        <v>4</v>
      </c>
      <c r="C131" s="5" t="s">
        <v>397</v>
      </c>
      <c r="D131" s="5" t="s">
        <v>396</v>
      </c>
      <c r="E131" s="5">
        <v>41058</v>
      </c>
      <c r="F131" s="5">
        <v>442</v>
      </c>
      <c r="G131" s="5">
        <v>1472</v>
      </c>
      <c r="H131" s="5">
        <v>140</v>
      </c>
      <c r="I131" s="5">
        <v>1661</v>
      </c>
      <c r="J131" s="5">
        <v>2638</v>
      </c>
      <c r="K131" s="5">
        <v>6423</v>
      </c>
      <c r="L131" s="5">
        <v>0</v>
      </c>
      <c r="M131" s="5">
        <v>0</v>
      </c>
      <c r="N131" s="5">
        <v>0</v>
      </c>
      <c r="O131" s="5">
        <v>0</v>
      </c>
      <c r="P131" s="5">
        <v>25391</v>
      </c>
      <c r="Q131" s="5">
        <v>2891</v>
      </c>
    </row>
    <row r="132" spans="1:17">
      <c r="A132" s="5">
        <v>1387</v>
      </c>
      <c r="B132" s="5">
        <v>3</v>
      </c>
      <c r="C132" s="5" t="s">
        <v>398</v>
      </c>
      <c r="D132" s="5" t="s">
        <v>399</v>
      </c>
      <c r="E132" s="5">
        <v>11439</v>
      </c>
      <c r="F132" s="5">
        <v>141</v>
      </c>
      <c r="G132" s="5">
        <v>506</v>
      </c>
      <c r="H132" s="5">
        <v>18</v>
      </c>
      <c r="I132" s="5">
        <v>833</v>
      </c>
      <c r="J132" s="5">
        <v>1635</v>
      </c>
      <c r="K132" s="5">
        <v>0</v>
      </c>
      <c r="L132" s="5">
        <v>0</v>
      </c>
      <c r="M132" s="5">
        <v>0</v>
      </c>
      <c r="N132" s="5">
        <v>0</v>
      </c>
      <c r="O132" s="5">
        <v>30</v>
      </c>
      <c r="P132" s="5">
        <v>6410</v>
      </c>
      <c r="Q132" s="5">
        <v>1865</v>
      </c>
    </row>
    <row r="133" spans="1:17">
      <c r="A133" s="5">
        <v>1387</v>
      </c>
      <c r="B133" s="5">
        <v>4</v>
      </c>
      <c r="C133" s="5" t="s">
        <v>400</v>
      </c>
      <c r="D133" s="5" t="s">
        <v>399</v>
      </c>
      <c r="E133" s="5">
        <v>11439</v>
      </c>
      <c r="F133" s="5">
        <v>141</v>
      </c>
      <c r="G133" s="5">
        <v>506</v>
      </c>
      <c r="H133" s="5">
        <v>18</v>
      </c>
      <c r="I133" s="5">
        <v>833</v>
      </c>
      <c r="J133" s="5">
        <v>1635</v>
      </c>
      <c r="K133" s="5">
        <v>0</v>
      </c>
      <c r="L133" s="5">
        <v>0</v>
      </c>
      <c r="M133" s="5">
        <v>0</v>
      </c>
      <c r="N133" s="5">
        <v>0</v>
      </c>
      <c r="O133" s="5">
        <v>30</v>
      </c>
      <c r="P133" s="5">
        <v>6410</v>
      </c>
      <c r="Q133" s="5">
        <v>1865</v>
      </c>
    </row>
    <row r="134" spans="1:17">
      <c r="A134" s="5">
        <v>1387</v>
      </c>
      <c r="B134" s="5">
        <v>3</v>
      </c>
      <c r="C134" s="5" t="s">
        <v>401</v>
      </c>
      <c r="D134" s="5" t="s">
        <v>402</v>
      </c>
      <c r="E134" s="5">
        <v>13174</v>
      </c>
      <c r="F134" s="5">
        <v>97</v>
      </c>
      <c r="G134" s="5">
        <v>215</v>
      </c>
      <c r="H134" s="5">
        <v>309</v>
      </c>
      <c r="I134" s="5">
        <v>1547</v>
      </c>
      <c r="J134" s="5">
        <v>805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9047</v>
      </c>
      <c r="Q134" s="5">
        <v>1154</v>
      </c>
    </row>
    <row r="135" spans="1:17">
      <c r="A135" s="5">
        <v>1387</v>
      </c>
      <c r="B135" s="5">
        <v>4</v>
      </c>
      <c r="C135" s="5" t="s">
        <v>403</v>
      </c>
      <c r="D135" s="5" t="s">
        <v>402</v>
      </c>
      <c r="E135" s="5">
        <v>13174</v>
      </c>
      <c r="F135" s="5">
        <v>97</v>
      </c>
      <c r="G135" s="5">
        <v>215</v>
      </c>
      <c r="H135" s="5">
        <v>309</v>
      </c>
      <c r="I135" s="5">
        <v>1547</v>
      </c>
      <c r="J135" s="5">
        <v>805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9047</v>
      </c>
      <c r="Q135" s="5">
        <v>1154</v>
      </c>
    </row>
    <row r="136" spans="1:17">
      <c r="A136" s="5">
        <v>1387</v>
      </c>
      <c r="B136" s="5">
        <v>3</v>
      </c>
      <c r="C136" s="5" t="s">
        <v>404</v>
      </c>
      <c r="D136" s="5" t="s">
        <v>405</v>
      </c>
      <c r="E136" s="5">
        <v>11969</v>
      </c>
      <c r="F136" s="5">
        <v>13</v>
      </c>
      <c r="G136" s="5">
        <v>379</v>
      </c>
      <c r="H136" s="5">
        <v>80</v>
      </c>
      <c r="I136" s="5">
        <v>1117</v>
      </c>
      <c r="J136" s="5">
        <v>1160</v>
      </c>
      <c r="K136" s="5">
        <v>0</v>
      </c>
      <c r="L136" s="5">
        <v>0</v>
      </c>
      <c r="M136" s="5">
        <v>0</v>
      </c>
      <c r="N136" s="5">
        <v>0</v>
      </c>
      <c r="O136" s="5">
        <v>2</v>
      </c>
      <c r="P136" s="5">
        <v>8103</v>
      </c>
      <c r="Q136" s="5">
        <v>1115</v>
      </c>
    </row>
    <row r="137" spans="1:17">
      <c r="A137" s="5">
        <v>1387</v>
      </c>
      <c r="B137" s="5">
        <v>4</v>
      </c>
      <c r="C137" s="5" t="s">
        <v>406</v>
      </c>
      <c r="D137" s="5" t="s">
        <v>405</v>
      </c>
      <c r="E137" s="5">
        <v>11969</v>
      </c>
      <c r="F137" s="5">
        <v>13</v>
      </c>
      <c r="G137" s="5">
        <v>379</v>
      </c>
      <c r="H137" s="5">
        <v>80</v>
      </c>
      <c r="I137" s="5">
        <v>1117</v>
      </c>
      <c r="J137" s="5">
        <v>1160</v>
      </c>
      <c r="K137" s="5">
        <v>0</v>
      </c>
      <c r="L137" s="5">
        <v>0</v>
      </c>
      <c r="M137" s="5">
        <v>0</v>
      </c>
      <c r="N137" s="5">
        <v>0</v>
      </c>
      <c r="O137" s="5">
        <v>2</v>
      </c>
      <c r="P137" s="5">
        <v>8103</v>
      </c>
      <c r="Q137" s="5">
        <v>1115</v>
      </c>
    </row>
    <row r="138" spans="1:17">
      <c r="A138" s="5">
        <v>1387</v>
      </c>
      <c r="B138" s="5">
        <v>3</v>
      </c>
      <c r="C138" s="5" t="s">
        <v>407</v>
      </c>
      <c r="D138" s="5" t="s">
        <v>408</v>
      </c>
      <c r="E138" s="5">
        <v>20726</v>
      </c>
      <c r="F138" s="5">
        <v>40</v>
      </c>
      <c r="G138" s="5">
        <v>1130</v>
      </c>
      <c r="H138" s="5">
        <v>242</v>
      </c>
      <c r="I138" s="5">
        <v>5290</v>
      </c>
      <c r="J138" s="5">
        <v>1239</v>
      </c>
      <c r="K138" s="5">
        <v>149</v>
      </c>
      <c r="L138" s="5">
        <v>0</v>
      </c>
      <c r="M138" s="5">
        <v>0</v>
      </c>
      <c r="N138" s="5">
        <v>0</v>
      </c>
      <c r="O138" s="5">
        <v>6</v>
      </c>
      <c r="P138" s="5">
        <v>11105</v>
      </c>
      <c r="Q138" s="5">
        <v>1525</v>
      </c>
    </row>
    <row r="139" spans="1:17">
      <c r="A139" s="5">
        <v>1387</v>
      </c>
      <c r="B139" s="5">
        <v>4</v>
      </c>
      <c r="C139" s="5" t="s">
        <v>409</v>
      </c>
      <c r="D139" s="5" t="s">
        <v>410</v>
      </c>
      <c r="E139" s="5">
        <v>13238</v>
      </c>
      <c r="F139" s="5">
        <v>22</v>
      </c>
      <c r="G139" s="5">
        <v>869</v>
      </c>
      <c r="H139" s="5">
        <v>242</v>
      </c>
      <c r="I139" s="5">
        <v>1047</v>
      </c>
      <c r="J139" s="5">
        <v>542</v>
      </c>
      <c r="K139" s="5">
        <v>149</v>
      </c>
      <c r="L139" s="5">
        <v>0</v>
      </c>
      <c r="M139" s="5">
        <v>0</v>
      </c>
      <c r="N139" s="5">
        <v>0</v>
      </c>
      <c r="O139" s="5">
        <v>6</v>
      </c>
      <c r="P139" s="5">
        <v>9176</v>
      </c>
      <c r="Q139" s="5">
        <v>1185</v>
      </c>
    </row>
    <row r="140" spans="1:17">
      <c r="A140" s="5">
        <v>1387</v>
      </c>
      <c r="B140" s="5">
        <v>4</v>
      </c>
      <c r="C140" s="5" t="s">
        <v>411</v>
      </c>
      <c r="D140" s="5" t="s">
        <v>412</v>
      </c>
      <c r="E140" s="5">
        <v>7488</v>
      </c>
      <c r="F140" s="5">
        <v>18</v>
      </c>
      <c r="G140" s="5">
        <v>262</v>
      </c>
      <c r="H140" s="5">
        <v>0</v>
      </c>
      <c r="I140" s="5">
        <v>4243</v>
      </c>
      <c r="J140" s="5">
        <v>697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1929</v>
      </c>
      <c r="Q140" s="5">
        <v>340</v>
      </c>
    </row>
    <row r="141" spans="1:17">
      <c r="A141" s="5">
        <v>1387</v>
      </c>
      <c r="B141" s="5">
        <v>3</v>
      </c>
      <c r="C141" s="5" t="s">
        <v>413</v>
      </c>
      <c r="D141" s="5" t="s">
        <v>414</v>
      </c>
      <c r="E141" s="5">
        <v>2603</v>
      </c>
      <c r="F141" s="5">
        <v>0</v>
      </c>
      <c r="G141" s="5">
        <v>58</v>
      </c>
      <c r="H141" s="5">
        <v>2</v>
      </c>
      <c r="I141" s="5">
        <v>297</v>
      </c>
      <c r="J141" s="5">
        <v>116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1253</v>
      </c>
      <c r="Q141" s="5">
        <v>876</v>
      </c>
    </row>
    <row r="142" spans="1:17">
      <c r="A142" s="5">
        <v>1387</v>
      </c>
      <c r="B142" s="5">
        <v>4</v>
      </c>
      <c r="C142" s="5" t="s">
        <v>415</v>
      </c>
      <c r="D142" s="5" t="s">
        <v>414</v>
      </c>
      <c r="E142" s="5">
        <v>2603</v>
      </c>
      <c r="F142" s="5">
        <v>0</v>
      </c>
      <c r="G142" s="5">
        <v>58</v>
      </c>
      <c r="H142" s="5">
        <v>2</v>
      </c>
      <c r="I142" s="5">
        <v>297</v>
      </c>
      <c r="J142" s="5">
        <v>116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1253</v>
      </c>
      <c r="Q142" s="5">
        <v>876</v>
      </c>
    </row>
    <row r="143" spans="1:17">
      <c r="A143" s="5">
        <v>1387</v>
      </c>
      <c r="B143" s="5">
        <v>7</v>
      </c>
      <c r="C143" s="5" t="s">
        <v>416</v>
      </c>
      <c r="D143" s="5" t="s">
        <v>417</v>
      </c>
      <c r="E143" s="5">
        <v>2610</v>
      </c>
      <c r="F143" s="5">
        <v>0</v>
      </c>
      <c r="G143" s="5">
        <v>25</v>
      </c>
      <c r="H143" s="5">
        <v>28</v>
      </c>
      <c r="I143" s="5">
        <v>351</v>
      </c>
      <c r="J143" s="5">
        <v>49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2018</v>
      </c>
      <c r="Q143" s="5">
        <v>139</v>
      </c>
    </row>
    <row r="144" spans="1:17">
      <c r="A144" s="5">
        <v>1387</v>
      </c>
      <c r="B144" s="5">
        <v>9</v>
      </c>
      <c r="C144" s="5" t="s">
        <v>418</v>
      </c>
      <c r="D144" s="5" t="s">
        <v>417</v>
      </c>
      <c r="E144" s="5">
        <v>2610</v>
      </c>
      <c r="F144" s="5">
        <v>0</v>
      </c>
      <c r="G144" s="5">
        <v>25</v>
      </c>
      <c r="H144" s="5">
        <v>28</v>
      </c>
      <c r="I144" s="5">
        <v>351</v>
      </c>
      <c r="J144" s="5">
        <v>49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2018</v>
      </c>
      <c r="Q144" s="5">
        <v>139</v>
      </c>
    </row>
    <row r="145" spans="1:17">
      <c r="A145" s="5">
        <v>1387</v>
      </c>
      <c r="B145" s="5">
        <v>2</v>
      </c>
      <c r="C145" s="5" t="s">
        <v>419</v>
      </c>
      <c r="D145" s="5" t="s">
        <v>420</v>
      </c>
      <c r="E145" s="5">
        <v>339650</v>
      </c>
      <c r="F145" s="5">
        <v>678</v>
      </c>
      <c r="G145" s="5">
        <v>18412</v>
      </c>
      <c r="H145" s="5">
        <v>6333</v>
      </c>
      <c r="I145" s="5">
        <v>45745</v>
      </c>
      <c r="J145" s="5">
        <v>17275</v>
      </c>
      <c r="K145" s="5">
        <v>267</v>
      </c>
      <c r="L145" s="5">
        <v>0</v>
      </c>
      <c r="M145" s="5">
        <v>208</v>
      </c>
      <c r="N145" s="5">
        <v>0</v>
      </c>
      <c r="O145" s="5">
        <v>269</v>
      </c>
      <c r="P145" s="5">
        <v>224175</v>
      </c>
      <c r="Q145" s="5">
        <v>26289</v>
      </c>
    </row>
    <row r="146" spans="1:17">
      <c r="A146" s="5">
        <v>1387</v>
      </c>
      <c r="B146" s="5">
        <v>3</v>
      </c>
      <c r="C146" s="5" t="s">
        <v>421</v>
      </c>
      <c r="D146" s="5" t="s">
        <v>422</v>
      </c>
      <c r="E146" s="5">
        <v>54845</v>
      </c>
      <c r="F146" s="5">
        <v>274</v>
      </c>
      <c r="G146" s="5">
        <v>2180</v>
      </c>
      <c r="H146" s="5">
        <v>575</v>
      </c>
      <c r="I146" s="5">
        <v>7001</v>
      </c>
      <c r="J146" s="5">
        <v>3685</v>
      </c>
      <c r="K146" s="5">
        <v>79</v>
      </c>
      <c r="L146" s="5">
        <v>0</v>
      </c>
      <c r="M146" s="5">
        <v>208</v>
      </c>
      <c r="N146" s="5">
        <v>0</v>
      </c>
      <c r="O146" s="5">
        <v>31</v>
      </c>
      <c r="P146" s="5">
        <v>37302</v>
      </c>
      <c r="Q146" s="5">
        <v>3511</v>
      </c>
    </row>
    <row r="147" spans="1:17">
      <c r="A147" s="5">
        <v>1387</v>
      </c>
      <c r="B147" s="5">
        <v>4</v>
      </c>
      <c r="C147" s="5" t="s">
        <v>423</v>
      </c>
      <c r="D147" s="5" t="s">
        <v>422</v>
      </c>
      <c r="E147" s="5">
        <v>54845</v>
      </c>
      <c r="F147" s="5">
        <v>274</v>
      </c>
      <c r="G147" s="5">
        <v>2180</v>
      </c>
      <c r="H147" s="5">
        <v>575</v>
      </c>
      <c r="I147" s="5">
        <v>7001</v>
      </c>
      <c r="J147" s="5">
        <v>3685</v>
      </c>
      <c r="K147" s="5">
        <v>79</v>
      </c>
      <c r="L147" s="5">
        <v>0</v>
      </c>
      <c r="M147" s="5">
        <v>208</v>
      </c>
      <c r="N147" s="5">
        <v>0</v>
      </c>
      <c r="O147" s="5">
        <v>31</v>
      </c>
      <c r="P147" s="5">
        <v>37302</v>
      </c>
      <c r="Q147" s="5">
        <v>3511</v>
      </c>
    </row>
    <row r="148" spans="1:17">
      <c r="A148" s="5">
        <v>1387</v>
      </c>
      <c r="B148" s="5">
        <v>3</v>
      </c>
      <c r="C148" s="5" t="s">
        <v>424</v>
      </c>
      <c r="D148" s="5" t="s">
        <v>425</v>
      </c>
      <c r="E148" s="5">
        <v>28395</v>
      </c>
      <c r="F148" s="5">
        <v>8</v>
      </c>
      <c r="G148" s="5">
        <v>551</v>
      </c>
      <c r="H148" s="5">
        <v>258</v>
      </c>
      <c r="I148" s="5">
        <v>2145</v>
      </c>
      <c r="J148" s="5">
        <v>934</v>
      </c>
      <c r="K148" s="5">
        <v>0</v>
      </c>
      <c r="L148" s="5">
        <v>0</v>
      </c>
      <c r="M148" s="5">
        <v>0</v>
      </c>
      <c r="N148" s="5">
        <v>0</v>
      </c>
      <c r="O148" s="5">
        <v>2</v>
      </c>
      <c r="P148" s="5">
        <v>20456</v>
      </c>
      <c r="Q148" s="5">
        <v>4042</v>
      </c>
    </row>
    <row r="149" spans="1:17">
      <c r="A149" s="5">
        <v>1387</v>
      </c>
      <c r="B149" s="5">
        <v>4</v>
      </c>
      <c r="C149" s="5" t="s">
        <v>426</v>
      </c>
      <c r="D149" s="5" t="s">
        <v>425</v>
      </c>
      <c r="E149" s="5">
        <v>28395</v>
      </c>
      <c r="F149" s="5">
        <v>8</v>
      </c>
      <c r="G149" s="5">
        <v>551</v>
      </c>
      <c r="H149" s="5">
        <v>258</v>
      </c>
      <c r="I149" s="5">
        <v>2145</v>
      </c>
      <c r="J149" s="5">
        <v>934</v>
      </c>
      <c r="K149" s="5">
        <v>0</v>
      </c>
      <c r="L149" s="5">
        <v>0</v>
      </c>
      <c r="M149" s="5">
        <v>0</v>
      </c>
      <c r="N149" s="5">
        <v>0</v>
      </c>
      <c r="O149" s="5">
        <v>2</v>
      </c>
      <c r="P149" s="5">
        <v>20456</v>
      </c>
      <c r="Q149" s="5">
        <v>4042</v>
      </c>
    </row>
    <row r="150" spans="1:17">
      <c r="A150" s="5">
        <v>1387</v>
      </c>
      <c r="B150" s="5">
        <v>3</v>
      </c>
      <c r="C150" s="5" t="s">
        <v>427</v>
      </c>
      <c r="D150" s="5" t="s">
        <v>428</v>
      </c>
      <c r="E150" s="5">
        <v>99754</v>
      </c>
      <c r="F150" s="5">
        <v>123</v>
      </c>
      <c r="G150" s="5">
        <v>5177</v>
      </c>
      <c r="H150" s="5">
        <v>328</v>
      </c>
      <c r="I150" s="5">
        <v>7626</v>
      </c>
      <c r="J150" s="5">
        <v>3414</v>
      </c>
      <c r="K150" s="5">
        <v>71</v>
      </c>
      <c r="L150" s="5">
        <v>0</v>
      </c>
      <c r="M150" s="5">
        <v>0</v>
      </c>
      <c r="N150" s="5">
        <v>0</v>
      </c>
      <c r="O150" s="5">
        <v>0</v>
      </c>
      <c r="P150" s="5">
        <v>75474</v>
      </c>
      <c r="Q150" s="5">
        <v>7543</v>
      </c>
    </row>
    <row r="151" spans="1:17">
      <c r="A151" s="5">
        <v>1387</v>
      </c>
      <c r="B151" s="5">
        <v>14</v>
      </c>
      <c r="C151" s="5" t="s">
        <v>429</v>
      </c>
      <c r="D151" s="5" t="s">
        <v>430</v>
      </c>
      <c r="E151" s="5">
        <v>99754</v>
      </c>
      <c r="F151" s="5">
        <v>123</v>
      </c>
      <c r="G151" s="5">
        <v>5177</v>
      </c>
      <c r="H151" s="5">
        <v>328</v>
      </c>
      <c r="I151" s="5">
        <v>7626</v>
      </c>
      <c r="J151" s="5">
        <v>3414</v>
      </c>
      <c r="K151" s="5">
        <v>71</v>
      </c>
      <c r="L151" s="5">
        <v>0</v>
      </c>
      <c r="M151" s="5">
        <v>0</v>
      </c>
      <c r="N151" s="5">
        <v>0</v>
      </c>
      <c r="O151" s="5">
        <v>0</v>
      </c>
      <c r="P151" s="5">
        <v>75474</v>
      </c>
      <c r="Q151" s="5">
        <v>7543</v>
      </c>
    </row>
    <row r="152" spans="1:17">
      <c r="A152" s="5">
        <v>1387</v>
      </c>
      <c r="B152" s="5">
        <v>3</v>
      </c>
      <c r="C152" s="5" t="s">
        <v>431</v>
      </c>
      <c r="D152" s="5" t="s">
        <v>432</v>
      </c>
      <c r="E152" s="5">
        <v>30302</v>
      </c>
      <c r="F152" s="5">
        <v>57</v>
      </c>
      <c r="G152" s="5">
        <v>1058</v>
      </c>
      <c r="H152" s="5">
        <v>1268</v>
      </c>
      <c r="I152" s="5">
        <v>5073</v>
      </c>
      <c r="J152" s="5">
        <v>1311</v>
      </c>
      <c r="K152" s="5">
        <v>0</v>
      </c>
      <c r="L152" s="5">
        <v>0</v>
      </c>
      <c r="M152" s="5">
        <v>0</v>
      </c>
      <c r="N152" s="5">
        <v>0</v>
      </c>
      <c r="O152" s="5">
        <v>25</v>
      </c>
      <c r="P152" s="5">
        <v>20248</v>
      </c>
      <c r="Q152" s="5">
        <v>1263</v>
      </c>
    </row>
    <row r="153" spans="1:17">
      <c r="A153" s="5">
        <v>1387</v>
      </c>
      <c r="B153" s="5">
        <v>4</v>
      </c>
      <c r="C153" s="5" t="s">
        <v>433</v>
      </c>
      <c r="D153" s="5" t="s">
        <v>432</v>
      </c>
      <c r="E153" s="5">
        <v>30302</v>
      </c>
      <c r="F153" s="5">
        <v>57</v>
      </c>
      <c r="G153" s="5">
        <v>1058</v>
      </c>
      <c r="H153" s="5">
        <v>1268</v>
      </c>
      <c r="I153" s="5">
        <v>5073</v>
      </c>
      <c r="J153" s="5">
        <v>1311</v>
      </c>
      <c r="K153" s="5">
        <v>0</v>
      </c>
      <c r="L153" s="5">
        <v>0</v>
      </c>
      <c r="M153" s="5">
        <v>0</v>
      </c>
      <c r="N153" s="5">
        <v>0</v>
      </c>
      <c r="O153" s="5">
        <v>25</v>
      </c>
      <c r="P153" s="5">
        <v>20248</v>
      </c>
      <c r="Q153" s="5">
        <v>1263</v>
      </c>
    </row>
    <row r="154" spans="1:17">
      <c r="A154" s="5">
        <v>1387</v>
      </c>
      <c r="B154" s="5">
        <v>3</v>
      </c>
      <c r="C154" s="5" t="s">
        <v>434</v>
      </c>
      <c r="D154" s="5" t="s">
        <v>435</v>
      </c>
      <c r="E154" s="5">
        <v>108231</v>
      </c>
      <c r="F154" s="5">
        <v>216</v>
      </c>
      <c r="G154" s="5">
        <v>8313</v>
      </c>
      <c r="H154" s="5">
        <v>3827</v>
      </c>
      <c r="I154" s="5">
        <v>20820</v>
      </c>
      <c r="J154" s="5">
        <v>6471</v>
      </c>
      <c r="K154" s="5">
        <v>117</v>
      </c>
      <c r="L154" s="5">
        <v>0</v>
      </c>
      <c r="M154" s="5">
        <v>0</v>
      </c>
      <c r="N154" s="5">
        <v>0</v>
      </c>
      <c r="O154" s="5">
        <v>211</v>
      </c>
      <c r="P154" s="5">
        <v>59496</v>
      </c>
      <c r="Q154" s="5">
        <v>8760</v>
      </c>
    </row>
    <row r="155" spans="1:17">
      <c r="A155" s="5">
        <v>1387</v>
      </c>
      <c r="B155" s="5">
        <v>4</v>
      </c>
      <c r="C155" s="5" t="s">
        <v>436</v>
      </c>
      <c r="D155" s="5" t="s">
        <v>435</v>
      </c>
      <c r="E155" s="5">
        <v>108231</v>
      </c>
      <c r="F155" s="5">
        <v>216</v>
      </c>
      <c r="G155" s="5">
        <v>8313</v>
      </c>
      <c r="H155" s="5">
        <v>3827</v>
      </c>
      <c r="I155" s="5">
        <v>20820</v>
      </c>
      <c r="J155" s="5">
        <v>6471</v>
      </c>
      <c r="K155" s="5">
        <v>117</v>
      </c>
      <c r="L155" s="5">
        <v>0</v>
      </c>
      <c r="M155" s="5">
        <v>0</v>
      </c>
      <c r="N155" s="5">
        <v>0</v>
      </c>
      <c r="O155" s="5">
        <v>211</v>
      </c>
      <c r="P155" s="5">
        <v>59496</v>
      </c>
      <c r="Q155" s="5">
        <v>8760</v>
      </c>
    </row>
    <row r="156" spans="1:17">
      <c r="A156" s="5">
        <v>1387</v>
      </c>
      <c r="B156" s="5">
        <v>3</v>
      </c>
      <c r="C156" s="5" t="s">
        <v>437</v>
      </c>
      <c r="D156" s="5" t="s">
        <v>438</v>
      </c>
      <c r="E156" s="5">
        <v>18123</v>
      </c>
      <c r="F156" s="5">
        <v>0</v>
      </c>
      <c r="G156" s="5">
        <v>1132</v>
      </c>
      <c r="H156" s="5">
        <v>78</v>
      </c>
      <c r="I156" s="5">
        <v>3080</v>
      </c>
      <c r="J156" s="5">
        <v>1462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11200</v>
      </c>
      <c r="Q156" s="5">
        <v>1170</v>
      </c>
    </row>
    <row r="157" spans="1:17">
      <c r="A157" s="5">
        <v>1387</v>
      </c>
      <c r="B157" s="5">
        <v>4</v>
      </c>
      <c r="C157" s="5" t="s">
        <v>439</v>
      </c>
      <c r="D157" s="5" t="s">
        <v>438</v>
      </c>
      <c r="E157" s="5">
        <v>18123</v>
      </c>
      <c r="F157" s="5">
        <v>0</v>
      </c>
      <c r="G157" s="5">
        <v>1132</v>
      </c>
      <c r="H157" s="5">
        <v>78</v>
      </c>
      <c r="I157" s="5">
        <v>3080</v>
      </c>
      <c r="J157" s="5">
        <v>1462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11200</v>
      </c>
      <c r="Q157" s="5">
        <v>1170</v>
      </c>
    </row>
    <row r="158" spans="1:17">
      <c r="A158" s="5">
        <v>1387</v>
      </c>
      <c r="B158" s="5">
        <v>2</v>
      </c>
      <c r="C158" s="5" t="s">
        <v>440</v>
      </c>
      <c r="D158" s="5" t="s">
        <v>441</v>
      </c>
      <c r="E158" s="5">
        <v>358879</v>
      </c>
      <c r="F158" s="5">
        <v>1140</v>
      </c>
      <c r="G158" s="5">
        <v>18916</v>
      </c>
      <c r="H158" s="5">
        <v>16237</v>
      </c>
      <c r="I158" s="5">
        <v>46810</v>
      </c>
      <c r="J158" s="5">
        <v>23759</v>
      </c>
      <c r="K158" s="5">
        <v>2365</v>
      </c>
      <c r="L158" s="5">
        <v>0</v>
      </c>
      <c r="M158" s="5">
        <v>23</v>
      </c>
      <c r="N158" s="5">
        <v>0</v>
      </c>
      <c r="O158" s="5">
        <v>4954</v>
      </c>
      <c r="P158" s="5">
        <v>218148</v>
      </c>
      <c r="Q158" s="5">
        <v>26528</v>
      </c>
    </row>
    <row r="159" spans="1:17">
      <c r="A159" s="5">
        <v>1387</v>
      </c>
      <c r="B159" s="5">
        <v>3</v>
      </c>
      <c r="C159" s="5" t="s">
        <v>442</v>
      </c>
      <c r="D159" s="5" t="s">
        <v>443</v>
      </c>
      <c r="E159" s="5">
        <v>226074</v>
      </c>
      <c r="F159" s="5">
        <v>817</v>
      </c>
      <c r="G159" s="5">
        <v>7688</v>
      </c>
      <c r="H159" s="5">
        <v>5589</v>
      </c>
      <c r="I159" s="5">
        <v>30369</v>
      </c>
      <c r="J159" s="5">
        <v>11560</v>
      </c>
      <c r="K159" s="5">
        <v>1331</v>
      </c>
      <c r="L159" s="5">
        <v>0</v>
      </c>
      <c r="M159" s="5">
        <v>1</v>
      </c>
      <c r="N159" s="5">
        <v>0</v>
      </c>
      <c r="O159" s="5">
        <v>4821</v>
      </c>
      <c r="P159" s="5">
        <v>148625</v>
      </c>
      <c r="Q159" s="5">
        <v>15274</v>
      </c>
    </row>
    <row r="160" spans="1:17">
      <c r="A160" s="5">
        <v>1387</v>
      </c>
      <c r="B160" s="5">
        <v>4</v>
      </c>
      <c r="C160" s="5" t="s">
        <v>444</v>
      </c>
      <c r="D160" s="5" t="s">
        <v>445</v>
      </c>
      <c r="E160" s="5">
        <v>37519</v>
      </c>
      <c r="F160" s="5">
        <v>41</v>
      </c>
      <c r="G160" s="5">
        <v>423</v>
      </c>
      <c r="H160" s="5">
        <v>81</v>
      </c>
      <c r="I160" s="5">
        <v>5029</v>
      </c>
      <c r="J160" s="5">
        <v>949</v>
      </c>
      <c r="K160" s="5">
        <v>132</v>
      </c>
      <c r="L160" s="5">
        <v>0</v>
      </c>
      <c r="M160" s="5">
        <v>0</v>
      </c>
      <c r="N160" s="5">
        <v>0</v>
      </c>
      <c r="O160" s="5">
        <v>2761</v>
      </c>
      <c r="P160" s="5">
        <v>26136</v>
      </c>
      <c r="Q160" s="5">
        <v>1967</v>
      </c>
    </row>
    <row r="161" spans="1:17">
      <c r="A161" s="5">
        <v>1387</v>
      </c>
      <c r="B161" s="5">
        <v>4</v>
      </c>
      <c r="C161" s="5" t="s">
        <v>446</v>
      </c>
      <c r="D161" s="5" t="s">
        <v>447</v>
      </c>
      <c r="E161" s="5">
        <v>1163</v>
      </c>
      <c r="F161" s="5">
        <v>18</v>
      </c>
      <c r="G161" s="5">
        <v>55</v>
      </c>
      <c r="H161" s="5">
        <v>1</v>
      </c>
      <c r="I161" s="5">
        <v>171</v>
      </c>
      <c r="J161" s="5">
        <v>35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807</v>
      </c>
      <c r="Q161" s="5">
        <v>75</v>
      </c>
    </row>
    <row r="162" spans="1:17">
      <c r="A162" s="5">
        <v>1387</v>
      </c>
      <c r="B162" s="5">
        <v>4</v>
      </c>
      <c r="C162" s="5" t="s">
        <v>448</v>
      </c>
      <c r="D162" s="5" t="s">
        <v>449</v>
      </c>
      <c r="E162" s="5">
        <v>76316</v>
      </c>
      <c r="F162" s="5">
        <v>174</v>
      </c>
      <c r="G162" s="5">
        <v>2744</v>
      </c>
      <c r="H162" s="5">
        <v>616</v>
      </c>
      <c r="I162" s="5">
        <v>11502</v>
      </c>
      <c r="J162" s="5">
        <v>3242</v>
      </c>
      <c r="K162" s="5">
        <v>98</v>
      </c>
      <c r="L162" s="5">
        <v>0</v>
      </c>
      <c r="M162" s="5">
        <v>0</v>
      </c>
      <c r="N162" s="5">
        <v>0</v>
      </c>
      <c r="O162" s="5">
        <v>92</v>
      </c>
      <c r="P162" s="5">
        <v>55073</v>
      </c>
      <c r="Q162" s="5">
        <v>2773</v>
      </c>
    </row>
    <row r="163" spans="1:17">
      <c r="A163" s="5">
        <v>1387</v>
      </c>
      <c r="B163" s="5">
        <v>4</v>
      </c>
      <c r="C163" s="5" t="s">
        <v>450</v>
      </c>
      <c r="D163" s="5" t="s">
        <v>451</v>
      </c>
      <c r="E163" s="5">
        <v>12106</v>
      </c>
      <c r="F163" s="5">
        <v>41</v>
      </c>
      <c r="G163" s="5">
        <v>198</v>
      </c>
      <c r="H163" s="5">
        <v>182</v>
      </c>
      <c r="I163" s="5">
        <v>1024</v>
      </c>
      <c r="J163" s="5">
        <v>490</v>
      </c>
      <c r="K163" s="5">
        <v>1078</v>
      </c>
      <c r="L163" s="5">
        <v>0</v>
      </c>
      <c r="M163" s="5">
        <v>0</v>
      </c>
      <c r="N163" s="5">
        <v>0</v>
      </c>
      <c r="O163" s="5">
        <v>0</v>
      </c>
      <c r="P163" s="5">
        <v>8407</v>
      </c>
      <c r="Q163" s="5">
        <v>686</v>
      </c>
    </row>
    <row r="164" spans="1:17">
      <c r="A164" s="5">
        <v>1387</v>
      </c>
      <c r="B164" s="5">
        <v>4</v>
      </c>
      <c r="C164" s="5" t="s">
        <v>452</v>
      </c>
      <c r="D164" s="5" t="s">
        <v>453</v>
      </c>
      <c r="E164" s="5">
        <v>9114</v>
      </c>
      <c r="F164" s="5">
        <v>15</v>
      </c>
      <c r="G164" s="5">
        <v>119</v>
      </c>
      <c r="H164" s="5">
        <v>373</v>
      </c>
      <c r="I164" s="5">
        <v>1065</v>
      </c>
      <c r="J164" s="5">
        <v>314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6814</v>
      </c>
      <c r="Q164" s="5">
        <v>414</v>
      </c>
    </row>
    <row r="165" spans="1:17">
      <c r="A165" s="5">
        <v>1387</v>
      </c>
      <c r="B165" s="5">
        <v>4</v>
      </c>
      <c r="C165" s="5" t="s">
        <v>454</v>
      </c>
      <c r="D165" s="5" t="s">
        <v>455</v>
      </c>
      <c r="E165" s="5">
        <v>22246</v>
      </c>
      <c r="F165" s="5">
        <v>48</v>
      </c>
      <c r="G165" s="5">
        <v>1142</v>
      </c>
      <c r="H165" s="5">
        <v>2128</v>
      </c>
      <c r="I165" s="5">
        <v>1758</v>
      </c>
      <c r="J165" s="5">
        <v>1631</v>
      </c>
      <c r="K165" s="5">
        <v>15</v>
      </c>
      <c r="L165" s="5">
        <v>0</v>
      </c>
      <c r="M165" s="5">
        <v>0</v>
      </c>
      <c r="N165" s="5">
        <v>0</v>
      </c>
      <c r="O165" s="5">
        <v>176</v>
      </c>
      <c r="P165" s="5">
        <v>13738</v>
      </c>
      <c r="Q165" s="5">
        <v>1610</v>
      </c>
    </row>
    <row r="166" spans="1:17">
      <c r="A166" s="5">
        <v>1387</v>
      </c>
      <c r="B166" s="5">
        <v>4</v>
      </c>
      <c r="C166" s="5" t="s">
        <v>456</v>
      </c>
      <c r="D166" s="5" t="s">
        <v>457</v>
      </c>
      <c r="E166" s="5">
        <v>464</v>
      </c>
      <c r="F166" s="5">
        <v>0</v>
      </c>
      <c r="G166" s="5">
        <v>3</v>
      </c>
      <c r="H166" s="5">
        <v>0</v>
      </c>
      <c r="I166" s="5">
        <v>49</v>
      </c>
      <c r="J166" s="5">
        <v>17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384</v>
      </c>
      <c r="Q166" s="5">
        <v>10</v>
      </c>
    </row>
    <row r="167" spans="1:17">
      <c r="A167" s="5">
        <v>1387</v>
      </c>
      <c r="B167" s="5">
        <v>9</v>
      </c>
      <c r="C167" s="5" t="s">
        <v>458</v>
      </c>
      <c r="D167" s="5" t="s">
        <v>459</v>
      </c>
      <c r="E167" s="5">
        <v>67147</v>
      </c>
      <c r="F167" s="5">
        <v>480</v>
      </c>
      <c r="G167" s="5">
        <v>3004</v>
      </c>
      <c r="H167" s="5">
        <v>2208</v>
      </c>
      <c r="I167" s="5">
        <v>9770</v>
      </c>
      <c r="J167" s="5">
        <v>4881</v>
      </c>
      <c r="K167" s="5">
        <v>7</v>
      </c>
      <c r="L167" s="5">
        <v>0</v>
      </c>
      <c r="M167" s="5">
        <v>0</v>
      </c>
      <c r="N167" s="5">
        <v>0</v>
      </c>
      <c r="O167" s="5">
        <v>1791</v>
      </c>
      <c r="P167" s="5">
        <v>37267</v>
      </c>
      <c r="Q167" s="5">
        <v>7738</v>
      </c>
    </row>
    <row r="168" spans="1:17">
      <c r="A168" s="5">
        <v>1387</v>
      </c>
      <c r="B168" s="5">
        <v>3</v>
      </c>
      <c r="C168" s="5" t="s">
        <v>460</v>
      </c>
      <c r="D168" s="5" t="s">
        <v>461</v>
      </c>
      <c r="E168" s="5">
        <v>132805</v>
      </c>
      <c r="F168" s="5">
        <v>323</v>
      </c>
      <c r="G168" s="5">
        <v>11228</v>
      </c>
      <c r="H168" s="5">
        <v>10647</v>
      </c>
      <c r="I168" s="5">
        <v>16441</v>
      </c>
      <c r="J168" s="5">
        <v>12199</v>
      </c>
      <c r="K168" s="5">
        <v>1034</v>
      </c>
      <c r="L168" s="5">
        <v>0</v>
      </c>
      <c r="M168" s="5">
        <v>23</v>
      </c>
      <c r="N168" s="5">
        <v>0</v>
      </c>
      <c r="O168" s="5">
        <v>133</v>
      </c>
      <c r="P168" s="5">
        <v>69523</v>
      </c>
      <c r="Q168" s="5">
        <v>11254</v>
      </c>
    </row>
    <row r="169" spans="1:17">
      <c r="A169" s="5">
        <v>1387</v>
      </c>
      <c r="B169" s="5">
        <v>4</v>
      </c>
      <c r="C169" s="5" t="s">
        <v>462</v>
      </c>
      <c r="D169" s="5" t="s">
        <v>463</v>
      </c>
      <c r="E169" s="5">
        <v>30972</v>
      </c>
      <c r="F169" s="5">
        <v>64</v>
      </c>
      <c r="G169" s="5">
        <v>3011</v>
      </c>
      <c r="H169" s="5">
        <v>858</v>
      </c>
      <c r="I169" s="5">
        <v>5945</v>
      </c>
      <c r="J169" s="5">
        <v>3415</v>
      </c>
      <c r="K169" s="5">
        <v>246</v>
      </c>
      <c r="L169" s="5">
        <v>0</v>
      </c>
      <c r="M169" s="5">
        <v>0</v>
      </c>
      <c r="N169" s="5">
        <v>0</v>
      </c>
      <c r="O169" s="5">
        <v>1</v>
      </c>
      <c r="P169" s="5">
        <v>15265</v>
      </c>
      <c r="Q169" s="5">
        <v>2165</v>
      </c>
    </row>
    <row r="170" spans="1:17">
      <c r="A170" s="5">
        <v>1387</v>
      </c>
      <c r="B170" s="5">
        <v>4</v>
      </c>
      <c r="C170" s="5" t="s">
        <v>464</v>
      </c>
      <c r="D170" s="5" t="s">
        <v>465</v>
      </c>
      <c r="E170" s="5">
        <v>14141</v>
      </c>
      <c r="F170" s="5">
        <v>50</v>
      </c>
      <c r="G170" s="5">
        <v>605</v>
      </c>
      <c r="H170" s="5">
        <v>253</v>
      </c>
      <c r="I170" s="5">
        <v>1490</v>
      </c>
      <c r="J170" s="5">
        <v>1315</v>
      </c>
      <c r="K170" s="5">
        <v>775</v>
      </c>
      <c r="L170" s="5">
        <v>0</v>
      </c>
      <c r="M170" s="5">
        <v>23</v>
      </c>
      <c r="N170" s="5">
        <v>0</v>
      </c>
      <c r="O170" s="5">
        <v>4</v>
      </c>
      <c r="P170" s="5">
        <v>8966</v>
      </c>
      <c r="Q170" s="5">
        <v>659</v>
      </c>
    </row>
    <row r="171" spans="1:17">
      <c r="A171" s="5">
        <v>1387</v>
      </c>
      <c r="B171" s="5">
        <v>4</v>
      </c>
      <c r="C171" s="5" t="s">
        <v>466</v>
      </c>
      <c r="D171" s="5" t="s">
        <v>467</v>
      </c>
      <c r="E171" s="5">
        <v>4502</v>
      </c>
      <c r="F171" s="5">
        <v>11</v>
      </c>
      <c r="G171" s="5">
        <v>169</v>
      </c>
      <c r="H171" s="5">
        <v>56</v>
      </c>
      <c r="I171" s="5">
        <v>1049</v>
      </c>
      <c r="J171" s="5">
        <v>351</v>
      </c>
      <c r="K171" s="5">
        <v>13</v>
      </c>
      <c r="L171" s="5">
        <v>0</v>
      </c>
      <c r="M171" s="5">
        <v>0</v>
      </c>
      <c r="N171" s="5">
        <v>0</v>
      </c>
      <c r="O171" s="5">
        <v>0</v>
      </c>
      <c r="P171" s="5">
        <v>2682</v>
      </c>
      <c r="Q171" s="5">
        <v>171</v>
      </c>
    </row>
    <row r="172" spans="1:17">
      <c r="A172" s="5">
        <v>1387</v>
      </c>
      <c r="B172" s="5">
        <v>4</v>
      </c>
      <c r="C172" s="5" t="s">
        <v>468</v>
      </c>
      <c r="D172" s="5" t="s">
        <v>469</v>
      </c>
      <c r="E172" s="5">
        <v>38578</v>
      </c>
      <c r="F172" s="5">
        <v>52</v>
      </c>
      <c r="G172" s="5">
        <v>5344</v>
      </c>
      <c r="H172" s="5">
        <v>4660</v>
      </c>
      <c r="I172" s="5">
        <v>2705</v>
      </c>
      <c r="J172" s="5">
        <v>3271</v>
      </c>
      <c r="K172" s="5">
        <v>0</v>
      </c>
      <c r="L172" s="5">
        <v>0</v>
      </c>
      <c r="M172" s="5">
        <v>0</v>
      </c>
      <c r="N172" s="5">
        <v>0</v>
      </c>
      <c r="O172" s="5">
        <v>62</v>
      </c>
      <c r="P172" s="5">
        <v>18646</v>
      </c>
      <c r="Q172" s="5">
        <v>3837</v>
      </c>
    </row>
    <row r="173" spans="1:17">
      <c r="A173" s="5">
        <v>1387</v>
      </c>
      <c r="B173" s="5">
        <v>4</v>
      </c>
      <c r="C173" s="5" t="s">
        <v>470</v>
      </c>
      <c r="D173" s="5" t="s">
        <v>471</v>
      </c>
      <c r="E173" s="5">
        <v>21259</v>
      </c>
      <c r="F173" s="5">
        <v>118</v>
      </c>
      <c r="G173" s="5">
        <v>1528</v>
      </c>
      <c r="H173" s="5">
        <v>879</v>
      </c>
      <c r="I173" s="5">
        <v>3543</v>
      </c>
      <c r="J173" s="5">
        <v>3204</v>
      </c>
      <c r="K173" s="5">
        <v>0</v>
      </c>
      <c r="L173" s="5">
        <v>0</v>
      </c>
      <c r="M173" s="5">
        <v>0</v>
      </c>
      <c r="N173" s="5">
        <v>0</v>
      </c>
      <c r="O173" s="5">
        <v>66</v>
      </c>
      <c r="P173" s="5">
        <v>9460</v>
      </c>
      <c r="Q173" s="5">
        <v>2461</v>
      </c>
    </row>
    <row r="174" spans="1:17">
      <c r="A174" s="5">
        <v>1387</v>
      </c>
      <c r="B174" s="5">
        <v>4</v>
      </c>
      <c r="C174" s="5" t="s">
        <v>472</v>
      </c>
      <c r="D174" s="5" t="s">
        <v>473</v>
      </c>
      <c r="E174" s="5">
        <v>4707</v>
      </c>
      <c r="F174" s="5">
        <v>1</v>
      </c>
      <c r="G174" s="5">
        <v>77</v>
      </c>
      <c r="H174" s="5">
        <v>147</v>
      </c>
      <c r="I174" s="5">
        <v>921</v>
      </c>
      <c r="J174" s="5">
        <v>116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2748</v>
      </c>
      <c r="Q174" s="5">
        <v>697</v>
      </c>
    </row>
    <row r="175" spans="1:17">
      <c r="A175" s="5">
        <v>1387</v>
      </c>
      <c r="B175" s="5">
        <v>4</v>
      </c>
      <c r="C175" s="5" t="s">
        <v>474</v>
      </c>
      <c r="D175" s="5" t="s">
        <v>475</v>
      </c>
      <c r="E175" s="5">
        <v>18646</v>
      </c>
      <c r="F175" s="5">
        <v>27</v>
      </c>
      <c r="G175" s="5">
        <v>493</v>
      </c>
      <c r="H175" s="5">
        <v>3793</v>
      </c>
      <c r="I175" s="5">
        <v>787</v>
      </c>
      <c r="J175" s="5">
        <v>527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11755</v>
      </c>
      <c r="Q175" s="5">
        <v>1264</v>
      </c>
    </row>
    <row r="176" spans="1:17">
      <c r="A176" s="5">
        <v>1387</v>
      </c>
      <c r="B176" s="5">
        <v>2</v>
      </c>
      <c r="C176" s="5" t="s">
        <v>476</v>
      </c>
      <c r="D176" s="5" t="s">
        <v>477</v>
      </c>
      <c r="E176" s="5">
        <v>603273</v>
      </c>
      <c r="F176" s="5">
        <v>1007</v>
      </c>
      <c r="G176" s="5">
        <v>33068</v>
      </c>
      <c r="H176" s="5">
        <v>8845</v>
      </c>
      <c r="I176" s="5">
        <v>73076</v>
      </c>
      <c r="J176" s="5">
        <v>67130</v>
      </c>
      <c r="K176" s="5">
        <v>1042</v>
      </c>
      <c r="L176" s="5">
        <v>0</v>
      </c>
      <c r="M176" s="5">
        <v>10</v>
      </c>
      <c r="N176" s="5">
        <v>0</v>
      </c>
      <c r="O176" s="5">
        <v>1846</v>
      </c>
      <c r="P176" s="5">
        <v>388580</v>
      </c>
      <c r="Q176" s="5">
        <v>28669</v>
      </c>
    </row>
    <row r="177" spans="1:17">
      <c r="A177" s="5">
        <v>1387</v>
      </c>
      <c r="B177" s="5">
        <v>3</v>
      </c>
      <c r="C177" s="5" t="s">
        <v>478</v>
      </c>
      <c r="D177" s="5" t="s">
        <v>479</v>
      </c>
      <c r="E177" s="5">
        <v>286260</v>
      </c>
      <c r="F177" s="5">
        <v>290</v>
      </c>
      <c r="G177" s="5">
        <v>6653</v>
      </c>
      <c r="H177" s="5">
        <v>3407</v>
      </c>
      <c r="I177" s="5">
        <v>32708</v>
      </c>
      <c r="J177" s="5">
        <v>48342</v>
      </c>
      <c r="K177" s="5">
        <v>0</v>
      </c>
      <c r="L177" s="5">
        <v>0</v>
      </c>
      <c r="M177" s="5">
        <v>0</v>
      </c>
      <c r="N177" s="5">
        <v>0</v>
      </c>
      <c r="O177" s="5">
        <v>625</v>
      </c>
      <c r="P177" s="5">
        <v>183534</v>
      </c>
      <c r="Q177" s="5">
        <v>10701</v>
      </c>
    </row>
    <row r="178" spans="1:17">
      <c r="A178" s="5">
        <v>1387</v>
      </c>
      <c r="B178" s="5">
        <v>4</v>
      </c>
      <c r="C178" s="5" t="s">
        <v>480</v>
      </c>
      <c r="D178" s="5" t="s">
        <v>479</v>
      </c>
      <c r="E178" s="5">
        <v>286260</v>
      </c>
      <c r="F178" s="5">
        <v>290</v>
      </c>
      <c r="G178" s="5">
        <v>6653</v>
      </c>
      <c r="H178" s="5">
        <v>3407</v>
      </c>
      <c r="I178" s="5">
        <v>32708</v>
      </c>
      <c r="J178" s="5">
        <v>48342</v>
      </c>
      <c r="K178" s="5">
        <v>0</v>
      </c>
      <c r="L178" s="5">
        <v>0</v>
      </c>
      <c r="M178" s="5">
        <v>0</v>
      </c>
      <c r="N178" s="5">
        <v>0</v>
      </c>
      <c r="O178" s="5">
        <v>625</v>
      </c>
      <c r="P178" s="5">
        <v>183534</v>
      </c>
      <c r="Q178" s="5">
        <v>10701</v>
      </c>
    </row>
    <row r="179" spans="1:17">
      <c r="A179" s="5">
        <v>1387</v>
      </c>
      <c r="B179" s="5">
        <v>3</v>
      </c>
      <c r="C179" s="5" t="s">
        <v>481</v>
      </c>
      <c r="D179" s="5" t="s">
        <v>482</v>
      </c>
      <c r="E179" s="5">
        <v>36696</v>
      </c>
      <c r="F179" s="5">
        <v>35</v>
      </c>
      <c r="G179" s="5">
        <v>8953</v>
      </c>
      <c r="H179" s="5">
        <v>1243</v>
      </c>
      <c r="I179" s="5">
        <v>8627</v>
      </c>
      <c r="J179" s="5">
        <v>3826</v>
      </c>
      <c r="K179" s="5">
        <v>0</v>
      </c>
      <c r="L179" s="5">
        <v>0</v>
      </c>
      <c r="M179" s="5">
        <v>0</v>
      </c>
      <c r="N179" s="5">
        <v>0</v>
      </c>
      <c r="O179" s="5">
        <v>2</v>
      </c>
      <c r="P179" s="5">
        <v>12526</v>
      </c>
      <c r="Q179" s="5">
        <v>1482</v>
      </c>
    </row>
    <row r="180" spans="1:17">
      <c r="A180" s="5">
        <v>1387</v>
      </c>
      <c r="B180" s="5">
        <v>4</v>
      </c>
      <c r="C180" s="5" t="s">
        <v>483</v>
      </c>
      <c r="D180" s="5" t="s">
        <v>482</v>
      </c>
      <c r="E180" s="5">
        <v>36696</v>
      </c>
      <c r="F180" s="5">
        <v>35</v>
      </c>
      <c r="G180" s="5">
        <v>8953</v>
      </c>
      <c r="H180" s="5">
        <v>1243</v>
      </c>
      <c r="I180" s="5">
        <v>8627</v>
      </c>
      <c r="J180" s="5">
        <v>3826</v>
      </c>
      <c r="K180" s="5">
        <v>0</v>
      </c>
      <c r="L180" s="5">
        <v>0</v>
      </c>
      <c r="M180" s="5">
        <v>0</v>
      </c>
      <c r="N180" s="5">
        <v>0</v>
      </c>
      <c r="O180" s="5">
        <v>2</v>
      </c>
      <c r="P180" s="5">
        <v>12526</v>
      </c>
      <c r="Q180" s="5">
        <v>1482</v>
      </c>
    </row>
    <row r="181" spans="1:17">
      <c r="A181" s="5">
        <v>1387</v>
      </c>
      <c r="B181" s="5">
        <v>3</v>
      </c>
      <c r="C181" s="5" t="s">
        <v>484</v>
      </c>
      <c r="D181" s="5" t="s">
        <v>485</v>
      </c>
      <c r="E181" s="5">
        <v>280317</v>
      </c>
      <c r="F181" s="5">
        <v>682</v>
      </c>
      <c r="G181" s="5">
        <v>17461</v>
      </c>
      <c r="H181" s="5">
        <v>4195</v>
      </c>
      <c r="I181" s="5">
        <v>31740</v>
      </c>
      <c r="J181" s="5">
        <v>14962</v>
      </c>
      <c r="K181" s="5">
        <v>1042</v>
      </c>
      <c r="L181" s="5">
        <v>0</v>
      </c>
      <c r="M181" s="5">
        <v>10</v>
      </c>
      <c r="N181" s="5">
        <v>0</v>
      </c>
      <c r="O181" s="5">
        <v>1219</v>
      </c>
      <c r="P181" s="5">
        <v>192521</v>
      </c>
      <c r="Q181" s="5">
        <v>16486</v>
      </c>
    </row>
    <row r="182" spans="1:17">
      <c r="A182" s="5">
        <v>1387</v>
      </c>
      <c r="B182" s="5">
        <v>4</v>
      </c>
      <c r="C182" s="5" t="s">
        <v>486</v>
      </c>
      <c r="D182" s="5" t="s">
        <v>485</v>
      </c>
      <c r="E182" s="5">
        <v>280317</v>
      </c>
      <c r="F182" s="5">
        <v>682</v>
      </c>
      <c r="G182" s="5">
        <v>17461</v>
      </c>
      <c r="H182" s="5">
        <v>4195</v>
      </c>
      <c r="I182" s="5">
        <v>31740</v>
      </c>
      <c r="J182" s="5">
        <v>14962</v>
      </c>
      <c r="K182" s="5">
        <v>1042</v>
      </c>
      <c r="L182" s="5">
        <v>0</v>
      </c>
      <c r="M182" s="5">
        <v>10</v>
      </c>
      <c r="N182" s="5">
        <v>0</v>
      </c>
      <c r="O182" s="5">
        <v>1219</v>
      </c>
      <c r="P182" s="5">
        <v>192521</v>
      </c>
      <c r="Q182" s="5">
        <v>16486</v>
      </c>
    </row>
    <row r="183" spans="1:17">
      <c r="A183" s="5">
        <v>1387</v>
      </c>
      <c r="B183" s="5">
        <v>2</v>
      </c>
      <c r="C183" s="5" t="s">
        <v>487</v>
      </c>
      <c r="D183" s="5" t="s">
        <v>488</v>
      </c>
      <c r="E183" s="5">
        <v>78774</v>
      </c>
      <c r="F183" s="5">
        <v>4088</v>
      </c>
      <c r="G183" s="5">
        <v>3890</v>
      </c>
      <c r="H183" s="5">
        <v>1616</v>
      </c>
      <c r="I183" s="5">
        <v>6073</v>
      </c>
      <c r="J183" s="5">
        <v>8596</v>
      </c>
      <c r="K183" s="5">
        <v>547</v>
      </c>
      <c r="L183" s="5">
        <v>0</v>
      </c>
      <c r="M183" s="5">
        <v>0</v>
      </c>
      <c r="N183" s="5">
        <v>0</v>
      </c>
      <c r="O183" s="5">
        <v>817</v>
      </c>
      <c r="P183" s="5">
        <v>44453</v>
      </c>
      <c r="Q183" s="5">
        <v>8694</v>
      </c>
    </row>
    <row r="184" spans="1:17">
      <c r="A184" s="5">
        <v>1387</v>
      </c>
      <c r="B184" s="5">
        <v>3</v>
      </c>
      <c r="C184" s="5" t="s">
        <v>489</v>
      </c>
      <c r="D184" s="5" t="s">
        <v>490</v>
      </c>
      <c r="E184" s="5">
        <v>33363</v>
      </c>
      <c r="F184" s="5">
        <v>3998</v>
      </c>
      <c r="G184" s="5">
        <v>2820</v>
      </c>
      <c r="H184" s="5">
        <v>626</v>
      </c>
      <c r="I184" s="5">
        <v>192</v>
      </c>
      <c r="J184" s="5">
        <v>5932</v>
      </c>
      <c r="K184" s="5">
        <v>0</v>
      </c>
      <c r="L184" s="5">
        <v>0</v>
      </c>
      <c r="M184" s="5">
        <v>0</v>
      </c>
      <c r="N184" s="5">
        <v>0</v>
      </c>
      <c r="O184" s="5">
        <v>309</v>
      </c>
      <c r="P184" s="5">
        <v>14874</v>
      </c>
      <c r="Q184" s="5">
        <v>4612</v>
      </c>
    </row>
    <row r="185" spans="1:17">
      <c r="A185" s="5">
        <v>1387</v>
      </c>
      <c r="B185" s="5">
        <v>4</v>
      </c>
      <c r="C185" s="5" t="s">
        <v>491</v>
      </c>
      <c r="D185" s="5" t="s">
        <v>492</v>
      </c>
      <c r="E185" s="5">
        <v>32407</v>
      </c>
      <c r="F185" s="5">
        <v>3998</v>
      </c>
      <c r="G185" s="5">
        <v>2741</v>
      </c>
      <c r="H185" s="5">
        <v>600</v>
      </c>
      <c r="I185" s="5">
        <v>192</v>
      </c>
      <c r="J185" s="5">
        <v>5646</v>
      </c>
      <c r="K185" s="5">
        <v>0</v>
      </c>
      <c r="L185" s="5">
        <v>0</v>
      </c>
      <c r="M185" s="5">
        <v>0</v>
      </c>
      <c r="N185" s="5">
        <v>0</v>
      </c>
      <c r="O185" s="5">
        <v>303</v>
      </c>
      <c r="P185" s="5">
        <v>14514</v>
      </c>
      <c r="Q185" s="5">
        <v>4414</v>
      </c>
    </row>
    <row r="186" spans="1:17">
      <c r="A186" s="5">
        <v>1387</v>
      </c>
      <c r="B186" s="5">
        <v>4</v>
      </c>
      <c r="C186" s="5" t="s">
        <v>493</v>
      </c>
      <c r="D186" s="5" t="s">
        <v>494</v>
      </c>
      <c r="E186" s="5">
        <v>955</v>
      </c>
      <c r="F186" s="5">
        <v>0</v>
      </c>
      <c r="G186" s="5">
        <v>79</v>
      </c>
      <c r="H186" s="5">
        <v>26</v>
      </c>
      <c r="I186" s="5">
        <v>0</v>
      </c>
      <c r="J186" s="5">
        <v>286</v>
      </c>
      <c r="K186" s="5">
        <v>0</v>
      </c>
      <c r="L186" s="5">
        <v>0</v>
      </c>
      <c r="M186" s="5">
        <v>0</v>
      </c>
      <c r="N186" s="5">
        <v>0</v>
      </c>
      <c r="O186" s="5">
        <v>6</v>
      </c>
      <c r="P186" s="5">
        <v>361</v>
      </c>
      <c r="Q186" s="5">
        <v>198</v>
      </c>
    </row>
    <row r="187" spans="1:17">
      <c r="A187" s="5">
        <v>1387</v>
      </c>
      <c r="B187" s="5">
        <v>3</v>
      </c>
      <c r="C187" s="5" t="s">
        <v>495</v>
      </c>
      <c r="D187" s="5" t="s">
        <v>496</v>
      </c>
      <c r="E187" s="5">
        <v>19595</v>
      </c>
      <c r="F187" s="5">
        <v>9</v>
      </c>
      <c r="G187" s="5">
        <v>61</v>
      </c>
      <c r="H187" s="5">
        <v>612</v>
      </c>
      <c r="I187" s="5">
        <v>3701</v>
      </c>
      <c r="J187" s="5">
        <v>252</v>
      </c>
      <c r="K187" s="5">
        <v>547</v>
      </c>
      <c r="L187" s="5">
        <v>0</v>
      </c>
      <c r="M187" s="5">
        <v>0</v>
      </c>
      <c r="N187" s="5">
        <v>0</v>
      </c>
      <c r="O187" s="5">
        <v>494</v>
      </c>
      <c r="P187" s="5">
        <v>11537</v>
      </c>
      <c r="Q187" s="5">
        <v>2382</v>
      </c>
    </row>
    <row r="188" spans="1:17">
      <c r="A188" s="5">
        <v>1387</v>
      </c>
      <c r="B188" s="5">
        <v>4</v>
      </c>
      <c r="C188" s="5" t="s">
        <v>497</v>
      </c>
      <c r="D188" s="5" t="s">
        <v>496</v>
      </c>
      <c r="E188" s="5">
        <v>19595</v>
      </c>
      <c r="F188" s="5">
        <v>9</v>
      </c>
      <c r="G188" s="5">
        <v>61</v>
      </c>
      <c r="H188" s="5">
        <v>612</v>
      </c>
      <c r="I188" s="5">
        <v>3701</v>
      </c>
      <c r="J188" s="5">
        <v>252</v>
      </c>
      <c r="K188" s="5">
        <v>547</v>
      </c>
      <c r="L188" s="5">
        <v>0</v>
      </c>
      <c r="M188" s="5">
        <v>0</v>
      </c>
      <c r="N188" s="5">
        <v>0</v>
      </c>
      <c r="O188" s="5">
        <v>494</v>
      </c>
      <c r="P188" s="5">
        <v>11537</v>
      </c>
      <c r="Q188" s="5">
        <v>2382</v>
      </c>
    </row>
    <row r="189" spans="1:17">
      <c r="A189" s="5">
        <v>1387</v>
      </c>
      <c r="B189" s="5">
        <v>3</v>
      </c>
      <c r="C189" s="5" t="s">
        <v>498</v>
      </c>
      <c r="D189" s="5" t="s">
        <v>499</v>
      </c>
      <c r="E189" s="5">
        <v>25816</v>
      </c>
      <c r="F189" s="5">
        <v>80</v>
      </c>
      <c r="G189" s="5">
        <v>1009</v>
      </c>
      <c r="H189" s="5">
        <v>378</v>
      </c>
      <c r="I189" s="5">
        <v>2181</v>
      </c>
      <c r="J189" s="5">
        <v>2413</v>
      </c>
      <c r="K189" s="5">
        <v>0</v>
      </c>
      <c r="L189" s="5">
        <v>0</v>
      </c>
      <c r="M189" s="5">
        <v>0</v>
      </c>
      <c r="N189" s="5">
        <v>0</v>
      </c>
      <c r="O189" s="5">
        <v>14</v>
      </c>
      <c r="P189" s="5">
        <v>18042</v>
      </c>
      <c r="Q189" s="5">
        <v>1700</v>
      </c>
    </row>
    <row r="190" spans="1:17">
      <c r="A190" s="5">
        <v>1387</v>
      </c>
      <c r="B190" s="5">
        <v>4</v>
      </c>
      <c r="C190" s="5" t="s">
        <v>500</v>
      </c>
      <c r="D190" s="5" t="s">
        <v>501</v>
      </c>
      <c r="E190" s="5">
        <v>18003</v>
      </c>
      <c r="F190" s="5">
        <v>62</v>
      </c>
      <c r="G190" s="5">
        <v>870</v>
      </c>
      <c r="H190" s="5">
        <v>148</v>
      </c>
      <c r="I190" s="5">
        <v>1726</v>
      </c>
      <c r="J190" s="5">
        <v>2064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11669</v>
      </c>
      <c r="Q190" s="5">
        <v>1464</v>
      </c>
    </row>
    <row r="191" spans="1:17">
      <c r="A191" s="5">
        <v>1387</v>
      </c>
      <c r="B191" s="5">
        <v>4</v>
      </c>
      <c r="C191" s="5" t="s">
        <v>502</v>
      </c>
      <c r="D191" s="5" t="s">
        <v>503</v>
      </c>
      <c r="E191" s="5">
        <v>1666</v>
      </c>
      <c r="F191" s="5">
        <v>12</v>
      </c>
      <c r="G191" s="5">
        <v>61</v>
      </c>
      <c r="H191" s="5">
        <v>227</v>
      </c>
      <c r="I191" s="5">
        <v>211</v>
      </c>
      <c r="J191" s="5">
        <v>45</v>
      </c>
      <c r="K191" s="5">
        <v>0</v>
      </c>
      <c r="L191" s="5">
        <v>0</v>
      </c>
      <c r="M191" s="5">
        <v>0</v>
      </c>
      <c r="N191" s="5">
        <v>0</v>
      </c>
      <c r="O191" s="5">
        <v>14</v>
      </c>
      <c r="P191" s="5">
        <v>991</v>
      </c>
      <c r="Q191" s="5">
        <v>105</v>
      </c>
    </row>
    <row r="192" spans="1:17">
      <c r="A192" s="5">
        <v>1387</v>
      </c>
      <c r="B192" s="5">
        <v>4</v>
      </c>
      <c r="C192" s="5" t="s">
        <v>504</v>
      </c>
      <c r="D192" s="5" t="s">
        <v>499</v>
      </c>
      <c r="E192" s="5">
        <v>6147</v>
      </c>
      <c r="F192" s="5">
        <v>6</v>
      </c>
      <c r="G192" s="5">
        <v>78</v>
      </c>
      <c r="H192" s="5">
        <v>3</v>
      </c>
      <c r="I192" s="5">
        <v>245</v>
      </c>
      <c r="J192" s="5">
        <v>303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5382</v>
      </c>
      <c r="Q192" s="5">
        <v>130</v>
      </c>
    </row>
    <row r="193" spans="1:17">
      <c r="A193" s="5">
        <v>1387</v>
      </c>
      <c r="B193" s="5">
        <v>2</v>
      </c>
      <c r="C193" s="5" t="s">
        <v>505</v>
      </c>
      <c r="D193" s="5" t="s">
        <v>506</v>
      </c>
      <c r="E193" s="5">
        <v>64471</v>
      </c>
      <c r="F193" s="5">
        <v>254</v>
      </c>
      <c r="G193" s="5">
        <v>5840</v>
      </c>
      <c r="H193" s="5">
        <v>758</v>
      </c>
      <c r="I193" s="5">
        <v>6344</v>
      </c>
      <c r="J193" s="5">
        <v>9208</v>
      </c>
      <c r="K193" s="5">
        <v>8</v>
      </c>
      <c r="L193" s="5">
        <v>0</v>
      </c>
      <c r="M193" s="5">
        <v>0</v>
      </c>
      <c r="N193" s="5">
        <v>0</v>
      </c>
      <c r="O193" s="5">
        <v>36</v>
      </c>
      <c r="P193" s="5">
        <v>36475</v>
      </c>
      <c r="Q193" s="5">
        <v>5547</v>
      </c>
    </row>
    <row r="194" spans="1:17">
      <c r="A194" s="5">
        <v>1387</v>
      </c>
      <c r="B194" s="5">
        <v>3</v>
      </c>
      <c r="C194" s="5" t="s">
        <v>507</v>
      </c>
      <c r="D194" s="5" t="s">
        <v>506</v>
      </c>
      <c r="E194" s="5">
        <v>64471</v>
      </c>
      <c r="F194" s="5">
        <v>254</v>
      </c>
      <c r="G194" s="5">
        <v>5840</v>
      </c>
      <c r="H194" s="5">
        <v>758</v>
      </c>
      <c r="I194" s="5">
        <v>6344</v>
      </c>
      <c r="J194" s="5">
        <v>9208</v>
      </c>
      <c r="K194" s="5">
        <v>8</v>
      </c>
      <c r="L194" s="5">
        <v>0</v>
      </c>
      <c r="M194" s="5">
        <v>0</v>
      </c>
      <c r="N194" s="5">
        <v>0</v>
      </c>
      <c r="O194" s="5">
        <v>36</v>
      </c>
      <c r="P194" s="5">
        <v>36475</v>
      </c>
      <c r="Q194" s="5">
        <v>5547</v>
      </c>
    </row>
    <row r="195" spans="1:17">
      <c r="A195" s="5">
        <v>1387</v>
      </c>
      <c r="B195" s="5">
        <v>4</v>
      </c>
      <c r="C195" s="5" t="s">
        <v>508</v>
      </c>
      <c r="D195" s="5" t="s">
        <v>506</v>
      </c>
      <c r="E195" s="5">
        <v>64471</v>
      </c>
      <c r="F195" s="5">
        <v>254</v>
      </c>
      <c r="G195" s="5">
        <v>5840</v>
      </c>
      <c r="H195" s="5">
        <v>758</v>
      </c>
      <c r="I195" s="5">
        <v>6344</v>
      </c>
      <c r="J195" s="5">
        <v>9208</v>
      </c>
      <c r="K195" s="5">
        <v>8</v>
      </c>
      <c r="L195" s="5">
        <v>0</v>
      </c>
      <c r="M195" s="5">
        <v>0</v>
      </c>
      <c r="N195" s="5">
        <v>0</v>
      </c>
      <c r="O195" s="5">
        <v>36</v>
      </c>
      <c r="P195" s="5">
        <v>36475</v>
      </c>
      <c r="Q195" s="5">
        <v>5547</v>
      </c>
    </row>
    <row r="196" spans="1:17">
      <c r="A196" s="5">
        <v>1387</v>
      </c>
      <c r="B196" s="5">
        <v>2</v>
      </c>
      <c r="C196" s="5" t="s">
        <v>509</v>
      </c>
      <c r="D196" s="5" t="s">
        <v>510</v>
      </c>
      <c r="E196" s="5">
        <v>111694</v>
      </c>
      <c r="F196" s="5">
        <v>627</v>
      </c>
      <c r="G196" s="5">
        <v>10847</v>
      </c>
      <c r="H196" s="5">
        <v>8274</v>
      </c>
      <c r="I196" s="5">
        <v>14361</v>
      </c>
      <c r="J196" s="5">
        <v>11968</v>
      </c>
      <c r="K196" s="5">
        <v>1386</v>
      </c>
      <c r="L196" s="5">
        <v>0</v>
      </c>
      <c r="M196" s="5">
        <v>0</v>
      </c>
      <c r="N196" s="5">
        <v>0</v>
      </c>
      <c r="O196" s="5">
        <v>519</v>
      </c>
      <c r="P196" s="5">
        <v>45848</v>
      </c>
      <c r="Q196" s="5">
        <v>17863</v>
      </c>
    </row>
    <row r="197" spans="1:17">
      <c r="A197" s="5">
        <v>1387</v>
      </c>
      <c r="B197" s="5">
        <v>3</v>
      </c>
      <c r="C197" s="5" t="s">
        <v>511</v>
      </c>
      <c r="D197" s="5" t="s">
        <v>512</v>
      </c>
      <c r="E197" s="5">
        <v>1782</v>
      </c>
      <c r="F197" s="5">
        <v>0</v>
      </c>
      <c r="G197" s="5">
        <v>9</v>
      </c>
      <c r="H197" s="5">
        <v>104</v>
      </c>
      <c r="I197" s="5">
        <v>324</v>
      </c>
      <c r="J197" s="5">
        <v>88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1190</v>
      </c>
      <c r="Q197" s="5">
        <v>67</v>
      </c>
    </row>
    <row r="198" spans="1:17">
      <c r="A198" s="5">
        <v>1387</v>
      </c>
      <c r="B198" s="5">
        <v>9</v>
      </c>
      <c r="C198" s="5" t="s">
        <v>513</v>
      </c>
      <c r="D198" s="5" t="s">
        <v>514</v>
      </c>
      <c r="E198" s="5">
        <v>1782</v>
      </c>
      <c r="F198" s="5">
        <v>0</v>
      </c>
      <c r="G198" s="5">
        <v>9</v>
      </c>
      <c r="H198" s="5">
        <v>104</v>
      </c>
      <c r="I198" s="5">
        <v>324</v>
      </c>
      <c r="J198" s="5">
        <v>88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1190</v>
      </c>
      <c r="Q198" s="5">
        <v>67</v>
      </c>
    </row>
    <row r="199" spans="1:17">
      <c r="A199" s="5">
        <v>1387</v>
      </c>
      <c r="B199" s="5">
        <v>3</v>
      </c>
      <c r="C199" s="5" t="s">
        <v>515</v>
      </c>
      <c r="D199" s="5" t="s">
        <v>516</v>
      </c>
      <c r="E199" s="5">
        <v>1338</v>
      </c>
      <c r="F199" s="5">
        <v>14</v>
      </c>
      <c r="G199" s="5">
        <v>54</v>
      </c>
      <c r="H199" s="5">
        <v>5</v>
      </c>
      <c r="I199" s="5">
        <v>177</v>
      </c>
      <c r="J199" s="5">
        <v>81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908</v>
      </c>
      <c r="Q199" s="5">
        <v>99</v>
      </c>
    </row>
    <row r="200" spans="1:17">
      <c r="A200" s="5">
        <v>1387</v>
      </c>
      <c r="B200" s="5">
        <v>4</v>
      </c>
      <c r="C200" s="5" t="s">
        <v>517</v>
      </c>
      <c r="D200" s="5" t="s">
        <v>516</v>
      </c>
      <c r="E200" s="5">
        <v>1338</v>
      </c>
      <c r="F200" s="5">
        <v>14</v>
      </c>
      <c r="G200" s="5">
        <v>54</v>
      </c>
      <c r="H200" s="5">
        <v>5</v>
      </c>
      <c r="I200" s="5">
        <v>177</v>
      </c>
      <c r="J200" s="5">
        <v>81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908</v>
      </c>
      <c r="Q200" s="5">
        <v>99</v>
      </c>
    </row>
    <row r="201" spans="1:17">
      <c r="A201" s="5">
        <v>1387</v>
      </c>
      <c r="B201" s="5">
        <v>3</v>
      </c>
      <c r="C201" s="5" t="s">
        <v>518</v>
      </c>
      <c r="D201" s="5" t="s">
        <v>519</v>
      </c>
      <c r="E201" s="5">
        <v>1302</v>
      </c>
      <c r="F201" s="5">
        <v>0</v>
      </c>
      <c r="G201" s="5">
        <v>84</v>
      </c>
      <c r="H201" s="5">
        <v>7</v>
      </c>
      <c r="I201" s="5">
        <v>47</v>
      </c>
      <c r="J201" s="5">
        <v>131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888</v>
      </c>
      <c r="Q201" s="5">
        <v>145</v>
      </c>
    </row>
    <row r="202" spans="1:17">
      <c r="A202" s="5">
        <v>1387</v>
      </c>
      <c r="B202" s="5">
        <v>4</v>
      </c>
      <c r="C202" s="5" t="s">
        <v>520</v>
      </c>
      <c r="D202" s="5" t="s">
        <v>519</v>
      </c>
      <c r="E202" s="5">
        <v>1302</v>
      </c>
      <c r="F202" s="5">
        <v>0</v>
      </c>
      <c r="G202" s="5">
        <v>84</v>
      </c>
      <c r="H202" s="5">
        <v>7</v>
      </c>
      <c r="I202" s="5">
        <v>47</v>
      </c>
      <c r="J202" s="5">
        <v>131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888</v>
      </c>
      <c r="Q202" s="5">
        <v>145</v>
      </c>
    </row>
    <row r="203" spans="1:17">
      <c r="A203" s="5">
        <v>1387</v>
      </c>
      <c r="B203" s="5">
        <v>3</v>
      </c>
      <c r="C203" s="5" t="s">
        <v>521</v>
      </c>
      <c r="D203" s="5" t="s">
        <v>522</v>
      </c>
      <c r="E203" s="5">
        <v>38848</v>
      </c>
      <c r="F203" s="5">
        <v>15</v>
      </c>
      <c r="G203" s="5">
        <v>2643</v>
      </c>
      <c r="H203" s="5">
        <v>227</v>
      </c>
      <c r="I203" s="5">
        <v>2448</v>
      </c>
      <c r="J203" s="5">
        <v>2189</v>
      </c>
      <c r="K203" s="5">
        <v>23</v>
      </c>
      <c r="L203" s="5">
        <v>0</v>
      </c>
      <c r="M203" s="5">
        <v>0</v>
      </c>
      <c r="N203" s="5">
        <v>0</v>
      </c>
      <c r="O203" s="5">
        <v>3</v>
      </c>
      <c r="P203" s="5">
        <v>16325</v>
      </c>
      <c r="Q203" s="5">
        <v>14976</v>
      </c>
    </row>
    <row r="204" spans="1:17">
      <c r="A204" s="5">
        <v>1387</v>
      </c>
      <c r="B204" s="5">
        <v>4</v>
      </c>
      <c r="C204" s="5" t="s">
        <v>523</v>
      </c>
      <c r="D204" s="5" t="s">
        <v>522</v>
      </c>
      <c r="E204" s="5">
        <v>38848</v>
      </c>
      <c r="F204" s="5">
        <v>15</v>
      </c>
      <c r="G204" s="5">
        <v>2643</v>
      </c>
      <c r="H204" s="5">
        <v>227</v>
      </c>
      <c r="I204" s="5">
        <v>2448</v>
      </c>
      <c r="J204" s="5">
        <v>2189</v>
      </c>
      <c r="K204" s="5">
        <v>23</v>
      </c>
      <c r="L204" s="5">
        <v>0</v>
      </c>
      <c r="M204" s="5">
        <v>0</v>
      </c>
      <c r="N204" s="5">
        <v>0</v>
      </c>
      <c r="O204" s="5">
        <v>3</v>
      </c>
      <c r="P204" s="5">
        <v>16325</v>
      </c>
      <c r="Q204" s="5">
        <v>14976</v>
      </c>
    </row>
    <row r="205" spans="1:17">
      <c r="A205" s="5">
        <v>1387</v>
      </c>
      <c r="B205" s="5">
        <v>7</v>
      </c>
      <c r="C205" s="5" t="s">
        <v>524</v>
      </c>
      <c r="D205" s="5" t="s">
        <v>525</v>
      </c>
      <c r="E205" s="5">
        <v>68425</v>
      </c>
      <c r="F205" s="5">
        <v>599</v>
      </c>
      <c r="G205" s="5">
        <v>8057</v>
      </c>
      <c r="H205" s="5">
        <v>7932</v>
      </c>
      <c r="I205" s="5">
        <v>11364</v>
      </c>
      <c r="J205" s="5">
        <v>9480</v>
      </c>
      <c r="K205" s="5">
        <v>1363</v>
      </c>
      <c r="L205" s="5">
        <v>0</v>
      </c>
      <c r="M205" s="5">
        <v>0</v>
      </c>
      <c r="N205" s="5">
        <v>0</v>
      </c>
      <c r="O205" s="5">
        <v>516</v>
      </c>
      <c r="P205" s="5">
        <v>26537</v>
      </c>
      <c r="Q205" s="5">
        <v>2577</v>
      </c>
    </row>
    <row r="206" spans="1:17">
      <c r="A206" s="5">
        <v>1387</v>
      </c>
      <c r="B206" s="5">
        <v>9</v>
      </c>
      <c r="C206" s="5" t="s">
        <v>526</v>
      </c>
      <c r="D206" s="5" t="s">
        <v>525</v>
      </c>
      <c r="E206" s="5">
        <v>68425</v>
      </c>
      <c r="F206" s="5">
        <v>599</v>
      </c>
      <c r="G206" s="5">
        <v>8057</v>
      </c>
      <c r="H206" s="5">
        <v>7932</v>
      </c>
      <c r="I206" s="5">
        <v>11364</v>
      </c>
      <c r="J206" s="5">
        <v>9480</v>
      </c>
      <c r="K206" s="5">
        <v>1363</v>
      </c>
      <c r="L206" s="5">
        <v>0</v>
      </c>
      <c r="M206" s="5">
        <v>0</v>
      </c>
      <c r="N206" s="5">
        <v>0</v>
      </c>
      <c r="O206" s="5">
        <v>516</v>
      </c>
      <c r="P206" s="5">
        <v>26537</v>
      </c>
      <c r="Q206" s="5">
        <v>2577</v>
      </c>
    </row>
    <row r="207" spans="1:17">
      <c r="A207" s="5">
        <v>1387</v>
      </c>
      <c r="B207" s="5">
        <v>2</v>
      </c>
      <c r="C207" s="5" t="s">
        <v>527</v>
      </c>
      <c r="D207" s="5" t="s">
        <v>528</v>
      </c>
      <c r="E207" s="5">
        <v>9127</v>
      </c>
      <c r="F207" s="5">
        <v>34</v>
      </c>
      <c r="G207" s="5">
        <v>1407</v>
      </c>
      <c r="H207" s="5">
        <v>920</v>
      </c>
      <c r="I207" s="5">
        <v>418</v>
      </c>
      <c r="J207" s="5">
        <v>1836</v>
      </c>
      <c r="K207" s="5">
        <v>0</v>
      </c>
      <c r="L207" s="5">
        <v>0</v>
      </c>
      <c r="M207" s="5">
        <v>0</v>
      </c>
      <c r="N207" s="5">
        <v>0</v>
      </c>
      <c r="O207" s="5">
        <v>62</v>
      </c>
      <c r="P207" s="5">
        <v>3851</v>
      </c>
      <c r="Q207" s="5">
        <v>599</v>
      </c>
    </row>
    <row r="208" spans="1:17">
      <c r="A208" s="5">
        <v>1387</v>
      </c>
      <c r="B208" s="5">
        <v>7</v>
      </c>
      <c r="C208" s="5" t="s">
        <v>529</v>
      </c>
      <c r="D208" s="5" t="s">
        <v>530</v>
      </c>
      <c r="E208" s="5">
        <v>9127</v>
      </c>
      <c r="F208" s="5">
        <v>34</v>
      </c>
      <c r="G208" s="5">
        <v>1407</v>
      </c>
      <c r="H208" s="5">
        <v>920</v>
      </c>
      <c r="I208" s="5">
        <v>418</v>
      </c>
      <c r="J208" s="5">
        <v>1836</v>
      </c>
      <c r="K208" s="5">
        <v>0</v>
      </c>
      <c r="L208" s="5">
        <v>0</v>
      </c>
      <c r="M208" s="5">
        <v>0</v>
      </c>
      <c r="N208" s="5">
        <v>0</v>
      </c>
      <c r="O208" s="5">
        <v>62</v>
      </c>
      <c r="P208" s="5">
        <v>3851</v>
      </c>
      <c r="Q208" s="5">
        <v>599</v>
      </c>
    </row>
    <row r="209" spans="1:17">
      <c r="A209" s="5">
        <v>1387</v>
      </c>
      <c r="B209" s="5">
        <v>4</v>
      </c>
      <c r="C209" s="5" t="s">
        <v>531</v>
      </c>
      <c r="D209" s="5" t="s">
        <v>532</v>
      </c>
      <c r="E209" s="5">
        <v>5040</v>
      </c>
      <c r="F209" s="5">
        <v>34</v>
      </c>
      <c r="G209" s="5">
        <v>1206</v>
      </c>
      <c r="H209" s="5">
        <v>8</v>
      </c>
      <c r="I209" s="5">
        <v>381</v>
      </c>
      <c r="J209" s="5">
        <v>1551</v>
      </c>
      <c r="K209" s="5">
        <v>0</v>
      </c>
      <c r="L209" s="5">
        <v>0</v>
      </c>
      <c r="M209" s="5">
        <v>0</v>
      </c>
      <c r="N209" s="5">
        <v>0</v>
      </c>
      <c r="O209" s="5">
        <v>19</v>
      </c>
      <c r="P209" s="5">
        <v>1460</v>
      </c>
      <c r="Q209" s="5">
        <v>380</v>
      </c>
    </row>
    <row r="210" spans="1:17">
      <c r="A210" s="5">
        <v>1387</v>
      </c>
      <c r="B210" s="5">
        <v>4</v>
      </c>
      <c r="C210" s="5" t="s">
        <v>533</v>
      </c>
      <c r="D210" s="5" t="s">
        <v>534</v>
      </c>
      <c r="E210" s="5">
        <v>793</v>
      </c>
      <c r="F210" s="5">
        <v>0</v>
      </c>
      <c r="G210" s="5">
        <v>108</v>
      </c>
      <c r="H210" s="5">
        <v>43</v>
      </c>
      <c r="I210" s="5">
        <v>19</v>
      </c>
      <c r="J210" s="5">
        <v>53</v>
      </c>
      <c r="K210" s="5">
        <v>0</v>
      </c>
      <c r="L210" s="5">
        <v>0</v>
      </c>
      <c r="M210" s="5">
        <v>0</v>
      </c>
      <c r="N210" s="5">
        <v>0</v>
      </c>
      <c r="O210" s="5">
        <v>41</v>
      </c>
      <c r="P210" s="5">
        <v>514</v>
      </c>
      <c r="Q210" s="5">
        <v>13</v>
      </c>
    </row>
    <row r="211" spans="1:17">
      <c r="A211" s="5">
        <v>1387</v>
      </c>
      <c r="B211" s="5">
        <v>4</v>
      </c>
      <c r="C211" s="5" t="s">
        <v>535</v>
      </c>
      <c r="D211" s="5" t="s">
        <v>536</v>
      </c>
      <c r="E211" s="5">
        <v>3237</v>
      </c>
      <c r="F211" s="5">
        <v>0</v>
      </c>
      <c r="G211" s="5">
        <v>93</v>
      </c>
      <c r="H211" s="5">
        <v>869</v>
      </c>
      <c r="I211" s="5">
        <v>7</v>
      </c>
      <c r="J211" s="5">
        <v>225</v>
      </c>
      <c r="K211" s="5">
        <v>0</v>
      </c>
      <c r="L211" s="5">
        <v>0</v>
      </c>
      <c r="M211" s="5">
        <v>0</v>
      </c>
      <c r="N211" s="5">
        <v>0</v>
      </c>
      <c r="O211" s="5">
        <v>3</v>
      </c>
      <c r="P211" s="5">
        <v>1839</v>
      </c>
      <c r="Q211" s="5">
        <v>202</v>
      </c>
    </row>
    <row r="212" spans="1:17">
      <c r="A212" s="5">
        <v>0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</row>
    <row r="213" spans="1:17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</row>
    <row r="214" spans="1:17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</row>
    <row r="215" spans="1:1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</row>
    <row r="216" spans="1:1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</row>
    <row r="217" spans="1:1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</row>
    <row r="218" spans="1:1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</row>
    <row r="219" spans="1:1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</row>
    <row r="220" spans="1:1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</row>
    <row r="221" spans="1:1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</row>
    <row r="222" spans="1:1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</row>
    <row r="223" spans="1:1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</row>
    <row r="224" spans="1:1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</row>
    <row r="225" spans="1:1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</row>
    <row r="226" spans="1:1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</row>
    <row r="227" spans="1:1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</row>
    <row r="228" spans="1:1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</row>
    <row r="229" spans="1:1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</row>
    <row r="230" spans="1:1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</row>
  </sheetData>
  <mergeCells count="2">
    <mergeCell ref="C1:Q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4.7109375" style="3" customWidth="1"/>
    <col min="6" max="6" width="15.85546875" style="3" customWidth="1"/>
    <col min="7" max="7" width="13.28515625" style="3" customWidth="1"/>
    <col min="8" max="9" width="13" style="3" customWidth="1"/>
    <col min="10" max="10" width="12.7109375" style="3" customWidth="1"/>
    <col min="11" max="11" width="14" style="3" customWidth="1"/>
    <col min="12" max="12" width="13.5703125" style="3" customWidth="1"/>
    <col min="13" max="13" width="13.42578125" style="3" customWidth="1"/>
    <col min="14" max="14" width="18.42578125" style="3" customWidth="1"/>
    <col min="15" max="15" width="16.140625" style="3" customWidth="1"/>
    <col min="16" max="16" width="13.85546875" style="3" customWidth="1"/>
    <col min="17" max="17" width="12.5703125" style="3" customWidth="1"/>
    <col min="18" max="18" width="13.42578125" style="3" customWidth="1"/>
  </cols>
  <sheetData>
    <row r="1" spans="1:18" ht="15.75" thickBot="1">
      <c r="A1" s="21" t="s">
        <v>159</v>
      </c>
      <c r="B1" s="21"/>
      <c r="C1" s="20" t="str">
        <f>CONCATENATE("7-",'فهرست جداول'!B8,"-",MID('فهرست جداول'!A1, 58,10), "                  (میلیون ریال)")</f>
        <v>7-پرداختی خدمات غیر صنعتی کارگاه‏ها بر حسب فعالیت-87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ht="40.5" customHeight="1" thickBot="1">
      <c r="A2" s="14" t="s">
        <v>128</v>
      </c>
      <c r="B2" s="14" t="s">
        <v>151</v>
      </c>
      <c r="C2" s="14" t="s">
        <v>0</v>
      </c>
      <c r="D2" s="15" t="s">
        <v>1</v>
      </c>
      <c r="E2" s="15" t="s">
        <v>68</v>
      </c>
      <c r="F2" s="15" t="s">
        <v>69</v>
      </c>
      <c r="G2" s="15" t="s">
        <v>70</v>
      </c>
      <c r="H2" s="15" t="s">
        <v>71</v>
      </c>
      <c r="I2" s="15" t="s">
        <v>72</v>
      </c>
      <c r="J2" s="15" t="s">
        <v>73</v>
      </c>
      <c r="K2" s="15" t="s">
        <v>74</v>
      </c>
      <c r="L2" s="15" t="s">
        <v>75</v>
      </c>
      <c r="M2" s="15" t="s">
        <v>76</v>
      </c>
      <c r="N2" s="15" t="s">
        <v>122</v>
      </c>
      <c r="O2" s="15" t="s">
        <v>77</v>
      </c>
      <c r="P2" s="15" t="s">
        <v>78</v>
      </c>
      <c r="Q2" s="15" t="s">
        <v>79</v>
      </c>
      <c r="R2" s="15" t="s">
        <v>80</v>
      </c>
    </row>
    <row r="3" spans="1:18">
      <c r="A3" s="5">
        <v>1387</v>
      </c>
      <c r="B3" s="5">
        <v>1</v>
      </c>
      <c r="C3" s="5" t="s">
        <v>162</v>
      </c>
      <c r="D3" s="5" t="s">
        <v>163</v>
      </c>
      <c r="E3" s="5">
        <v>42745631</v>
      </c>
      <c r="F3" s="5">
        <v>4394093</v>
      </c>
      <c r="G3" s="5">
        <v>1189151</v>
      </c>
      <c r="H3" s="5">
        <v>1135644</v>
      </c>
      <c r="I3" s="5">
        <v>965715</v>
      </c>
      <c r="J3" s="5">
        <v>7708981</v>
      </c>
      <c r="K3" s="5">
        <v>2309762</v>
      </c>
      <c r="L3" s="5">
        <v>1346222</v>
      </c>
      <c r="M3" s="5">
        <v>318345</v>
      </c>
      <c r="N3" s="5">
        <v>2441188</v>
      </c>
      <c r="O3" s="5">
        <v>1135817</v>
      </c>
      <c r="P3" s="5">
        <v>3596749</v>
      </c>
      <c r="Q3" s="5">
        <v>1084467</v>
      </c>
      <c r="R3" s="5">
        <v>15119496</v>
      </c>
    </row>
    <row r="4" spans="1:18">
      <c r="A4" s="5">
        <v>1387</v>
      </c>
      <c r="B4" s="5">
        <v>2</v>
      </c>
      <c r="C4" s="5" t="s">
        <v>164</v>
      </c>
      <c r="D4" s="5" t="s">
        <v>165</v>
      </c>
      <c r="E4" s="5">
        <v>3186169</v>
      </c>
      <c r="F4" s="5">
        <v>110125</v>
      </c>
      <c r="G4" s="5">
        <v>140356</v>
      </c>
      <c r="H4" s="5">
        <v>76653</v>
      </c>
      <c r="I4" s="5">
        <v>73818</v>
      </c>
      <c r="J4" s="5">
        <v>616033</v>
      </c>
      <c r="K4" s="5">
        <v>184142</v>
      </c>
      <c r="L4" s="5">
        <v>103155</v>
      </c>
      <c r="M4" s="5">
        <v>18688</v>
      </c>
      <c r="N4" s="5">
        <v>83600</v>
      </c>
      <c r="O4" s="5">
        <v>80512</v>
      </c>
      <c r="P4" s="5">
        <v>598831</v>
      </c>
      <c r="Q4" s="5">
        <v>72347</v>
      </c>
      <c r="R4" s="5">
        <v>1027908</v>
      </c>
    </row>
    <row r="5" spans="1:18">
      <c r="A5" s="5">
        <v>1387</v>
      </c>
      <c r="B5" s="5">
        <v>3</v>
      </c>
      <c r="C5" s="5" t="s">
        <v>166</v>
      </c>
      <c r="D5" s="5" t="s">
        <v>167</v>
      </c>
      <c r="E5" s="5">
        <v>157176</v>
      </c>
      <c r="F5" s="5">
        <v>6531</v>
      </c>
      <c r="G5" s="5">
        <v>9065</v>
      </c>
      <c r="H5" s="5">
        <v>3453</v>
      </c>
      <c r="I5" s="5">
        <v>7818</v>
      </c>
      <c r="J5" s="5">
        <v>45172</v>
      </c>
      <c r="K5" s="5">
        <v>12734</v>
      </c>
      <c r="L5" s="5">
        <v>8391</v>
      </c>
      <c r="M5" s="5">
        <v>1180</v>
      </c>
      <c r="N5" s="5">
        <v>3433</v>
      </c>
      <c r="O5" s="5">
        <v>5351</v>
      </c>
      <c r="P5" s="5">
        <v>20949</v>
      </c>
      <c r="Q5" s="5">
        <v>4292</v>
      </c>
      <c r="R5" s="5">
        <v>28806</v>
      </c>
    </row>
    <row r="6" spans="1:18">
      <c r="A6" s="5">
        <v>1387</v>
      </c>
      <c r="B6" s="5">
        <v>4</v>
      </c>
      <c r="C6" s="5" t="s">
        <v>168</v>
      </c>
      <c r="D6" s="5" t="s">
        <v>167</v>
      </c>
      <c r="E6" s="5">
        <v>157176</v>
      </c>
      <c r="F6" s="5">
        <v>6531</v>
      </c>
      <c r="G6" s="5">
        <v>9065</v>
      </c>
      <c r="H6" s="5">
        <v>3453</v>
      </c>
      <c r="I6" s="5">
        <v>7818</v>
      </c>
      <c r="J6" s="5">
        <v>45172</v>
      </c>
      <c r="K6" s="5">
        <v>12734</v>
      </c>
      <c r="L6" s="5">
        <v>8391</v>
      </c>
      <c r="M6" s="5">
        <v>1180</v>
      </c>
      <c r="N6" s="5">
        <v>3433</v>
      </c>
      <c r="O6" s="5">
        <v>5351</v>
      </c>
      <c r="P6" s="5">
        <v>20949</v>
      </c>
      <c r="Q6" s="5">
        <v>4292</v>
      </c>
      <c r="R6" s="5">
        <v>28806</v>
      </c>
    </row>
    <row r="7" spans="1:18">
      <c r="A7" s="5">
        <v>1387</v>
      </c>
      <c r="B7" s="5">
        <v>3</v>
      </c>
      <c r="C7" s="5" t="s">
        <v>169</v>
      </c>
      <c r="D7" s="5" t="s">
        <v>170</v>
      </c>
      <c r="E7" s="5">
        <v>40761</v>
      </c>
      <c r="F7" s="5">
        <v>852</v>
      </c>
      <c r="G7" s="5">
        <v>875</v>
      </c>
      <c r="H7" s="5">
        <v>13</v>
      </c>
      <c r="I7" s="5">
        <v>1730</v>
      </c>
      <c r="J7" s="5">
        <v>4305</v>
      </c>
      <c r="K7" s="5">
        <v>5416</v>
      </c>
      <c r="L7" s="5">
        <v>3483</v>
      </c>
      <c r="M7" s="5">
        <v>377</v>
      </c>
      <c r="N7" s="5">
        <v>1089</v>
      </c>
      <c r="O7" s="5">
        <v>1273</v>
      </c>
      <c r="P7" s="5">
        <v>4002</v>
      </c>
      <c r="Q7" s="5">
        <v>4330</v>
      </c>
      <c r="R7" s="5">
        <v>13016</v>
      </c>
    </row>
    <row r="8" spans="1:18">
      <c r="A8" s="5">
        <v>1387</v>
      </c>
      <c r="B8" s="5">
        <v>4</v>
      </c>
      <c r="C8" s="5" t="s">
        <v>171</v>
      </c>
      <c r="D8" s="5" t="s">
        <v>170</v>
      </c>
      <c r="E8" s="5">
        <v>40761</v>
      </c>
      <c r="F8" s="5">
        <v>852</v>
      </c>
      <c r="G8" s="5">
        <v>875</v>
      </c>
      <c r="H8" s="5">
        <v>13</v>
      </c>
      <c r="I8" s="5">
        <v>1730</v>
      </c>
      <c r="J8" s="5">
        <v>4305</v>
      </c>
      <c r="K8" s="5">
        <v>5416</v>
      </c>
      <c r="L8" s="5">
        <v>3483</v>
      </c>
      <c r="M8" s="5">
        <v>377</v>
      </c>
      <c r="N8" s="5">
        <v>1089</v>
      </c>
      <c r="O8" s="5">
        <v>1273</v>
      </c>
      <c r="P8" s="5">
        <v>4002</v>
      </c>
      <c r="Q8" s="5">
        <v>4330</v>
      </c>
      <c r="R8" s="5">
        <v>13016</v>
      </c>
    </row>
    <row r="9" spans="1:18">
      <c r="A9" s="5">
        <v>1387</v>
      </c>
      <c r="B9" s="5">
        <v>3</v>
      </c>
      <c r="C9" s="5" t="s">
        <v>172</v>
      </c>
      <c r="D9" s="5" t="s">
        <v>173</v>
      </c>
      <c r="E9" s="5">
        <v>283846</v>
      </c>
      <c r="F9" s="5">
        <v>3377</v>
      </c>
      <c r="G9" s="5">
        <v>9645</v>
      </c>
      <c r="H9" s="5">
        <v>2131</v>
      </c>
      <c r="I9" s="5">
        <v>6467</v>
      </c>
      <c r="J9" s="5">
        <v>44885</v>
      </c>
      <c r="K9" s="5">
        <v>10905</v>
      </c>
      <c r="L9" s="5">
        <v>7052</v>
      </c>
      <c r="M9" s="5">
        <v>1175</v>
      </c>
      <c r="N9" s="5">
        <v>10194</v>
      </c>
      <c r="O9" s="5">
        <v>9409</v>
      </c>
      <c r="P9" s="5">
        <v>106650</v>
      </c>
      <c r="Q9" s="5">
        <v>6283</v>
      </c>
      <c r="R9" s="5">
        <v>65674</v>
      </c>
    </row>
    <row r="10" spans="1:18">
      <c r="A10" s="5">
        <v>1387</v>
      </c>
      <c r="B10" s="5">
        <v>4</v>
      </c>
      <c r="C10" s="5" t="s">
        <v>174</v>
      </c>
      <c r="D10" s="5" t="s">
        <v>173</v>
      </c>
      <c r="E10" s="5">
        <v>283846</v>
      </c>
      <c r="F10" s="5">
        <v>3377</v>
      </c>
      <c r="G10" s="5">
        <v>9645</v>
      </c>
      <c r="H10" s="5">
        <v>2131</v>
      </c>
      <c r="I10" s="5">
        <v>6467</v>
      </c>
      <c r="J10" s="5">
        <v>44885</v>
      </c>
      <c r="K10" s="5">
        <v>10905</v>
      </c>
      <c r="L10" s="5">
        <v>7052</v>
      </c>
      <c r="M10" s="5">
        <v>1175</v>
      </c>
      <c r="N10" s="5">
        <v>10194</v>
      </c>
      <c r="O10" s="5">
        <v>9409</v>
      </c>
      <c r="P10" s="5">
        <v>106650</v>
      </c>
      <c r="Q10" s="5">
        <v>6283</v>
      </c>
      <c r="R10" s="5">
        <v>65674</v>
      </c>
    </row>
    <row r="11" spans="1:18">
      <c r="A11" s="5">
        <v>1387</v>
      </c>
      <c r="B11" s="5">
        <v>3</v>
      </c>
      <c r="C11" s="5" t="s">
        <v>175</v>
      </c>
      <c r="D11" s="5" t="s">
        <v>176</v>
      </c>
      <c r="E11" s="5">
        <v>401867</v>
      </c>
      <c r="F11" s="5">
        <v>879</v>
      </c>
      <c r="G11" s="5">
        <v>3339</v>
      </c>
      <c r="H11" s="5">
        <v>13085</v>
      </c>
      <c r="I11" s="5">
        <v>6026</v>
      </c>
      <c r="J11" s="5">
        <v>86939</v>
      </c>
      <c r="K11" s="5">
        <v>18706</v>
      </c>
      <c r="L11" s="5">
        <v>20370</v>
      </c>
      <c r="M11" s="5">
        <v>2877</v>
      </c>
      <c r="N11" s="5">
        <v>18063</v>
      </c>
      <c r="O11" s="5">
        <v>2540</v>
      </c>
      <c r="P11" s="5">
        <v>47313</v>
      </c>
      <c r="Q11" s="5">
        <v>9182</v>
      </c>
      <c r="R11" s="5">
        <v>172547</v>
      </c>
    </row>
    <row r="12" spans="1:18">
      <c r="A12" s="5">
        <v>1387</v>
      </c>
      <c r="B12" s="5">
        <v>4</v>
      </c>
      <c r="C12" s="5" t="s">
        <v>177</v>
      </c>
      <c r="D12" s="5" t="s">
        <v>176</v>
      </c>
      <c r="E12" s="5">
        <v>401867</v>
      </c>
      <c r="F12" s="5">
        <v>879</v>
      </c>
      <c r="G12" s="5">
        <v>3339</v>
      </c>
      <c r="H12" s="5">
        <v>13085</v>
      </c>
      <c r="I12" s="5">
        <v>6026</v>
      </c>
      <c r="J12" s="5">
        <v>86939</v>
      </c>
      <c r="K12" s="5">
        <v>18706</v>
      </c>
      <c r="L12" s="5">
        <v>20370</v>
      </c>
      <c r="M12" s="5">
        <v>2877</v>
      </c>
      <c r="N12" s="5">
        <v>18063</v>
      </c>
      <c r="O12" s="5">
        <v>2540</v>
      </c>
      <c r="P12" s="5">
        <v>47313</v>
      </c>
      <c r="Q12" s="5">
        <v>9182</v>
      </c>
      <c r="R12" s="5">
        <v>172547</v>
      </c>
    </row>
    <row r="13" spans="1:18">
      <c r="A13" s="5">
        <v>1387</v>
      </c>
      <c r="B13" s="5">
        <v>3</v>
      </c>
      <c r="C13" s="5" t="s">
        <v>178</v>
      </c>
      <c r="D13" s="5" t="s">
        <v>179</v>
      </c>
      <c r="E13" s="5">
        <v>845166</v>
      </c>
      <c r="F13" s="5">
        <v>18141</v>
      </c>
      <c r="G13" s="5">
        <v>71220</v>
      </c>
      <c r="H13" s="5">
        <v>25478</v>
      </c>
      <c r="I13" s="5">
        <v>17168</v>
      </c>
      <c r="J13" s="5">
        <v>235264</v>
      </c>
      <c r="K13" s="5">
        <v>48458</v>
      </c>
      <c r="L13" s="5">
        <v>17335</v>
      </c>
      <c r="M13" s="5">
        <v>5509</v>
      </c>
      <c r="N13" s="5">
        <v>18517</v>
      </c>
      <c r="O13" s="5">
        <v>21684</v>
      </c>
      <c r="P13" s="5">
        <v>111550</v>
      </c>
      <c r="Q13" s="5">
        <v>19786</v>
      </c>
      <c r="R13" s="5">
        <v>235055</v>
      </c>
    </row>
    <row r="14" spans="1:18">
      <c r="A14" s="5">
        <v>1387</v>
      </c>
      <c r="B14" s="5">
        <v>4</v>
      </c>
      <c r="C14" s="5" t="s">
        <v>180</v>
      </c>
      <c r="D14" s="5" t="s">
        <v>179</v>
      </c>
      <c r="E14" s="5">
        <v>845166</v>
      </c>
      <c r="F14" s="5">
        <v>18141</v>
      </c>
      <c r="G14" s="5">
        <v>71220</v>
      </c>
      <c r="H14" s="5">
        <v>25478</v>
      </c>
      <c r="I14" s="5">
        <v>17168</v>
      </c>
      <c r="J14" s="5">
        <v>235264</v>
      </c>
      <c r="K14" s="5">
        <v>48458</v>
      </c>
      <c r="L14" s="5">
        <v>17335</v>
      </c>
      <c r="M14" s="5">
        <v>5509</v>
      </c>
      <c r="N14" s="5">
        <v>18517</v>
      </c>
      <c r="O14" s="5">
        <v>21684</v>
      </c>
      <c r="P14" s="5">
        <v>111550</v>
      </c>
      <c r="Q14" s="5">
        <v>19786</v>
      </c>
      <c r="R14" s="5">
        <v>235055</v>
      </c>
    </row>
    <row r="15" spans="1:18">
      <c r="A15" s="5">
        <v>1387</v>
      </c>
      <c r="B15" s="5">
        <v>3</v>
      </c>
      <c r="C15" s="5" t="s">
        <v>181</v>
      </c>
      <c r="D15" s="5" t="s">
        <v>182</v>
      </c>
      <c r="E15" s="5">
        <v>108159</v>
      </c>
      <c r="F15" s="5">
        <v>1616</v>
      </c>
      <c r="G15" s="5">
        <v>1397</v>
      </c>
      <c r="H15" s="5">
        <v>1421</v>
      </c>
      <c r="I15" s="5">
        <v>5847</v>
      </c>
      <c r="J15" s="5">
        <v>18622</v>
      </c>
      <c r="K15" s="5">
        <v>13307</v>
      </c>
      <c r="L15" s="5">
        <v>7991</v>
      </c>
      <c r="M15" s="5">
        <v>869</v>
      </c>
      <c r="N15" s="5">
        <v>5348</v>
      </c>
      <c r="O15" s="5">
        <v>8156</v>
      </c>
      <c r="P15" s="5">
        <v>10141</v>
      </c>
      <c r="Q15" s="5">
        <v>3482</v>
      </c>
      <c r="R15" s="5">
        <v>29961</v>
      </c>
    </row>
    <row r="16" spans="1:18">
      <c r="A16" s="5">
        <v>1387</v>
      </c>
      <c r="B16" s="5">
        <v>4</v>
      </c>
      <c r="C16" s="5" t="s">
        <v>183</v>
      </c>
      <c r="D16" s="5" t="s">
        <v>184</v>
      </c>
      <c r="E16" s="5">
        <v>92832</v>
      </c>
      <c r="F16" s="5">
        <v>1466</v>
      </c>
      <c r="G16" s="5">
        <v>1294</v>
      </c>
      <c r="H16" s="5">
        <v>1421</v>
      </c>
      <c r="I16" s="5">
        <v>5259</v>
      </c>
      <c r="J16" s="5">
        <v>16318</v>
      </c>
      <c r="K16" s="5">
        <v>12243</v>
      </c>
      <c r="L16" s="5">
        <v>5291</v>
      </c>
      <c r="M16" s="5">
        <v>841</v>
      </c>
      <c r="N16" s="5">
        <v>5139</v>
      </c>
      <c r="O16" s="5">
        <v>7924</v>
      </c>
      <c r="P16" s="5">
        <v>8857</v>
      </c>
      <c r="Q16" s="5">
        <v>2535</v>
      </c>
      <c r="R16" s="5">
        <v>24244</v>
      </c>
    </row>
    <row r="17" spans="1:18">
      <c r="A17" s="5">
        <v>1387</v>
      </c>
      <c r="B17" s="5">
        <v>4</v>
      </c>
      <c r="C17" s="5" t="s">
        <v>185</v>
      </c>
      <c r="D17" s="5" t="s">
        <v>186</v>
      </c>
      <c r="E17" s="5">
        <v>15327</v>
      </c>
      <c r="F17" s="5">
        <v>150</v>
      </c>
      <c r="G17" s="5">
        <v>103</v>
      </c>
      <c r="H17" s="5">
        <v>0</v>
      </c>
      <c r="I17" s="5">
        <v>588</v>
      </c>
      <c r="J17" s="5">
        <v>2304</v>
      </c>
      <c r="K17" s="5">
        <v>1064</v>
      </c>
      <c r="L17" s="5">
        <v>2700</v>
      </c>
      <c r="M17" s="5">
        <v>27</v>
      </c>
      <c r="N17" s="5">
        <v>209</v>
      </c>
      <c r="O17" s="5">
        <v>232</v>
      </c>
      <c r="P17" s="5">
        <v>1284</v>
      </c>
      <c r="Q17" s="5">
        <v>947</v>
      </c>
      <c r="R17" s="5">
        <v>5717</v>
      </c>
    </row>
    <row r="18" spans="1:18">
      <c r="A18" s="5">
        <v>1387</v>
      </c>
      <c r="B18" s="5">
        <v>3</v>
      </c>
      <c r="C18" s="5" t="s">
        <v>187</v>
      </c>
      <c r="D18" s="5" t="s">
        <v>188</v>
      </c>
      <c r="E18" s="5">
        <v>1289847</v>
      </c>
      <c r="F18" s="5">
        <v>75296</v>
      </c>
      <c r="G18" s="5">
        <v>42221</v>
      </c>
      <c r="H18" s="5">
        <v>29170</v>
      </c>
      <c r="I18" s="5">
        <v>25677</v>
      </c>
      <c r="J18" s="5">
        <v>165585</v>
      </c>
      <c r="K18" s="5">
        <v>69953</v>
      </c>
      <c r="L18" s="5">
        <v>33865</v>
      </c>
      <c r="M18" s="5">
        <v>5431</v>
      </c>
      <c r="N18" s="5">
        <v>25333</v>
      </c>
      <c r="O18" s="5">
        <v>28974</v>
      </c>
      <c r="P18" s="5">
        <v>291513</v>
      </c>
      <c r="Q18" s="5">
        <v>22380</v>
      </c>
      <c r="R18" s="5">
        <v>474449</v>
      </c>
    </row>
    <row r="19" spans="1:18">
      <c r="A19" s="5">
        <v>1387</v>
      </c>
      <c r="B19" s="5">
        <v>4</v>
      </c>
      <c r="C19" s="5" t="s">
        <v>189</v>
      </c>
      <c r="D19" s="5" t="s">
        <v>188</v>
      </c>
      <c r="E19" s="5">
        <v>147782</v>
      </c>
      <c r="F19" s="5">
        <v>4841</v>
      </c>
      <c r="G19" s="5">
        <v>4671</v>
      </c>
      <c r="H19" s="5">
        <v>40</v>
      </c>
      <c r="I19" s="5">
        <v>6566</v>
      </c>
      <c r="J19" s="5">
        <v>34896</v>
      </c>
      <c r="K19" s="5">
        <v>9653</v>
      </c>
      <c r="L19" s="5">
        <v>7373</v>
      </c>
      <c r="M19" s="5">
        <v>846</v>
      </c>
      <c r="N19" s="5">
        <v>4367</v>
      </c>
      <c r="O19" s="5">
        <v>5614</v>
      </c>
      <c r="P19" s="5">
        <v>27748</v>
      </c>
      <c r="Q19" s="5">
        <v>5108</v>
      </c>
      <c r="R19" s="5">
        <v>36059</v>
      </c>
    </row>
    <row r="20" spans="1:18">
      <c r="A20" s="5">
        <v>1387</v>
      </c>
      <c r="B20" s="5">
        <v>4</v>
      </c>
      <c r="C20" s="5" t="s">
        <v>190</v>
      </c>
      <c r="D20" s="5" t="s">
        <v>191</v>
      </c>
      <c r="E20" s="5">
        <v>255473</v>
      </c>
      <c r="F20" s="5">
        <v>8003</v>
      </c>
      <c r="G20" s="5">
        <v>3367</v>
      </c>
      <c r="H20" s="5">
        <v>23467</v>
      </c>
      <c r="I20" s="5">
        <v>4317</v>
      </c>
      <c r="J20" s="5">
        <v>41984</v>
      </c>
      <c r="K20" s="5">
        <v>23908</v>
      </c>
      <c r="L20" s="5">
        <v>8982</v>
      </c>
      <c r="M20" s="5">
        <v>1916</v>
      </c>
      <c r="N20" s="5">
        <v>14776</v>
      </c>
      <c r="O20" s="5">
        <v>11141</v>
      </c>
      <c r="P20" s="5">
        <v>1932</v>
      </c>
      <c r="Q20" s="5">
        <v>4762</v>
      </c>
      <c r="R20" s="5">
        <v>106919</v>
      </c>
    </row>
    <row r="21" spans="1:18">
      <c r="A21" s="5">
        <v>1387</v>
      </c>
      <c r="B21" s="5">
        <v>4</v>
      </c>
      <c r="C21" s="5" t="s">
        <v>192</v>
      </c>
      <c r="D21" s="5" t="s">
        <v>193</v>
      </c>
      <c r="E21" s="5">
        <v>89714</v>
      </c>
      <c r="F21" s="5">
        <v>810</v>
      </c>
      <c r="G21" s="5">
        <v>3195</v>
      </c>
      <c r="H21" s="5">
        <v>25</v>
      </c>
      <c r="I21" s="5">
        <v>2324</v>
      </c>
      <c r="J21" s="5">
        <v>6745</v>
      </c>
      <c r="K21" s="5">
        <v>3230</v>
      </c>
      <c r="L21" s="5">
        <v>2301</v>
      </c>
      <c r="M21" s="5">
        <v>384</v>
      </c>
      <c r="N21" s="5">
        <v>876</v>
      </c>
      <c r="O21" s="5">
        <v>693</v>
      </c>
      <c r="P21" s="5">
        <v>12647</v>
      </c>
      <c r="Q21" s="5">
        <v>918</v>
      </c>
      <c r="R21" s="5">
        <v>55566</v>
      </c>
    </row>
    <row r="22" spans="1:18">
      <c r="A22" s="5">
        <v>1387</v>
      </c>
      <c r="B22" s="5">
        <v>4</v>
      </c>
      <c r="C22" s="5" t="s">
        <v>194</v>
      </c>
      <c r="D22" s="5" t="s">
        <v>195</v>
      </c>
      <c r="E22" s="5">
        <v>68656</v>
      </c>
      <c r="F22" s="5">
        <v>555</v>
      </c>
      <c r="G22" s="5">
        <v>161</v>
      </c>
      <c r="H22" s="5">
        <v>99</v>
      </c>
      <c r="I22" s="5">
        <v>1088</v>
      </c>
      <c r="J22" s="5">
        <v>2548</v>
      </c>
      <c r="K22" s="5">
        <v>1780</v>
      </c>
      <c r="L22" s="5">
        <v>1088</v>
      </c>
      <c r="M22" s="5">
        <v>120</v>
      </c>
      <c r="N22" s="5">
        <v>246</v>
      </c>
      <c r="O22" s="5">
        <v>850</v>
      </c>
      <c r="P22" s="5">
        <v>53813</v>
      </c>
      <c r="Q22" s="5">
        <v>1062</v>
      </c>
      <c r="R22" s="5">
        <v>5246</v>
      </c>
    </row>
    <row r="23" spans="1:18">
      <c r="A23" s="5">
        <v>1387</v>
      </c>
      <c r="B23" s="5">
        <v>4</v>
      </c>
      <c r="C23" s="5" t="s">
        <v>196</v>
      </c>
      <c r="D23" s="5" t="s">
        <v>197</v>
      </c>
      <c r="E23" s="5">
        <v>21282</v>
      </c>
      <c r="F23" s="5">
        <v>1</v>
      </c>
      <c r="G23" s="5">
        <v>1721</v>
      </c>
      <c r="H23" s="5">
        <v>0</v>
      </c>
      <c r="I23" s="5">
        <v>966</v>
      </c>
      <c r="J23" s="5">
        <v>6193</v>
      </c>
      <c r="K23" s="5">
        <v>981</v>
      </c>
      <c r="L23" s="5">
        <v>646</v>
      </c>
      <c r="M23" s="5">
        <v>224</v>
      </c>
      <c r="N23" s="5">
        <v>599</v>
      </c>
      <c r="O23" s="5">
        <v>1208</v>
      </c>
      <c r="P23" s="5">
        <v>6689</v>
      </c>
      <c r="Q23" s="5">
        <v>249</v>
      </c>
      <c r="R23" s="5">
        <v>1804</v>
      </c>
    </row>
    <row r="24" spans="1:18">
      <c r="A24" s="5">
        <v>1387</v>
      </c>
      <c r="B24" s="5">
        <v>4</v>
      </c>
      <c r="C24" s="5" t="s">
        <v>198</v>
      </c>
      <c r="D24" s="5" t="s">
        <v>199</v>
      </c>
      <c r="E24" s="5">
        <v>706940</v>
      </c>
      <c r="F24" s="5">
        <v>61087</v>
      </c>
      <c r="G24" s="5">
        <v>29105</v>
      </c>
      <c r="H24" s="5">
        <v>5539</v>
      </c>
      <c r="I24" s="5">
        <v>10416</v>
      </c>
      <c r="J24" s="5">
        <v>73219</v>
      </c>
      <c r="K24" s="5">
        <v>30401</v>
      </c>
      <c r="L24" s="5">
        <v>13474</v>
      </c>
      <c r="M24" s="5">
        <v>1940</v>
      </c>
      <c r="N24" s="5">
        <v>4470</v>
      </c>
      <c r="O24" s="5">
        <v>9469</v>
      </c>
      <c r="P24" s="5">
        <v>188684</v>
      </c>
      <c r="Q24" s="5">
        <v>10281</v>
      </c>
      <c r="R24" s="5">
        <v>268855</v>
      </c>
    </row>
    <row r="25" spans="1:18">
      <c r="A25" s="5">
        <v>1387</v>
      </c>
      <c r="B25" s="5">
        <v>3</v>
      </c>
      <c r="C25" s="5" t="s">
        <v>200</v>
      </c>
      <c r="D25" s="5" t="s">
        <v>201</v>
      </c>
      <c r="E25" s="5">
        <v>59348</v>
      </c>
      <c r="F25" s="5">
        <v>3434</v>
      </c>
      <c r="G25" s="5">
        <v>2594</v>
      </c>
      <c r="H25" s="5">
        <v>1903</v>
      </c>
      <c r="I25" s="5">
        <v>3085</v>
      </c>
      <c r="J25" s="5">
        <v>15261</v>
      </c>
      <c r="K25" s="5">
        <v>4663</v>
      </c>
      <c r="L25" s="5">
        <v>4668</v>
      </c>
      <c r="M25" s="5">
        <v>1271</v>
      </c>
      <c r="N25" s="5">
        <v>1623</v>
      </c>
      <c r="O25" s="5">
        <v>3124</v>
      </c>
      <c r="P25" s="5">
        <v>6712</v>
      </c>
      <c r="Q25" s="5">
        <v>2612</v>
      </c>
      <c r="R25" s="5">
        <v>8399</v>
      </c>
    </row>
    <row r="26" spans="1:18">
      <c r="A26" s="5">
        <v>1387</v>
      </c>
      <c r="B26" s="5">
        <v>4</v>
      </c>
      <c r="C26" s="5" t="s">
        <v>202</v>
      </c>
      <c r="D26" s="5" t="s">
        <v>201</v>
      </c>
      <c r="E26" s="5">
        <v>59348</v>
      </c>
      <c r="F26" s="5">
        <v>3434</v>
      </c>
      <c r="G26" s="5">
        <v>2594</v>
      </c>
      <c r="H26" s="5">
        <v>1903</v>
      </c>
      <c r="I26" s="5">
        <v>3085</v>
      </c>
      <c r="J26" s="5">
        <v>15261</v>
      </c>
      <c r="K26" s="5">
        <v>4663</v>
      </c>
      <c r="L26" s="5">
        <v>4668</v>
      </c>
      <c r="M26" s="5">
        <v>1271</v>
      </c>
      <c r="N26" s="5">
        <v>1623</v>
      </c>
      <c r="O26" s="5">
        <v>3124</v>
      </c>
      <c r="P26" s="5">
        <v>6712</v>
      </c>
      <c r="Q26" s="5">
        <v>2612</v>
      </c>
      <c r="R26" s="5">
        <v>8399</v>
      </c>
    </row>
    <row r="27" spans="1:18">
      <c r="A27" s="5">
        <v>1387</v>
      </c>
      <c r="B27" s="5">
        <v>2</v>
      </c>
      <c r="C27" s="5" t="s">
        <v>203</v>
      </c>
      <c r="D27" s="5" t="s">
        <v>204</v>
      </c>
      <c r="E27" s="5">
        <v>300509</v>
      </c>
      <c r="F27" s="5">
        <v>11404</v>
      </c>
      <c r="G27" s="5">
        <v>11772</v>
      </c>
      <c r="H27" s="5">
        <v>6259</v>
      </c>
      <c r="I27" s="5">
        <v>7230</v>
      </c>
      <c r="J27" s="5">
        <v>82627</v>
      </c>
      <c r="K27" s="5">
        <v>26447</v>
      </c>
      <c r="L27" s="5">
        <v>16028</v>
      </c>
      <c r="M27" s="5">
        <v>1694</v>
      </c>
      <c r="N27" s="5">
        <v>10920</v>
      </c>
      <c r="O27" s="5">
        <v>6660</v>
      </c>
      <c r="P27" s="5">
        <v>38711</v>
      </c>
      <c r="Q27" s="5">
        <v>12512</v>
      </c>
      <c r="R27" s="5">
        <v>68246</v>
      </c>
    </row>
    <row r="28" spans="1:18">
      <c r="A28" s="5">
        <v>1387</v>
      </c>
      <c r="B28" s="5">
        <v>3</v>
      </c>
      <c r="C28" s="5" t="s">
        <v>205</v>
      </c>
      <c r="D28" s="5" t="s">
        <v>204</v>
      </c>
      <c r="E28" s="5">
        <v>300509</v>
      </c>
      <c r="F28" s="5">
        <v>11404</v>
      </c>
      <c r="G28" s="5">
        <v>11772</v>
      </c>
      <c r="H28" s="5">
        <v>6259</v>
      </c>
      <c r="I28" s="5">
        <v>7230</v>
      </c>
      <c r="J28" s="5">
        <v>82627</v>
      </c>
      <c r="K28" s="5">
        <v>26447</v>
      </c>
      <c r="L28" s="5">
        <v>16028</v>
      </c>
      <c r="M28" s="5">
        <v>1694</v>
      </c>
      <c r="N28" s="5">
        <v>10920</v>
      </c>
      <c r="O28" s="5">
        <v>6660</v>
      </c>
      <c r="P28" s="5">
        <v>38711</v>
      </c>
      <c r="Q28" s="5">
        <v>12512</v>
      </c>
      <c r="R28" s="5">
        <v>68246</v>
      </c>
    </row>
    <row r="29" spans="1:18">
      <c r="A29" s="5">
        <v>1387</v>
      </c>
      <c r="B29" s="5">
        <v>4</v>
      </c>
      <c r="C29" s="5" t="s">
        <v>206</v>
      </c>
      <c r="D29" s="5" t="s">
        <v>207</v>
      </c>
      <c r="E29" s="5">
        <v>14159</v>
      </c>
      <c r="F29" s="5">
        <v>6796</v>
      </c>
      <c r="G29" s="5">
        <v>0</v>
      </c>
      <c r="H29" s="5">
        <v>0</v>
      </c>
      <c r="I29" s="5">
        <v>427</v>
      </c>
      <c r="J29" s="5">
        <v>3541</v>
      </c>
      <c r="K29" s="5">
        <v>257</v>
      </c>
      <c r="L29" s="5">
        <v>699</v>
      </c>
      <c r="M29" s="5">
        <v>84</v>
      </c>
      <c r="N29" s="5">
        <v>56</v>
      </c>
      <c r="O29" s="5">
        <v>133</v>
      </c>
      <c r="P29" s="5">
        <v>246</v>
      </c>
      <c r="Q29" s="5">
        <v>67</v>
      </c>
      <c r="R29" s="5">
        <v>1851</v>
      </c>
    </row>
    <row r="30" spans="1:18">
      <c r="A30" s="5">
        <v>1387</v>
      </c>
      <c r="B30" s="5">
        <v>4</v>
      </c>
      <c r="C30" s="5" t="s">
        <v>208</v>
      </c>
      <c r="D30" s="5" t="s">
        <v>209</v>
      </c>
      <c r="E30" s="5">
        <v>22809</v>
      </c>
      <c r="F30" s="5">
        <v>0</v>
      </c>
      <c r="G30" s="5">
        <v>111</v>
      </c>
      <c r="H30" s="5">
        <v>0</v>
      </c>
      <c r="I30" s="5">
        <v>352</v>
      </c>
      <c r="J30" s="5">
        <v>2035</v>
      </c>
      <c r="K30" s="5">
        <v>91</v>
      </c>
      <c r="L30" s="5">
        <v>133</v>
      </c>
      <c r="M30" s="5">
        <v>10</v>
      </c>
      <c r="N30" s="5">
        <v>409</v>
      </c>
      <c r="O30" s="5">
        <v>93</v>
      </c>
      <c r="P30" s="5">
        <v>1685</v>
      </c>
      <c r="Q30" s="5">
        <v>328</v>
      </c>
      <c r="R30" s="5">
        <v>17561</v>
      </c>
    </row>
    <row r="31" spans="1:18">
      <c r="A31" s="5">
        <v>1387</v>
      </c>
      <c r="B31" s="5">
        <v>4</v>
      </c>
      <c r="C31" s="5" t="s">
        <v>210</v>
      </c>
      <c r="D31" s="5" t="s">
        <v>211</v>
      </c>
      <c r="E31" s="5">
        <v>263541</v>
      </c>
      <c r="F31" s="5">
        <v>4608</v>
      </c>
      <c r="G31" s="5">
        <v>11661</v>
      </c>
      <c r="H31" s="5">
        <v>6259</v>
      </c>
      <c r="I31" s="5">
        <v>6451</v>
      </c>
      <c r="J31" s="5">
        <v>77051</v>
      </c>
      <c r="K31" s="5">
        <v>26099</v>
      </c>
      <c r="L31" s="5">
        <v>15196</v>
      </c>
      <c r="M31" s="5">
        <v>1599</v>
      </c>
      <c r="N31" s="5">
        <v>10455</v>
      </c>
      <c r="O31" s="5">
        <v>6434</v>
      </c>
      <c r="P31" s="5">
        <v>36779</v>
      </c>
      <c r="Q31" s="5">
        <v>12116</v>
      </c>
      <c r="R31" s="5">
        <v>48833</v>
      </c>
    </row>
    <row r="32" spans="1:18">
      <c r="A32" s="5">
        <v>1387</v>
      </c>
      <c r="B32" s="5">
        <v>2</v>
      </c>
      <c r="C32" s="5" t="s">
        <v>212</v>
      </c>
      <c r="D32" s="5" t="s">
        <v>213</v>
      </c>
      <c r="E32" s="5">
        <v>134408</v>
      </c>
      <c r="F32" s="5">
        <v>0</v>
      </c>
      <c r="G32" s="5">
        <v>3306</v>
      </c>
      <c r="H32" s="5">
        <v>33714</v>
      </c>
      <c r="I32" s="5">
        <v>2299</v>
      </c>
      <c r="J32" s="5">
        <v>1814</v>
      </c>
      <c r="K32" s="5">
        <v>1654</v>
      </c>
      <c r="L32" s="5">
        <v>14094</v>
      </c>
      <c r="M32" s="5">
        <v>1029</v>
      </c>
      <c r="N32" s="5">
        <v>874</v>
      </c>
      <c r="O32" s="5">
        <v>1</v>
      </c>
      <c r="P32" s="5">
        <v>8548</v>
      </c>
      <c r="Q32" s="5">
        <v>1186</v>
      </c>
      <c r="R32" s="5">
        <v>65886</v>
      </c>
    </row>
    <row r="33" spans="1:18">
      <c r="A33" s="5">
        <v>1387</v>
      </c>
      <c r="B33" s="5">
        <v>3</v>
      </c>
      <c r="C33" s="5" t="s">
        <v>214</v>
      </c>
      <c r="D33" s="5" t="s">
        <v>215</v>
      </c>
      <c r="E33" s="5">
        <v>134408</v>
      </c>
      <c r="F33" s="5">
        <v>0</v>
      </c>
      <c r="G33" s="5">
        <v>3306</v>
      </c>
      <c r="H33" s="5">
        <v>33714</v>
      </c>
      <c r="I33" s="5">
        <v>2299</v>
      </c>
      <c r="J33" s="5">
        <v>1814</v>
      </c>
      <c r="K33" s="5">
        <v>1654</v>
      </c>
      <c r="L33" s="5">
        <v>14094</v>
      </c>
      <c r="M33" s="5">
        <v>1029</v>
      </c>
      <c r="N33" s="5">
        <v>874</v>
      </c>
      <c r="O33" s="5">
        <v>1</v>
      </c>
      <c r="P33" s="5">
        <v>8548</v>
      </c>
      <c r="Q33" s="5">
        <v>1186</v>
      </c>
      <c r="R33" s="5">
        <v>65886</v>
      </c>
    </row>
    <row r="34" spans="1:18">
      <c r="A34" s="5">
        <v>1387</v>
      </c>
      <c r="B34" s="5">
        <v>4</v>
      </c>
      <c r="C34" s="5" t="s">
        <v>216</v>
      </c>
      <c r="D34" s="5" t="s">
        <v>217</v>
      </c>
      <c r="E34" s="5">
        <v>134408</v>
      </c>
      <c r="F34" s="5">
        <v>0</v>
      </c>
      <c r="G34" s="5">
        <v>3306</v>
      </c>
      <c r="H34" s="5">
        <v>33714</v>
      </c>
      <c r="I34" s="5">
        <v>2299</v>
      </c>
      <c r="J34" s="5">
        <v>1814</v>
      </c>
      <c r="K34" s="5">
        <v>1654</v>
      </c>
      <c r="L34" s="5">
        <v>14094</v>
      </c>
      <c r="M34" s="5">
        <v>1029</v>
      </c>
      <c r="N34" s="5">
        <v>874</v>
      </c>
      <c r="O34" s="5">
        <v>1</v>
      </c>
      <c r="P34" s="5">
        <v>8548</v>
      </c>
      <c r="Q34" s="5">
        <v>1186</v>
      </c>
      <c r="R34" s="5">
        <v>65886</v>
      </c>
    </row>
    <row r="35" spans="1:18">
      <c r="A35" s="5">
        <v>1387</v>
      </c>
      <c r="B35" s="5">
        <v>2</v>
      </c>
      <c r="C35" s="5" t="s">
        <v>218</v>
      </c>
      <c r="D35" s="5" t="s">
        <v>219</v>
      </c>
      <c r="E35" s="5">
        <v>957829</v>
      </c>
      <c r="F35" s="5">
        <v>35801</v>
      </c>
      <c r="G35" s="5">
        <v>32321</v>
      </c>
      <c r="H35" s="5">
        <v>17983</v>
      </c>
      <c r="I35" s="5">
        <v>43018</v>
      </c>
      <c r="J35" s="5">
        <v>143667</v>
      </c>
      <c r="K35" s="5">
        <v>141884</v>
      </c>
      <c r="L35" s="5">
        <v>84693</v>
      </c>
      <c r="M35" s="5">
        <v>4506</v>
      </c>
      <c r="N35" s="5">
        <v>37361</v>
      </c>
      <c r="O35" s="5">
        <v>8340</v>
      </c>
      <c r="P35" s="5">
        <v>89517</v>
      </c>
      <c r="Q35" s="5">
        <v>36248</v>
      </c>
      <c r="R35" s="5">
        <v>282490</v>
      </c>
    </row>
    <row r="36" spans="1:18">
      <c r="A36" s="5">
        <v>1387</v>
      </c>
      <c r="B36" s="5">
        <v>3</v>
      </c>
      <c r="C36" s="5" t="s">
        <v>220</v>
      </c>
      <c r="D36" s="5" t="s">
        <v>221</v>
      </c>
      <c r="E36" s="5">
        <v>552446</v>
      </c>
      <c r="F36" s="5">
        <v>18087</v>
      </c>
      <c r="G36" s="5">
        <v>13422</v>
      </c>
      <c r="H36" s="5">
        <v>12810</v>
      </c>
      <c r="I36" s="5">
        <v>26221</v>
      </c>
      <c r="J36" s="5">
        <v>79924</v>
      </c>
      <c r="K36" s="5">
        <v>86970</v>
      </c>
      <c r="L36" s="5">
        <v>59450</v>
      </c>
      <c r="M36" s="5">
        <v>2754</v>
      </c>
      <c r="N36" s="5">
        <v>24830</v>
      </c>
      <c r="O36" s="5">
        <v>3477</v>
      </c>
      <c r="P36" s="5">
        <v>20396</v>
      </c>
      <c r="Q36" s="5">
        <v>20090</v>
      </c>
      <c r="R36" s="5">
        <v>184016</v>
      </c>
    </row>
    <row r="37" spans="1:18">
      <c r="A37" s="5">
        <v>1387</v>
      </c>
      <c r="B37" s="5">
        <v>4</v>
      </c>
      <c r="C37" s="5" t="s">
        <v>222</v>
      </c>
      <c r="D37" s="5" t="s">
        <v>223</v>
      </c>
      <c r="E37" s="5">
        <v>357525</v>
      </c>
      <c r="F37" s="5">
        <v>12453</v>
      </c>
      <c r="G37" s="5">
        <v>7215</v>
      </c>
      <c r="H37" s="5">
        <v>4812</v>
      </c>
      <c r="I37" s="5">
        <v>17956</v>
      </c>
      <c r="J37" s="5">
        <v>61541</v>
      </c>
      <c r="K37" s="5">
        <v>50069</v>
      </c>
      <c r="L37" s="5">
        <v>39726</v>
      </c>
      <c r="M37" s="5">
        <v>2032</v>
      </c>
      <c r="N37" s="5">
        <v>16494</v>
      </c>
      <c r="O37" s="5">
        <v>2002</v>
      </c>
      <c r="P37" s="5">
        <v>14765</v>
      </c>
      <c r="Q37" s="5">
        <v>15875</v>
      </c>
      <c r="R37" s="5">
        <v>112584</v>
      </c>
    </row>
    <row r="38" spans="1:18">
      <c r="A38" s="5">
        <v>1387</v>
      </c>
      <c r="B38" s="5">
        <v>4</v>
      </c>
      <c r="C38" s="5" t="s">
        <v>224</v>
      </c>
      <c r="D38" s="5" t="s">
        <v>225</v>
      </c>
      <c r="E38" s="5">
        <v>144920</v>
      </c>
      <c r="F38" s="5">
        <v>4586</v>
      </c>
      <c r="G38" s="5">
        <v>3570</v>
      </c>
      <c r="H38" s="5">
        <v>7693</v>
      </c>
      <c r="I38" s="5">
        <v>5537</v>
      </c>
      <c r="J38" s="5">
        <v>11677</v>
      </c>
      <c r="K38" s="5">
        <v>26856</v>
      </c>
      <c r="L38" s="5">
        <v>16276</v>
      </c>
      <c r="M38" s="5">
        <v>579</v>
      </c>
      <c r="N38" s="5">
        <v>6751</v>
      </c>
      <c r="O38" s="5">
        <v>1166</v>
      </c>
      <c r="P38" s="5">
        <v>3959</v>
      </c>
      <c r="Q38" s="5">
        <v>3370</v>
      </c>
      <c r="R38" s="5">
        <v>52899</v>
      </c>
    </row>
    <row r="39" spans="1:18">
      <c r="A39" s="5">
        <v>1387</v>
      </c>
      <c r="B39" s="5">
        <v>4</v>
      </c>
      <c r="C39" s="5" t="s">
        <v>226</v>
      </c>
      <c r="D39" s="5" t="s">
        <v>227</v>
      </c>
      <c r="E39" s="5">
        <v>50001</v>
      </c>
      <c r="F39" s="5">
        <v>1048</v>
      </c>
      <c r="G39" s="5">
        <v>2637</v>
      </c>
      <c r="H39" s="5">
        <v>305</v>
      </c>
      <c r="I39" s="5">
        <v>2728</v>
      </c>
      <c r="J39" s="5">
        <v>6706</v>
      </c>
      <c r="K39" s="5">
        <v>10044</v>
      </c>
      <c r="L39" s="5">
        <v>3448</v>
      </c>
      <c r="M39" s="5">
        <v>144</v>
      </c>
      <c r="N39" s="5">
        <v>1585</v>
      </c>
      <c r="O39" s="5">
        <v>308</v>
      </c>
      <c r="P39" s="5">
        <v>1671</v>
      </c>
      <c r="Q39" s="5">
        <v>845</v>
      </c>
      <c r="R39" s="5">
        <v>18533</v>
      </c>
    </row>
    <row r="40" spans="1:18">
      <c r="A40" s="5">
        <v>1387</v>
      </c>
      <c r="B40" s="5">
        <v>3</v>
      </c>
      <c r="C40" s="5" t="s">
        <v>228</v>
      </c>
      <c r="D40" s="5" t="s">
        <v>229</v>
      </c>
      <c r="E40" s="5">
        <v>405383</v>
      </c>
      <c r="F40" s="5">
        <v>17714</v>
      </c>
      <c r="G40" s="5">
        <v>18899</v>
      </c>
      <c r="H40" s="5">
        <v>5174</v>
      </c>
      <c r="I40" s="5">
        <v>16797</v>
      </c>
      <c r="J40" s="5">
        <v>63742</v>
      </c>
      <c r="K40" s="5">
        <v>54914</v>
      </c>
      <c r="L40" s="5">
        <v>25243</v>
      </c>
      <c r="M40" s="5">
        <v>1752</v>
      </c>
      <c r="N40" s="5">
        <v>12531</v>
      </c>
      <c r="O40" s="5">
        <v>4863</v>
      </c>
      <c r="P40" s="5">
        <v>69122</v>
      </c>
      <c r="Q40" s="5">
        <v>16158</v>
      </c>
      <c r="R40" s="5">
        <v>98474</v>
      </c>
    </row>
    <row r="41" spans="1:18">
      <c r="A41" s="5">
        <v>1387</v>
      </c>
      <c r="B41" s="5">
        <v>4</v>
      </c>
      <c r="C41" s="5" t="s">
        <v>230</v>
      </c>
      <c r="D41" s="5" t="s">
        <v>231</v>
      </c>
      <c r="E41" s="5">
        <v>3396</v>
      </c>
      <c r="F41" s="5">
        <v>26</v>
      </c>
      <c r="G41" s="5">
        <v>17</v>
      </c>
      <c r="H41" s="5">
        <v>22</v>
      </c>
      <c r="I41" s="5">
        <v>258</v>
      </c>
      <c r="J41" s="5">
        <v>667</v>
      </c>
      <c r="K41" s="5">
        <v>761</v>
      </c>
      <c r="L41" s="5">
        <v>490</v>
      </c>
      <c r="M41" s="5">
        <v>31</v>
      </c>
      <c r="N41" s="5">
        <v>48</v>
      </c>
      <c r="O41" s="5">
        <v>0</v>
      </c>
      <c r="P41" s="5">
        <v>54</v>
      </c>
      <c r="Q41" s="5">
        <v>206</v>
      </c>
      <c r="R41" s="5">
        <v>816</v>
      </c>
    </row>
    <row r="42" spans="1:18">
      <c r="A42" s="5">
        <v>1387</v>
      </c>
      <c r="B42" s="5">
        <v>4</v>
      </c>
      <c r="C42" s="5" t="s">
        <v>232</v>
      </c>
      <c r="D42" s="5" t="s">
        <v>233</v>
      </c>
      <c r="E42" s="5">
        <v>131038</v>
      </c>
      <c r="F42" s="5">
        <v>2748</v>
      </c>
      <c r="G42" s="5">
        <v>3055</v>
      </c>
      <c r="H42" s="5">
        <v>1103</v>
      </c>
      <c r="I42" s="5">
        <v>5294</v>
      </c>
      <c r="J42" s="5">
        <v>31611</v>
      </c>
      <c r="K42" s="5">
        <v>12868</v>
      </c>
      <c r="L42" s="5">
        <v>7869</v>
      </c>
      <c r="M42" s="5">
        <v>563</v>
      </c>
      <c r="N42" s="5">
        <v>4505</v>
      </c>
      <c r="O42" s="5">
        <v>1959</v>
      </c>
      <c r="P42" s="5">
        <v>14284</v>
      </c>
      <c r="Q42" s="5">
        <v>4458</v>
      </c>
      <c r="R42" s="5">
        <v>40720</v>
      </c>
    </row>
    <row r="43" spans="1:18">
      <c r="A43" s="5">
        <v>1387</v>
      </c>
      <c r="B43" s="5">
        <v>4</v>
      </c>
      <c r="C43" s="5" t="s">
        <v>234</v>
      </c>
      <c r="D43" s="5" t="s">
        <v>235</v>
      </c>
      <c r="E43" s="5">
        <v>242465</v>
      </c>
      <c r="F43" s="5">
        <v>12729</v>
      </c>
      <c r="G43" s="5">
        <v>11466</v>
      </c>
      <c r="H43" s="5">
        <v>3854</v>
      </c>
      <c r="I43" s="5">
        <v>9689</v>
      </c>
      <c r="J43" s="5">
        <v>27027</v>
      </c>
      <c r="K43" s="5">
        <v>37785</v>
      </c>
      <c r="L43" s="5">
        <v>14808</v>
      </c>
      <c r="M43" s="5">
        <v>929</v>
      </c>
      <c r="N43" s="5">
        <v>7267</v>
      </c>
      <c r="O43" s="5">
        <v>1655</v>
      </c>
      <c r="P43" s="5">
        <v>52075</v>
      </c>
      <c r="Q43" s="5">
        <v>9756</v>
      </c>
      <c r="R43" s="5">
        <v>53424</v>
      </c>
    </row>
    <row r="44" spans="1:18">
      <c r="A44" s="5">
        <v>1387</v>
      </c>
      <c r="B44" s="5">
        <v>4</v>
      </c>
      <c r="C44" s="5" t="s">
        <v>236</v>
      </c>
      <c r="D44" s="5" t="s">
        <v>237</v>
      </c>
      <c r="E44" s="5">
        <v>7763</v>
      </c>
      <c r="F44" s="5">
        <v>1026</v>
      </c>
      <c r="G44" s="5">
        <v>299</v>
      </c>
      <c r="H44" s="5">
        <v>20</v>
      </c>
      <c r="I44" s="5">
        <v>508</v>
      </c>
      <c r="J44" s="5">
        <v>1310</v>
      </c>
      <c r="K44" s="5">
        <v>997</v>
      </c>
      <c r="L44" s="5">
        <v>362</v>
      </c>
      <c r="M44" s="5">
        <v>84</v>
      </c>
      <c r="N44" s="5">
        <v>270</v>
      </c>
      <c r="O44" s="5">
        <v>1158</v>
      </c>
      <c r="P44" s="5">
        <v>586</v>
      </c>
      <c r="Q44" s="5">
        <v>303</v>
      </c>
      <c r="R44" s="5">
        <v>839</v>
      </c>
    </row>
    <row r="45" spans="1:18">
      <c r="A45" s="5">
        <v>1387</v>
      </c>
      <c r="B45" s="5">
        <v>4</v>
      </c>
      <c r="C45" s="5" t="s">
        <v>238</v>
      </c>
      <c r="D45" s="5" t="s">
        <v>239</v>
      </c>
      <c r="E45" s="5">
        <v>20722</v>
      </c>
      <c r="F45" s="5">
        <v>1186</v>
      </c>
      <c r="G45" s="5">
        <v>4062</v>
      </c>
      <c r="H45" s="5">
        <v>175</v>
      </c>
      <c r="I45" s="5">
        <v>1047</v>
      </c>
      <c r="J45" s="5">
        <v>3127</v>
      </c>
      <c r="K45" s="5">
        <v>2502</v>
      </c>
      <c r="L45" s="5">
        <v>1714</v>
      </c>
      <c r="M45" s="5">
        <v>144</v>
      </c>
      <c r="N45" s="5">
        <v>441</v>
      </c>
      <c r="O45" s="5">
        <v>91</v>
      </c>
      <c r="P45" s="5">
        <v>2123</v>
      </c>
      <c r="Q45" s="5">
        <v>1435</v>
      </c>
      <c r="R45" s="5">
        <v>2674</v>
      </c>
    </row>
    <row r="46" spans="1:18">
      <c r="A46" s="5">
        <v>1387</v>
      </c>
      <c r="B46" s="5">
        <v>2</v>
      </c>
      <c r="C46" s="5" t="s">
        <v>240</v>
      </c>
      <c r="D46" s="5" t="s">
        <v>241</v>
      </c>
      <c r="E46" s="5">
        <v>86106</v>
      </c>
      <c r="F46" s="5">
        <v>1471</v>
      </c>
      <c r="G46" s="5">
        <v>15883</v>
      </c>
      <c r="H46" s="5">
        <v>37</v>
      </c>
      <c r="I46" s="5">
        <v>4349</v>
      </c>
      <c r="J46" s="5">
        <v>8919</v>
      </c>
      <c r="K46" s="5">
        <v>9011</v>
      </c>
      <c r="L46" s="5">
        <v>3735</v>
      </c>
      <c r="M46" s="5">
        <v>473</v>
      </c>
      <c r="N46" s="5">
        <v>6012</v>
      </c>
      <c r="O46" s="5">
        <v>597</v>
      </c>
      <c r="P46" s="5">
        <v>25307</v>
      </c>
      <c r="Q46" s="5">
        <v>1281</v>
      </c>
      <c r="R46" s="5">
        <v>9030</v>
      </c>
    </row>
    <row r="47" spans="1:18">
      <c r="A47" s="5">
        <v>1387</v>
      </c>
      <c r="B47" s="5">
        <v>3</v>
      </c>
      <c r="C47" s="5" t="s">
        <v>242</v>
      </c>
      <c r="D47" s="5" t="s">
        <v>243</v>
      </c>
      <c r="E47" s="5">
        <v>76130</v>
      </c>
      <c r="F47" s="5">
        <v>1289</v>
      </c>
      <c r="G47" s="5">
        <v>13941</v>
      </c>
      <c r="H47" s="5">
        <v>37</v>
      </c>
      <c r="I47" s="5">
        <v>3600</v>
      </c>
      <c r="J47" s="5">
        <v>6850</v>
      </c>
      <c r="K47" s="5">
        <v>7876</v>
      </c>
      <c r="L47" s="5">
        <v>3052</v>
      </c>
      <c r="M47" s="5">
        <v>431</v>
      </c>
      <c r="N47" s="5">
        <v>5572</v>
      </c>
      <c r="O47" s="5">
        <v>480</v>
      </c>
      <c r="P47" s="5">
        <v>23912</v>
      </c>
      <c r="Q47" s="5">
        <v>1037</v>
      </c>
      <c r="R47" s="5">
        <v>8055</v>
      </c>
    </row>
    <row r="48" spans="1:18">
      <c r="A48" s="5">
        <v>1387</v>
      </c>
      <c r="B48" s="5">
        <v>4</v>
      </c>
      <c r="C48" s="5" t="s">
        <v>244</v>
      </c>
      <c r="D48" s="5" t="s">
        <v>243</v>
      </c>
      <c r="E48" s="5">
        <v>76130</v>
      </c>
      <c r="F48" s="5">
        <v>1289</v>
      </c>
      <c r="G48" s="5">
        <v>13941</v>
      </c>
      <c r="H48" s="5">
        <v>37</v>
      </c>
      <c r="I48" s="5">
        <v>3600</v>
      </c>
      <c r="J48" s="5">
        <v>6850</v>
      </c>
      <c r="K48" s="5">
        <v>7876</v>
      </c>
      <c r="L48" s="5">
        <v>3052</v>
      </c>
      <c r="M48" s="5">
        <v>431</v>
      </c>
      <c r="N48" s="5">
        <v>5572</v>
      </c>
      <c r="O48" s="5">
        <v>480</v>
      </c>
      <c r="P48" s="5">
        <v>23912</v>
      </c>
      <c r="Q48" s="5">
        <v>1037</v>
      </c>
      <c r="R48" s="5">
        <v>8055</v>
      </c>
    </row>
    <row r="49" spans="1:18">
      <c r="A49" s="5">
        <v>1387</v>
      </c>
      <c r="B49" s="5">
        <v>3</v>
      </c>
      <c r="C49" s="5" t="s">
        <v>245</v>
      </c>
      <c r="D49" s="5" t="s">
        <v>246</v>
      </c>
      <c r="E49" s="5">
        <v>9975</v>
      </c>
      <c r="F49" s="5">
        <v>182</v>
      </c>
      <c r="G49" s="5">
        <v>1942</v>
      </c>
      <c r="H49" s="5">
        <v>0</v>
      </c>
      <c r="I49" s="5">
        <v>749</v>
      </c>
      <c r="J49" s="5">
        <v>2069</v>
      </c>
      <c r="K49" s="5">
        <v>1135</v>
      </c>
      <c r="L49" s="5">
        <v>683</v>
      </c>
      <c r="M49" s="5">
        <v>41</v>
      </c>
      <c r="N49" s="5">
        <v>440</v>
      </c>
      <c r="O49" s="5">
        <v>118</v>
      </c>
      <c r="P49" s="5">
        <v>1395</v>
      </c>
      <c r="Q49" s="5">
        <v>244</v>
      </c>
      <c r="R49" s="5">
        <v>976</v>
      </c>
    </row>
    <row r="50" spans="1:18">
      <c r="A50" s="5">
        <v>1387</v>
      </c>
      <c r="B50" s="5">
        <v>4</v>
      </c>
      <c r="C50" s="5" t="s">
        <v>247</v>
      </c>
      <c r="D50" s="5" t="s">
        <v>246</v>
      </c>
      <c r="E50" s="5">
        <v>9975</v>
      </c>
      <c r="F50" s="5">
        <v>182</v>
      </c>
      <c r="G50" s="5">
        <v>1942</v>
      </c>
      <c r="H50" s="5">
        <v>0</v>
      </c>
      <c r="I50" s="5">
        <v>749</v>
      </c>
      <c r="J50" s="5">
        <v>2069</v>
      </c>
      <c r="K50" s="5">
        <v>1135</v>
      </c>
      <c r="L50" s="5">
        <v>683</v>
      </c>
      <c r="M50" s="5">
        <v>41</v>
      </c>
      <c r="N50" s="5">
        <v>440</v>
      </c>
      <c r="O50" s="5">
        <v>118</v>
      </c>
      <c r="P50" s="5">
        <v>1395</v>
      </c>
      <c r="Q50" s="5">
        <v>244</v>
      </c>
      <c r="R50" s="5">
        <v>976</v>
      </c>
    </row>
    <row r="51" spans="1:18">
      <c r="A51" s="5">
        <v>1387</v>
      </c>
      <c r="B51" s="5">
        <v>2</v>
      </c>
      <c r="C51" s="5" t="s">
        <v>248</v>
      </c>
      <c r="D51" s="5" t="s">
        <v>249</v>
      </c>
      <c r="E51" s="5">
        <v>95178</v>
      </c>
      <c r="F51" s="5">
        <v>6779</v>
      </c>
      <c r="G51" s="5">
        <v>12616</v>
      </c>
      <c r="H51" s="5">
        <v>232</v>
      </c>
      <c r="I51" s="5">
        <v>4643</v>
      </c>
      <c r="J51" s="5">
        <v>26503</v>
      </c>
      <c r="K51" s="5">
        <v>7874</v>
      </c>
      <c r="L51" s="5">
        <v>3777</v>
      </c>
      <c r="M51" s="5">
        <v>428</v>
      </c>
      <c r="N51" s="5">
        <v>5527</v>
      </c>
      <c r="O51" s="5">
        <v>883</v>
      </c>
      <c r="P51" s="5">
        <v>9536</v>
      </c>
      <c r="Q51" s="5">
        <v>2421</v>
      </c>
      <c r="R51" s="5">
        <v>13958</v>
      </c>
    </row>
    <row r="52" spans="1:18">
      <c r="A52" s="5">
        <v>1387</v>
      </c>
      <c r="B52" s="5">
        <v>3</v>
      </c>
      <c r="C52" s="5" t="s">
        <v>250</v>
      </c>
      <c r="D52" s="5" t="s">
        <v>251</v>
      </c>
      <c r="E52" s="5">
        <v>57142</v>
      </c>
      <c r="F52" s="5">
        <v>6099</v>
      </c>
      <c r="G52" s="5">
        <v>6003</v>
      </c>
      <c r="H52" s="5">
        <v>219</v>
      </c>
      <c r="I52" s="5">
        <v>2520</v>
      </c>
      <c r="J52" s="5">
        <v>18873</v>
      </c>
      <c r="K52" s="5">
        <v>4008</v>
      </c>
      <c r="L52" s="5">
        <v>1499</v>
      </c>
      <c r="M52" s="5">
        <v>156</v>
      </c>
      <c r="N52" s="5">
        <v>2139</v>
      </c>
      <c r="O52" s="5">
        <v>783</v>
      </c>
      <c r="P52" s="5">
        <v>3617</v>
      </c>
      <c r="Q52" s="5">
        <v>2285</v>
      </c>
      <c r="R52" s="5">
        <v>8941</v>
      </c>
    </row>
    <row r="53" spans="1:18">
      <c r="A53" s="5">
        <v>1387</v>
      </c>
      <c r="B53" s="5">
        <v>4</v>
      </c>
      <c r="C53" s="5" t="s">
        <v>252</v>
      </c>
      <c r="D53" s="5" t="s">
        <v>253</v>
      </c>
      <c r="E53" s="5">
        <v>42137</v>
      </c>
      <c r="F53" s="5">
        <v>6099</v>
      </c>
      <c r="G53" s="5">
        <v>2640</v>
      </c>
      <c r="H53" s="5">
        <v>219</v>
      </c>
      <c r="I53" s="5">
        <v>2015</v>
      </c>
      <c r="J53" s="5">
        <v>16263</v>
      </c>
      <c r="K53" s="5">
        <v>3538</v>
      </c>
      <c r="L53" s="5">
        <v>1084</v>
      </c>
      <c r="M53" s="5">
        <v>156</v>
      </c>
      <c r="N53" s="5">
        <v>2016</v>
      </c>
      <c r="O53" s="5">
        <v>612</v>
      </c>
      <c r="P53" s="5">
        <v>2170</v>
      </c>
      <c r="Q53" s="5">
        <v>1398</v>
      </c>
      <c r="R53" s="5">
        <v>3925</v>
      </c>
    </row>
    <row r="54" spans="1:18">
      <c r="A54" s="5">
        <v>1387</v>
      </c>
      <c r="B54" s="5">
        <v>4</v>
      </c>
      <c r="C54" s="5" t="s">
        <v>254</v>
      </c>
      <c r="D54" s="5" t="s">
        <v>255</v>
      </c>
      <c r="E54" s="5">
        <v>15006</v>
      </c>
      <c r="F54" s="5">
        <v>0</v>
      </c>
      <c r="G54" s="5">
        <v>3363</v>
      </c>
      <c r="H54" s="5">
        <v>0</v>
      </c>
      <c r="I54" s="5">
        <v>504</v>
      </c>
      <c r="J54" s="5">
        <v>2609</v>
      </c>
      <c r="K54" s="5">
        <v>471</v>
      </c>
      <c r="L54" s="5">
        <v>415</v>
      </c>
      <c r="M54" s="5">
        <v>0</v>
      </c>
      <c r="N54" s="5">
        <v>122</v>
      </c>
      <c r="O54" s="5">
        <v>171</v>
      </c>
      <c r="P54" s="5">
        <v>1447</v>
      </c>
      <c r="Q54" s="5">
        <v>888</v>
      </c>
      <c r="R54" s="5">
        <v>5016</v>
      </c>
    </row>
    <row r="55" spans="1:18">
      <c r="A55" s="5">
        <v>1387</v>
      </c>
      <c r="B55" s="5">
        <v>3</v>
      </c>
      <c r="C55" s="5" t="s">
        <v>256</v>
      </c>
      <c r="D55" s="5" t="s">
        <v>257</v>
      </c>
      <c r="E55" s="5">
        <v>38035</v>
      </c>
      <c r="F55" s="5">
        <v>680</v>
      </c>
      <c r="G55" s="5">
        <v>6612</v>
      </c>
      <c r="H55" s="5">
        <v>12</v>
      </c>
      <c r="I55" s="5">
        <v>2124</v>
      </c>
      <c r="J55" s="5">
        <v>7630</v>
      </c>
      <c r="K55" s="5">
        <v>3866</v>
      </c>
      <c r="L55" s="5">
        <v>2278</v>
      </c>
      <c r="M55" s="5">
        <v>272</v>
      </c>
      <c r="N55" s="5">
        <v>3388</v>
      </c>
      <c r="O55" s="5">
        <v>100</v>
      </c>
      <c r="P55" s="5">
        <v>5919</v>
      </c>
      <c r="Q55" s="5">
        <v>136</v>
      </c>
      <c r="R55" s="5">
        <v>5018</v>
      </c>
    </row>
    <row r="56" spans="1:18">
      <c r="A56" s="5">
        <v>1387</v>
      </c>
      <c r="B56" s="5">
        <v>4</v>
      </c>
      <c r="C56" s="5" t="s">
        <v>258</v>
      </c>
      <c r="D56" s="5" t="s">
        <v>257</v>
      </c>
      <c r="E56" s="5">
        <v>38035</v>
      </c>
      <c r="F56" s="5">
        <v>680</v>
      </c>
      <c r="G56" s="5">
        <v>6612</v>
      </c>
      <c r="H56" s="5">
        <v>12</v>
      </c>
      <c r="I56" s="5">
        <v>2124</v>
      </c>
      <c r="J56" s="5">
        <v>7630</v>
      </c>
      <c r="K56" s="5">
        <v>3866</v>
      </c>
      <c r="L56" s="5">
        <v>2278</v>
      </c>
      <c r="M56" s="5">
        <v>272</v>
      </c>
      <c r="N56" s="5">
        <v>3388</v>
      </c>
      <c r="O56" s="5">
        <v>100</v>
      </c>
      <c r="P56" s="5">
        <v>5919</v>
      </c>
      <c r="Q56" s="5">
        <v>136</v>
      </c>
      <c r="R56" s="5">
        <v>5018</v>
      </c>
    </row>
    <row r="57" spans="1:18">
      <c r="A57" s="5">
        <v>1387</v>
      </c>
      <c r="B57" s="5">
        <v>2</v>
      </c>
      <c r="C57" s="5" t="s">
        <v>259</v>
      </c>
      <c r="D57" s="5" t="s">
        <v>260</v>
      </c>
      <c r="E57" s="5">
        <v>180195</v>
      </c>
      <c r="F57" s="5">
        <v>1726</v>
      </c>
      <c r="G57" s="5">
        <v>18914</v>
      </c>
      <c r="H57" s="5">
        <v>2713</v>
      </c>
      <c r="I57" s="5">
        <v>6909</v>
      </c>
      <c r="J57" s="5">
        <v>31745</v>
      </c>
      <c r="K57" s="5">
        <v>20603</v>
      </c>
      <c r="L57" s="5">
        <v>11420</v>
      </c>
      <c r="M57" s="5">
        <v>814</v>
      </c>
      <c r="N57" s="5">
        <v>3222</v>
      </c>
      <c r="O57" s="5">
        <v>2804</v>
      </c>
      <c r="P57" s="5">
        <v>15778</v>
      </c>
      <c r="Q57" s="5">
        <v>10735</v>
      </c>
      <c r="R57" s="5">
        <v>52811</v>
      </c>
    </row>
    <row r="58" spans="1:18">
      <c r="A58" s="5">
        <v>1387</v>
      </c>
      <c r="B58" s="5">
        <v>3</v>
      </c>
      <c r="C58" s="5" t="s">
        <v>261</v>
      </c>
      <c r="D58" s="5" t="s">
        <v>262</v>
      </c>
      <c r="E58" s="5">
        <v>14574</v>
      </c>
      <c r="F58" s="5">
        <v>0</v>
      </c>
      <c r="G58" s="5">
        <v>909</v>
      </c>
      <c r="H58" s="5">
        <v>311</v>
      </c>
      <c r="I58" s="5">
        <v>921</v>
      </c>
      <c r="J58" s="5">
        <v>2399</v>
      </c>
      <c r="K58" s="5">
        <v>2848</v>
      </c>
      <c r="L58" s="5">
        <v>623</v>
      </c>
      <c r="M58" s="5">
        <v>0</v>
      </c>
      <c r="N58" s="5">
        <v>188</v>
      </c>
      <c r="O58" s="5">
        <v>86</v>
      </c>
      <c r="P58" s="5">
        <v>1702</v>
      </c>
      <c r="Q58" s="5">
        <v>1413</v>
      </c>
      <c r="R58" s="5">
        <v>3176</v>
      </c>
    </row>
    <row r="59" spans="1:18">
      <c r="A59" s="5">
        <v>1387</v>
      </c>
      <c r="B59" s="5">
        <v>4</v>
      </c>
      <c r="C59" s="5" t="s">
        <v>263</v>
      </c>
      <c r="D59" s="5" t="s">
        <v>262</v>
      </c>
      <c r="E59" s="5">
        <v>14574</v>
      </c>
      <c r="F59" s="5">
        <v>0</v>
      </c>
      <c r="G59" s="5">
        <v>909</v>
      </c>
      <c r="H59" s="5">
        <v>311</v>
      </c>
      <c r="I59" s="5">
        <v>921</v>
      </c>
      <c r="J59" s="5">
        <v>2399</v>
      </c>
      <c r="K59" s="5">
        <v>2848</v>
      </c>
      <c r="L59" s="5">
        <v>623</v>
      </c>
      <c r="M59" s="5">
        <v>0</v>
      </c>
      <c r="N59" s="5">
        <v>188</v>
      </c>
      <c r="O59" s="5">
        <v>86</v>
      </c>
      <c r="P59" s="5">
        <v>1702</v>
      </c>
      <c r="Q59" s="5">
        <v>1413</v>
      </c>
      <c r="R59" s="5">
        <v>3176</v>
      </c>
    </row>
    <row r="60" spans="1:18">
      <c r="A60" s="5">
        <v>1387</v>
      </c>
      <c r="B60" s="5">
        <v>3</v>
      </c>
      <c r="C60" s="5" t="s">
        <v>264</v>
      </c>
      <c r="D60" s="5" t="s">
        <v>265</v>
      </c>
      <c r="E60" s="5">
        <v>165621</v>
      </c>
      <c r="F60" s="5">
        <v>1726</v>
      </c>
      <c r="G60" s="5">
        <v>18005</v>
      </c>
      <c r="H60" s="5">
        <v>2402</v>
      </c>
      <c r="I60" s="5">
        <v>5988</v>
      </c>
      <c r="J60" s="5">
        <v>29347</v>
      </c>
      <c r="K60" s="5">
        <v>17755</v>
      </c>
      <c r="L60" s="5">
        <v>10798</v>
      </c>
      <c r="M60" s="5">
        <v>814</v>
      </c>
      <c r="N60" s="5">
        <v>3034</v>
      </c>
      <c r="O60" s="5">
        <v>2718</v>
      </c>
      <c r="P60" s="5">
        <v>14077</v>
      </c>
      <c r="Q60" s="5">
        <v>9322</v>
      </c>
      <c r="R60" s="5">
        <v>49635</v>
      </c>
    </row>
    <row r="61" spans="1:18">
      <c r="A61" s="5">
        <v>1387</v>
      </c>
      <c r="B61" s="5">
        <v>4</v>
      </c>
      <c r="C61" s="5" t="s">
        <v>266</v>
      </c>
      <c r="D61" s="5" t="s">
        <v>267</v>
      </c>
      <c r="E61" s="5">
        <v>107274</v>
      </c>
      <c r="F61" s="5">
        <v>1309</v>
      </c>
      <c r="G61" s="5">
        <v>3282</v>
      </c>
      <c r="H61" s="5">
        <v>2194</v>
      </c>
      <c r="I61" s="5">
        <v>3440</v>
      </c>
      <c r="J61" s="5">
        <v>19866</v>
      </c>
      <c r="K61" s="5">
        <v>8977</v>
      </c>
      <c r="L61" s="5">
        <v>7282</v>
      </c>
      <c r="M61" s="5">
        <v>618</v>
      </c>
      <c r="N61" s="5">
        <v>2451</v>
      </c>
      <c r="O61" s="5">
        <v>1232</v>
      </c>
      <c r="P61" s="5">
        <v>6331</v>
      </c>
      <c r="Q61" s="5">
        <v>7946</v>
      </c>
      <c r="R61" s="5">
        <v>42345</v>
      </c>
    </row>
    <row r="62" spans="1:18">
      <c r="A62" s="5">
        <v>1387</v>
      </c>
      <c r="B62" s="5">
        <v>4</v>
      </c>
      <c r="C62" s="5" t="s">
        <v>268</v>
      </c>
      <c r="D62" s="5" t="s">
        <v>269</v>
      </c>
      <c r="E62" s="5">
        <v>25414</v>
      </c>
      <c r="F62" s="5">
        <v>111</v>
      </c>
      <c r="G62" s="5">
        <v>1930</v>
      </c>
      <c r="H62" s="5">
        <v>164</v>
      </c>
      <c r="I62" s="5">
        <v>1230</v>
      </c>
      <c r="J62" s="5">
        <v>3602</v>
      </c>
      <c r="K62" s="5">
        <v>5605</v>
      </c>
      <c r="L62" s="5">
        <v>2272</v>
      </c>
      <c r="M62" s="5">
        <v>171</v>
      </c>
      <c r="N62" s="5">
        <v>410</v>
      </c>
      <c r="O62" s="5">
        <v>494</v>
      </c>
      <c r="P62" s="5">
        <v>2949</v>
      </c>
      <c r="Q62" s="5">
        <v>499</v>
      </c>
      <c r="R62" s="5">
        <v>5978</v>
      </c>
    </row>
    <row r="63" spans="1:18">
      <c r="A63" s="5">
        <v>1387</v>
      </c>
      <c r="B63" s="5">
        <v>4</v>
      </c>
      <c r="C63" s="5" t="s">
        <v>270</v>
      </c>
      <c r="D63" s="5" t="s">
        <v>271</v>
      </c>
      <c r="E63" s="5">
        <v>28007</v>
      </c>
      <c r="F63" s="5">
        <v>74</v>
      </c>
      <c r="G63" s="5">
        <v>12484</v>
      </c>
      <c r="H63" s="5">
        <v>45</v>
      </c>
      <c r="I63" s="5">
        <v>1135</v>
      </c>
      <c r="J63" s="5">
        <v>4388</v>
      </c>
      <c r="K63" s="5">
        <v>1953</v>
      </c>
      <c r="L63" s="5">
        <v>1118</v>
      </c>
      <c r="M63" s="5">
        <v>10</v>
      </c>
      <c r="N63" s="5">
        <v>89</v>
      </c>
      <c r="O63" s="5">
        <v>992</v>
      </c>
      <c r="P63" s="5">
        <v>4071</v>
      </c>
      <c r="Q63" s="5">
        <v>717</v>
      </c>
      <c r="R63" s="5">
        <v>932</v>
      </c>
    </row>
    <row r="64" spans="1:18">
      <c r="A64" s="5">
        <v>1387</v>
      </c>
      <c r="B64" s="5">
        <v>4</v>
      </c>
      <c r="C64" s="5" t="s">
        <v>272</v>
      </c>
      <c r="D64" s="5" t="s">
        <v>273</v>
      </c>
      <c r="E64" s="5">
        <v>4926</v>
      </c>
      <c r="F64" s="5">
        <v>232</v>
      </c>
      <c r="G64" s="5">
        <v>309</v>
      </c>
      <c r="H64" s="5">
        <v>0</v>
      </c>
      <c r="I64" s="5">
        <v>183</v>
      </c>
      <c r="J64" s="5">
        <v>1491</v>
      </c>
      <c r="K64" s="5">
        <v>1220</v>
      </c>
      <c r="L64" s="5">
        <v>126</v>
      </c>
      <c r="M64" s="5">
        <v>15</v>
      </c>
      <c r="N64" s="5">
        <v>85</v>
      </c>
      <c r="O64" s="5">
        <v>0</v>
      </c>
      <c r="P64" s="5">
        <v>727</v>
      </c>
      <c r="Q64" s="5">
        <v>160</v>
      </c>
      <c r="R64" s="5">
        <v>379</v>
      </c>
    </row>
    <row r="65" spans="1:18">
      <c r="A65" s="5">
        <v>1387</v>
      </c>
      <c r="B65" s="5">
        <v>2</v>
      </c>
      <c r="C65" s="5" t="s">
        <v>274</v>
      </c>
      <c r="D65" s="5" t="s">
        <v>275</v>
      </c>
      <c r="E65" s="5">
        <v>440866</v>
      </c>
      <c r="F65" s="5">
        <v>11617</v>
      </c>
      <c r="G65" s="5">
        <v>5803</v>
      </c>
      <c r="H65" s="5">
        <v>16664</v>
      </c>
      <c r="I65" s="5">
        <v>14291</v>
      </c>
      <c r="J65" s="5">
        <v>54105</v>
      </c>
      <c r="K65" s="5">
        <v>44159</v>
      </c>
      <c r="L65" s="5">
        <v>23826</v>
      </c>
      <c r="M65" s="5">
        <v>1180</v>
      </c>
      <c r="N65" s="5">
        <v>13571</v>
      </c>
      <c r="O65" s="5">
        <v>3372</v>
      </c>
      <c r="P65" s="5">
        <v>50931</v>
      </c>
      <c r="Q65" s="5">
        <v>15107</v>
      </c>
      <c r="R65" s="5">
        <v>186240</v>
      </c>
    </row>
    <row r="66" spans="1:18">
      <c r="A66" s="5">
        <v>1387</v>
      </c>
      <c r="B66" s="5">
        <v>3</v>
      </c>
      <c r="C66" s="5" t="s">
        <v>276</v>
      </c>
      <c r="D66" s="5" t="s">
        <v>275</v>
      </c>
      <c r="E66" s="5">
        <v>440866</v>
      </c>
      <c r="F66" s="5">
        <v>11617</v>
      </c>
      <c r="G66" s="5">
        <v>5803</v>
      </c>
      <c r="H66" s="5">
        <v>16664</v>
      </c>
      <c r="I66" s="5">
        <v>14291</v>
      </c>
      <c r="J66" s="5">
        <v>54105</v>
      </c>
      <c r="K66" s="5">
        <v>44159</v>
      </c>
      <c r="L66" s="5">
        <v>23826</v>
      </c>
      <c r="M66" s="5">
        <v>1180</v>
      </c>
      <c r="N66" s="5">
        <v>13571</v>
      </c>
      <c r="O66" s="5">
        <v>3372</v>
      </c>
      <c r="P66" s="5">
        <v>50931</v>
      </c>
      <c r="Q66" s="5">
        <v>15107</v>
      </c>
      <c r="R66" s="5">
        <v>186240</v>
      </c>
    </row>
    <row r="67" spans="1:18">
      <c r="A67" s="5">
        <v>1387</v>
      </c>
      <c r="B67" s="5">
        <v>4</v>
      </c>
      <c r="C67" s="5" t="s">
        <v>277</v>
      </c>
      <c r="D67" s="5" t="s">
        <v>278</v>
      </c>
      <c r="E67" s="5">
        <v>215577</v>
      </c>
      <c r="F67" s="5">
        <v>3919</v>
      </c>
      <c r="G67" s="5">
        <v>1845</v>
      </c>
      <c r="H67" s="5">
        <v>13347</v>
      </c>
      <c r="I67" s="5">
        <v>6064</v>
      </c>
      <c r="J67" s="5">
        <v>18332</v>
      </c>
      <c r="K67" s="5">
        <v>31149</v>
      </c>
      <c r="L67" s="5">
        <v>11643</v>
      </c>
      <c r="M67" s="5">
        <v>437</v>
      </c>
      <c r="N67" s="5">
        <v>8550</v>
      </c>
      <c r="O67" s="5">
        <v>2246</v>
      </c>
      <c r="P67" s="5">
        <v>4877</v>
      </c>
      <c r="Q67" s="5">
        <v>10803</v>
      </c>
      <c r="R67" s="5">
        <v>102365</v>
      </c>
    </row>
    <row r="68" spans="1:18">
      <c r="A68" s="5">
        <v>1387</v>
      </c>
      <c r="B68" s="5">
        <v>4</v>
      </c>
      <c r="C68" s="5" t="s">
        <v>279</v>
      </c>
      <c r="D68" s="5" t="s">
        <v>280</v>
      </c>
      <c r="E68" s="5">
        <v>115832</v>
      </c>
      <c r="F68" s="5">
        <v>1469</v>
      </c>
      <c r="G68" s="5">
        <v>2068</v>
      </c>
      <c r="H68" s="5">
        <v>1331</v>
      </c>
      <c r="I68" s="5">
        <v>4399</v>
      </c>
      <c r="J68" s="5">
        <v>24515</v>
      </c>
      <c r="K68" s="5">
        <v>6750</v>
      </c>
      <c r="L68" s="5">
        <v>6780</v>
      </c>
      <c r="M68" s="5">
        <v>325</v>
      </c>
      <c r="N68" s="5">
        <v>1645</v>
      </c>
      <c r="O68" s="5">
        <v>186</v>
      </c>
      <c r="P68" s="5">
        <v>7697</v>
      </c>
      <c r="Q68" s="5">
        <v>2389</v>
      </c>
      <c r="R68" s="5">
        <v>56277</v>
      </c>
    </row>
    <row r="69" spans="1:18">
      <c r="A69" s="5">
        <v>1387</v>
      </c>
      <c r="B69" s="5">
        <v>4</v>
      </c>
      <c r="C69" s="5" t="s">
        <v>281</v>
      </c>
      <c r="D69" s="5" t="s">
        <v>282</v>
      </c>
      <c r="E69" s="5">
        <v>109457</v>
      </c>
      <c r="F69" s="5">
        <v>6230</v>
      </c>
      <c r="G69" s="5">
        <v>1891</v>
      </c>
      <c r="H69" s="5">
        <v>1986</v>
      </c>
      <c r="I69" s="5">
        <v>3828</v>
      </c>
      <c r="J69" s="5">
        <v>11258</v>
      </c>
      <c r="K69" s="5">
        <v>6260</v>
      </c>
      <c r="L69" s="5">
        <v>5402</v>
      </c>
      <c r="M69" s="5">
        <v>418</v>
      </c>
      <c r="N69" s="5">
        <v>3377</v>
      </c>
      <c r="O69" s="5">
        <v>939</v>
      </c>
      <c r="P69" s="5">
        <v>38357</v>
      </c>
      <c r="Q69" s="5">
        <v>1915</v>
      </c>
      <c r="R69" s="5">
        <v>27598</v>
      </c>
    </row>
    <row r="70" spans="1:18">
      <c r="A70" s="5">
        <v>1387</v>
      </c>
      <c r="B70" s="5">
        <v>2</v>
      </c>
      <c r="C70" s="5" t="s">
        <v>283</v>
      </c>
      <c r="D70" s="5" t="s">
        <v>284</v>
      </c>
      <c r="E70" s="5">
        <v>206145</v>
      </c>
      <c r="F70" s="5">
        <v>3072</v>
      </c>
      <c r="G70" s="5">
        <v>25023</v>
      </c>
      <c r="H70" s="5">
        <v>594</v>
      </c>
      <c r="I70" s="5">
        <v>11293</v>
      </c>
      <c r="J70" s="5">
        <v>35385</v>
      </c>
      <c r="K70" s="5">
        <v>23869</v>
      </c>
      <c r="L70" s="5">
        <v>11243</v>
      </c>
      <c r="M70" s="5">
        <v>801</v>
      </c>
      <c r="N70" s="5">
        <v>3499</v>
      </c>
      <c r="O70" s="5">
        <v>1329</v>
      </c>
      <c r="P70" s="5">
        <v>14345</v>
      </c>
      <c r="Q70" s="5">
        <v>4392</v>
      </c>
      <c r="R70" s="5">
        <v>71300</v>
      </c>
    </row>
    <row r="71" spans="1:18">
      <c r="A71" s="5">
        <v>1387</v>
      </c>
      <c r="B71" s="5">
        <v>7</v>
      </c>
      <c r="C71" s="5" t="s">
        <v>285</v>
      </c>
      <c r="D71" s="5" t="s">
        <v>286</v>
      </c>
      <c r="E71" s="5">
        <v>206145</v>
      </c>
      <c r="F71" s="5">
        <v>3072</v>
      </c>
      <c r="G71" s="5">
        <v>25023</v>
      </c>
      <c r="H71" s="5">
        <v>594</v>
      </c>
      <c r="I71" s="5">
        <v>11293</v>
      </c>
      <c r="J71" s="5">
        <v>35385</v>
      </c>
      <c r="K71" s="5">
        <v>23869</v>
      </c>
      <c r="L71" s="5">
        <v>11243</v>
      </c>
      <c r="M71" s="5">
        <v>801</v>
      </c>
      <c r="N71" s="5">
        <v>3499</v>
      </c>
      <c r="O71" s="5">
        <v>1329</v>
      </c>
      <c r="P71" s="5">
        <v>14345</v>
      </c>
      <c r="Q71" s="5">
        <v>4392</v>
      </c>
      <c r="R71" s="5">
        <v>71300</v>
      </c>
    </row>
    <row r="72" spans="1:18">
      <c r="A72" s="5">
        <v>1387</v>
      </c>
      <c r="B72" s="5">
        <v>4</v>
      </c>
      <c r="C72" s="5" t="s">
        <v>287</v>
      </c>
      <c r="D72" s="5" t="s">
        <v>288</v>
      </c>
      <c r="E72" s="5">
        <v>168669</v>
      </c>
      <c r="F72" s="5">
        <v>2392</v>
      </c>
      <c r="G72" s="5">
        <v>15373</v>
      </c>
      <c r="H72" s="5">
        <v>594</v>
      </c>
      <c r="I72" s="5">
        <v>8318</v>
      </c>
      <c r="J72" s="5">
        <v>24841</v>
      </c>
      <c r="K72" s="5">
        <v>20334</v>
      </c>
      <c r="L72" s="5">
        <v>8810</v>
      </c>
      <c r="M72" s="5">
        <v>444</v>
      </c>
      <c r="N72" s="5">
        <v>3288</v>
      </c>
      <c r="O72" s="5">
        <v>1318</v>
      </c>
      <c r="P72" s="5">
        <v>12157</v>
      </c>
      <c r="Q72" s="5">
        <v>4371</v>
      </c>
      <c r="R72" s="5">
        <v>66428</v>
      </c>
    </row>
    <row r="73" spans="1:18">
      <c r="A73" s="5">
        <v>1387</v>
      </c>
      <c r="B73" s="5">
        <v>9</v>
      </c>
      <c r="C73" s="5" t="s">
        <v>289</v>
      </c>
      <c r="D73" s="5" t="s">
        <v>290</v>
      </c>
      <c r="E73" s="5">
        <v>37476</v>
      </c>
      <c r="F73" s="5">
        <v>679</v>
      </c>
      <c r="G73" s="5">
        <v>9650</v>
      </c>
      <c r="H73" s="5">
        <v>0</v>
      </c>
      <c r="I73" s="5">
        <v>2975</v>
      </c>
      <c r="J73" s="5">
        <v>10544</v>
      </c>
      <c r="K73" s="5">
        <v>3534</v>
      </c>
      <c r="L73" s="5">
        <v>2433</v>
      </c>
      <c r="M73" s="5">
        <v>358</v>
      </c>
      <c r="N73" s="5">
        <v>211</v>
      </c>
      <c r="O73" s="5">
        <v>11</v>
      </c>
      <c r="P73" s="5">
        <v>2188</v>
      </c>
      <c r="Q73" s="5">
        <v>21</v>
      </c>
      <c r="R73" s="5">
        <v>4872</v>
      </c>
    </row>
    <row r="74" spans="1:18">
      <c r="A74" s="5">
        <v>1387</v>
      </c>
      <c r="B74" s="5">
        <v>2</v>
      </c>
      <c r="C74" s="5" t="s">
        <v>291</v>
      </c>
      <c r="D74" s="5" t="s">
        <v>292</v>
      </c>
      <c r="E74" s="5">
        <v>2839783</v>
      </c>
      <c r="F74" s="5">
        <v>35449</v>
      </c>
      <c r="G74" s="5">
        <v>58100</v>
      </c>
      <c r="H74" s="5">
        <v>21170</v>
      </c>
      <c r="I74" s="5">
        <v>27623</v>
      </c>
      <c r="J74" s="5">
        <v>255450</v>
      </c>
      <c r="K74" s="5">
        <v>147175</v>
      </c>
      <c r="L74" s="5">
        <v>25438</v>
      </c>
      <c r="M74" s="5">
        <v>28752</v>
      </c>
      <c r="N74" s="5">
        <v>865998</v>
      </c>
      <c r="O74" s="5">
        <v>57459</v>
      </c>
      <c r="P74" s="5">
        <v>143393</v>
      </c>
      <c r="Q74" s="5">
        <v>53202</v>
      </c>
      <c r="R74" s="5">
        <v>1120574</v>
      </c>
    </row>
    <row r="75" spans="1:18">
      <c r="A75" s="5">
        <v>1387</v>
      </c>
      <c r="B75" s="5">
        <v>3</v>
      </c>
      <c r="C75" s="5" t="s">
        <v>293</v>
      </c>
      <c r="D75" s="5" t="s">
        <v>294</v>
      </c>
      <c r="E75" s="5">
        <v>198470</v>
      </c>
      <c r="F75" s="5">
        <v>452</v>
      </c>
      <c r="G75" s="5">
        <v>399</v>
      </c>
      <c r="H75" s="5">
        <v>10</v>
      </c>
      <c r="I75" s="5">
        <v>1590</v>
      </c>
      <c r="J75" s="5">
        <v>31197</v>
      </c>
      <c r="K75" s="5">
        <v>4130</v>
      </c>
      <c r="L75" s="5">
        <v>1066</v>
      </c>
      <c r="M75" s="5">
        <v>438</v>
      </c>
      <c r="N75" s="5">
        <v>124048</v>
      </c>
      <c r="O75" s="5">
        <v>2011</v>
      </c>
      <c r="P75" s="5">
        <v>8334</v>
      </c>
      <c r="Q75" s="5">
        <v>4260</v>
      </c>
      <c r="R75" s="5">
        <v>20537</v>
      </c>
    </row>
    <row r="76" spans="1:18">
      <c r="A76" s="5">
        <v>1387</v>
      </c>
      <c r="B76" s="5">
        <v>4</v>
      </c>
      <c r="C76" s="5" t="s">
        <v>295</v>
      </c>
      <c r="D76" s="5" t="s">
        <v>296</v>
      </c>
      <c r="E76" s="5">
        <v>198470</v>
      </c>
      <c r="F76" s="5">
        <v>452</v>
      </c>
      <c r="G76" s="5">
        <v>399</v>
      </c>
      <c r="H76" s="5">
        <v>10</v>
      </c>
      <c r="I76" s="5">
        <v>1590</v>
      </c>
      <c r="J76" s="5">
        <v>31197</v>
      </c>
      <c r="K76" s="5">
        <v>4130</v>
      </c>
      <c r="L76" s="5">
        <v>1066</v>
      </c>
      <c r="M76" s="5">
        <v>438</v>
      </c>
      <c r="N76" s="5">
        <v>124048</v>
      </c>
      <c r="O76" s="5">
        <v>2011</v>
      </c>
      <c r="P76" s="5">
        <v>8334</v>
      </c>
      <c r="Q76" s="5">
        <v>4260</v>
      </c>
      <c r="R76" s="5">
        <v>20537</v>
      </c>
    </row>
    <row r="77" spans="1:18">
      <c r="A77" s="5">
        <v>1387</v>
      </c>
      <c r="B77" s="5">
        <v>3</v>
      </c>
      <c r="C77" s="5" t="s">
        <v>297</v>
      </c>
      <c r="D77" s="5" t="s">
        <v>298</v>
      </c>
      <c r="E77" s="5">
        <v>2641312</v>
      </c>
      <c r="F77" s="5">
        <v>34997</v>
      </c>
      <c r="G77" s="5">
        <v>57701</v>
      </c>
      <c r="H77" s="5">
        <v>21160</v>
      </c>
      <c r="I77" s="5">
        <v>26033</v>
      </c>
      <c r="J77" s="5">
        <v>224253</v>
      </c>
      <c r="K77" s="5">
        <v>143045</v>
      </c>
      <c r="L77" s="5">
        <v>24372</v>
      </c>
      <c r="M77" s="5">
        <v>28314</v>
      </c>
      <c r="N77" s="5">
        <v>741950</v>
      </c>
      <c r="O77" s="5">
        <v>55448</v>
      </c>
      <c r="P77" s="5">
        <v>135058</v>
      </c>
      <c r="Q77" s="5">
        <v>48942</v>
      </c>
      <c r="R77" s="5">
        <v>1100038</v>
      </c>
    </row>
    <row r="78" spans="1:18">
      <c r="A78" s="5">
        <v>1387</v>
      </c>
      <c r="B78" s="5">
        <v>4</v>
      </c>
      <c r="C78" s="5" t="s">
        <v>299</v>
      </c>
      <c r="D78" s="5" t="s">
        <v>298</v>
      </c>
      <c r="E78" s="5">
        <v>2641312</v>
      </c>
      <c r="F78" s="5">
        <v>34997</v>
      </c>
      <c r="G78" s="5">
        <v>57701</v>
      </c>
      <c r="H78" s="5">
        <v>21160</v>
      </c>
      <c r="I78" s="5">
        <v>26033</v>
      </c>
      <c r="J78" s="5">
        <v>224253</v>
      </c>
      <c r="K78" s="5">
        <v>143045</v>
      </c>
      <c r="L78" s="5">
        <v>24372</v>
      </c>
      <c r="M78" s="5">
        <v>28314</v>
      </c>
      <c r="N78" s="5">
        <v>741950</v>
      </c>
      <c r="O78" s="5">
        <v>55448</v>
      </c>
      <c r="P78" s="5">
        <v>135058</v>
      </c>
      <c r="Q78" s="5">
        <v>48942</v>
      </c>
      <c r="R78" s="5">
        <v>1100038</v>
      </c>
    </row>
    <row r="79" spans="1:18">
      <c r="A79" s="5">
        <v>1387</v>
      </c>
      <c r="B79" s="5">
        <v>2</v>
      </c>
      <c r="C79" s="5" t="s">
        <v>300</v>
      </c>
      <c r="D79" s="5" t="s">
        <v>301</v>
      </c>
      <c r="E79" s="5">
        <v>8417214</v>
      </c>
      <c r="F79" s="5">
        <v>963416</v>
      </c>
      <c r="G79" s="5">
        <v>150066</v>
      </c>
      <c r="H79" s="5">
        <v>138485</v>
      </c>
      <c r="I79" s="5">
        <v>76514</v>
      </c>
      <c r="J79" s="5">
        <v>2468164</v>
      </c>
      <c r="K79" s="5">
        <v>344925</v>
      </c>
      <c r="L79" s="5">
        <v>197019</v>
      </c>
      <c r="M79" s="5">
        <v>56157</v>
      </c>
      <c r="N79" s="5">
        <v>245560</v>
      </c>
      <c r="O79" s="5">
        <v>216108</v>
      </c>
      <c r="P79" s="5">
        <v>495522</v>
      </c>
      <c r="Q79" s="5">
        <v>87263</v>
      </c>
      <c r="R79" s="5">
        <v>2978013</v>
      </c>
    </row>
    <row r="80" spans="1:18">
      <c r="A80" s="5">
        <v>1387</v>
      </c>
      <c r="B80" s="5">
        <v>3</v>
      </c>
      <c r="C80" s="5" t="s">
        <v>302</v>
      </c>
      <c r="D80" s="5" t="s">
        <v>303</v>
      </c>
      <c r="E80" s="5">
        <v>7039018</v>
      </c>
      <c r="F80" s="5">
        <v>925840</v>
      </c>
      <c r="G80" s="5">
        <v>117299</v>
      </c>
      <c r="H80" s="5">
        <v>134140</v>
      </c>
      <c r="I80" s="5">
        <v>48846</v>
      </c>
      <c r="J80" s="5">
        <v>2308918</v>
      </c>
      <c r="K80" s="5">
        <v>274046</v>
      </c>
      <c r="L80" s="5">
        <v>141595</v>
      </c>
      <c r="M80" s="5">
        <v>49066</v>
      </c>
      <c r="N80" s="5">
        <v>88472</v>
      </c>
      <c r="O80" s="5">
        <v>170494</v>
      </c>
      <c r="P80" s="5">
        <v>59633</v>
      </c>
      <c r="Q80" s="5">
        <v>50591</v>
      </c>
      <c r="R80" s="5">
        <v>2670075</v>
      </c>
    </row>
    <row r="81" spans="1:18">
      <c r="A81" s="5">
        <v>1387</v>
      </c>
      <c r="B81" s="5">
        <v>4</v>
      </c>
      <c r="C81" s="5" t="s">
        <v>304</v>
      </c>
      <c r="D81" s="5" t="s">
        <v>305</v>
      </c>
      <c r="E81" s="5">
        <v>1731368</v>
      </c>
      <c r="F81" s="5">
        <v>189882</v>
      </c>
      <c r="G81" s="5">
        <v>26191</v>
      </c>
      <c r="H81" s="5">
        <v>11162</v>
      </c>
      <c r="I81" s="5">
        <v>16667</v>
      </c>
      <c r="J81" s="5">
        <v>603141</v>
      </c>
      <c r="K81" s="5">
        <v>86381</v>
      </c>
      <c r="L81" s="5">
        <v>29985</v>
      </c>
      <c r="M81" s="5">
        <v>11621</v>
      </c>
      <c r="N81" s="5">
        <v>32000</v>
      </c>
      <c r="O81" s="5">
        <v>68772</v>
      </c>
      <c r="P81" s="5">
        <v>18973</v>
      </c>
      <c r="Q81" s="5">
        <v>20756</v>
      </c>
      <c r="R81" s="5">
        <v>615837</v>
      </c>
    </row>
    <row r="82" spans="1:18">
      <c r="A82" s="5">
        <v>1387</v>
      </c>
      <c r="B82" s="5">
        <v>4</v>
      </c>
      <c r="C82" s="5" t="s">
        <v>306</v>
      </c>
      <c r="D82" s="5" t="s">
        <v>307</v>
      </c>
      <c r="E82" s="5">
        <v>864827</v>
      </c>
      <c r="F82" s="5">
        <v>83053</v>
      </c>
      <c r="G82" s="5">
        <v>11316</v>
      </c>
      <c r="H82" s="5">
        <v>12507</v>
      </c>
      <c r="I82" s="5">
        <v>8592</v>
      </c>
      <c r="J82" s="5">
        <v>144038</v>
      </c>
      <c r="K82" s="5">
        <v>37715</v>
      </c>
      <c r="L82" s="5">
        <v>11533</v>
      </c>
      <c r="M82" s="5">
        <v>5271</v>
      </c>
      <c r="N82" s="5">
        <v>11054</v>
      </c>
      <c r="O82" s="5">
        <v>3535</v>
      </c>
      <c r="P82" s="5">
        <v>9502</v>
      </c>
      <c r="Q82" s="5">
        <v>9572</v>
      </c>
      <c r="R82" s="5">
        <v>517141</v>
      </c>
    </row>
    <row r="83" spans="1:18">
      <c r="A83" s="5">
        <v>1387</v>
      </c>
      <c r="B83" s="5">
        <v>4</v>
      </c>
      <c r="C83" s="5" t="s">
        <v>308</v>
      </c>
      <c r="D83" s="5" t="s">
        <v>309</v>
      </c>
      <c r="E83" s="5">
        <v>4442823</v>
      </c>
      <c r="F83" s="5">
        <v>652904</v>
      </c>
      <c r="G83" s="5">
        <v>79792</v>
      </c>
      <c r="H83" s="5">
        <v>110472</v>
      </c>
      <c r="I83" s="5">
        <v>23588</v>
      </c>
      <c r="J83" s="5">
        <v>1561739</v>
      </c>
      <c r="K83" s="5">
        <v>149950</v>
      </c>
      <c r="L83" s="5">
        <v>100076</v>
      </c>
      <c r="M83" s="5">
        <v>32174</v>
      </c>
      <c r="N83" s="5">
        <v>45418</v>
      </c>
      <c r="O83" s="5">
        <v>98188</v>
      </c>
      <c r="P83" s="5">
        <v>31158</v>
      </c>
      <c r="Q83" s="5">
        <v>20264</v>
      </c>
      <c r="R83" s="5">
        <v>1537098</v>
      </c>
    </row>
    <row r="84" spans="1:18">
      <c r="A84" s="5">
        <v>1387</v>
      </c>
      <c r="B84" s="5">
        <v>3</v>
      </c>
      <c r="C84" s="5" t="s">
        <v>310</v>
      </c>
      <c r="D84" s="5" t="s">
        <v>311</v>
      </c>
      <c r="E84" s="5">
        <v>1219742</v>
      </c>
      <c r="F84" s="5">
        <v>28587</v>
      </c>
      <c r="G84" s="5">
        <v>26838</v>
      </c>
      <c r="H84" s="5">
        <v>3941</v>
      </c>
      <c r="I84" s="5">
        <v>24948</v>
      </c>
      <c r="J84" s="5">
        <v>150453</v>
      </c>
      <c r="K84" s="5">
        <v>46145</v>
      </c>
      <c r="L84" s="5">
        <v>51576</v>
      </c>
      <c r="M84" s="5">
        <v>6652</v>
      </c>
      <c r="N84" s="5">
        <v>120482</v>
      </c>
      <c r="O84" s="5">
        <v>44099</v>
      </c>
      <c r="P84" s="5">
        <v>433720</v>
      </c>
      <c r="Q84" s="5">
        <v>34158</v>
      </c>
      <c r="R84" s="5">
        <v>248142</v>
      </c>
    </row>
    <row r="85" spans="1:18">
      <c r="A85" s="5">
        <v>1387</v>
      </c>
      <c r="B85" s="5">
        <v>4</v>
      </c>
      <c r="C85" s="5" t="s">
        <v>312</v>
      </c>
      <c r="D85" s="5" t="s">
        <v>313</v>
      </c>
      <c r="E85" s="5">
        <v>70706</v>
      </c>
      <c r="F85" s="5">
        <v>856</v>
      </c>
      <c r="G85" s="5">
        <v>1731</v>
      </c>
      <c r="H85" s="5">
        <v>206</v>
      </c>
      <c r="I85" s="5">
        <v>1770</v>
      </c>
      <c r="J85" s="5">
        <v>15377</v>
      </c>
      <c r="K85" s="5">
        <v>4379</v>
      </c>
      <c r="L85" s="5">
        <v>4465</v>
      </c>
      <c r="M85" s="5">
        <v>326</v>
      </c>
      <c r="N85" s="5">
        <v>6067</v>
      </c>
      <c r="O85" s="5">
        <v>4968</v>
      </c>
      <c r="P85" s="5">
        <v>6066</v>
      </c>
      <c r="Q85" s="5">
        <v>5984</v>
      </c>
      <c r="R85" s="5">
        <v>18509</v>
      </c>
    </row>
    <row r="86" spans="1:18">
      <c r="A86" s="5">
        <v>1387</v>
      </c>
      <c r="B86" s="5">
        <v>4</v>
      </c>
      <c r="C86" s="5" t="s">
        <v>314</v>
      </c>
      <c r="D86" s="5" t="s">
        <v>315</v>
      </c>
      <c r="E86" s="5">
        <v>167137</v>
      </c>
      <c r="F86" s="5">
        <v>6015</v>
      </c>
      <c r="G86" s="5">
        <v>6254</v>
      </c>
      <c r="H86" s="5">
        <v>20</v>
      </c>
      <c r="I86" s="5">
        <v>7797</v>
      </c>
      <c r="J86" s="5">
        <v>28121</v>
      </c>
      <c r="K86" s="5">
        <v>13252</v>
      </c>
      <c r="L86" s="5">
        <v>8555</v>
      </c>
      <c r="M86" s="5">
        <v>1060</v>
      </c>
      <c r="N86" s="5">
        <v>7148</v>
      </c>
      <c r="O86" s="5">
        <v>8283</v>
      </c>
      <c r="P86" s="5">
        <v>42808</v>
      </c>
      <c r="Q86" s="5">
        <v>9016</v>
      </c>
      <c r="R86" s="5">
        <v>28808</v>
      </c>
    </row>
    <row r="87" spans="1:18">
      <c r="A87" s="5">
        <v>1387</v>
      </c>
      <c r="B87" s="5">
        <v>4</v>
      </c>
      <c r="C87" s="5" t="s">
        <v>316</v>
      </c>
      <c r="D87" s="5" t="s">
        <v>317</v>
      </c>
      <c r="E87" s="5">
        <v>760360</v>
      </c>
      <c r="F87" s="5">
        <v>20936</v>
      </c>
      <c r="G87" s="5">
        <v>15093</v>
      </c>
      <c r="H87" s="5">
        <v>2055</v>
      </c>
      <c r="I87" s="5">
        <v>11561</v>
      </c>
      <c r="J87" s="5">
        <v>82283</v>
      </c>
      <c r="K87" s="5">
        <v>17465</v>
      </c>
      <c r="L87" s="5">
        <v>33058</v>
      </c>
      <c r="M87" s="5">
        <v>3932</v>
      </c>
      <c r="N87" s="5">
        <v>104990</v>
      </c>
      <c r="O87" s="5">
        <v>15154</v>
      </c>
      <c r="P87" s="5">
        <v>375072</v>
      </c>
      <c r="Q87" s="5">
        <v>12813</v>
      </c>
      <c r="R87" s="5">
        <v>65948</v>
      </c>
    </row>
    <row r="88" spans="1:18">
      <c r="A88" s="5">
        <v>1387</v>
      </c>
      <c r="B88" s="5">
        <v>4</v>
      </c>
      <c r="C88" s="5" t="s">
        <v>318</v>
      </c>
      <c r="D88" s="5" t="s">
        <v>319</v>
      </c>
      <c r="E88" s="5">
        <v>221539</v>
      </c>
      <c r="F88" s="5">
        <v>779</v>
      </c>
      <c r="G88" s="5">
        <v>3760</v>
      </c>
      <c r="H88" s="5">
        <v>1660</v>
      </c>
      <c r="I88" s="5">
        <v>3819</v>
      </c>
      <c r="J88" s="5">
        <v>24672</v>
      </c>
      <c r="K88" s="5">
        <v>11049</v>
      </c>
      <c r="L88" s="5">
        <v>5497</v>
      </c>
      <c r="M88" s="5">
        <v>1334</v>
      </c>
      <c r="N88" s="5">
        <v>2277</v>
      </c>
      <c r="O88" s="5">
        <v>15695</v>
      </c>
      <c r="P88" s="5">
        <v>9773</v>
      </c>
      <c r="Q88" s="5">
        <v>6346</v>
      </c>
      <c r="R88" s="5">
        <v>134877</v>
      </c>
    </row>
    <row r="89" spans="1:18">
      <c r="A89" s="5">
        <v>1387</v>
      </c>
      <c r="B89" s="5">
        <v>3</v>
      </c>
      <c r="C89" s="5" t="s">
        <v>320</v>
      </c>
      <c r="D89" s="5" t="s">
        <v>321</v>
      </c>
      <c r="E89" s="5">
        <v>158454</v>
      </c>
      <c r="F89" s="5">
        <v>8989</v>
      </c>
      <c r="G89" s="5">
        <v>5929</v>
      </c>
      <c r="H89" s="5">
        <v>404</v>
      </c>
      <c r="I89" s="5">
        <v>2720</v>
      </c>
      <c r="J89" s="5">
        <v>8792</v>
      </c>
      <c r="K89" s="5">
        <v>24734</v>
      </c>
      <c r="L89" s="5">
        <v>3848</v>
      </c>
      <c r="M89" s="5">
        <v>439</v>
      </c>
      <c r="N89" s="5">
        <v>36606</v>
      </c>
      <c r="O89" s="5">
        <v>1515</v>
      </c>
      <c r="P89" s="5">
        <v>2169</v>
      </c>
      <c r="Q89" s="5">
        <v>2513</v>
      </c>
      <c r="R89" s="5">
        <v>59796</v>
      </c>
    </row>
    <row r="90" spans="1:18">
      <c r="A90" s="5">
        <v>1387</v>
      </c>
      <c r="B90" s="5">
        <v>4</v>
      </c>
      <c r="C90" s="5" t="s">
        <v>322</v>
      </c>
      <c r="D90" s="5" t="s">
        <v>321</v>
      </c>
      <c r="E90" s="5">
        <v>158454</v>
      </c>
      <c r="F90" s="5">
        <v>8989</v>
      </c>
      <c r="G90" s="5">
        <v>5929</v>
      </c>
      <c r="H90" s="5">
        <v>404</v>
      </c>
      <c r="I90" s="5">
        <v>2720</v>
      </c>
      <c r="J90" s="5">
        <v>8792</v>
      </c>
      <c r="K90" s="5">
        <v>24734</v>
      </c>
      <c r="L90" s="5">
        <v>3848</v>
      </c>
      <c r="M90" s="5">
        <v>439</v>
      </c>
      <c r="N90" s="5">
        <v>36606</v>
      </c>
      <c r="O90" s="5">
        <v>1515</v>
      </c>
      <c r="P90" s="5">
        <v>2169</v>
      </c>
      <c r="Q90" s="5">
        <v>2513</v>
      </c>
      <c r="R90" s="5">
        <v>59796</v>
      </c>
    </row>
    <row r="91" spans="1:18">
      <c r="A91" s="5">
        <v>1387</v>
      </c>
      <c r="B91" s="5">
        <v>2</v>
      </c>
      <c r="C91" s="5" t="s">
        <v>323</v>
      </c>
      <c r="D91" s="5" t="s">
        <v>324</v>
      </c>
      <c r="E91" s="5">
        <v>738342</v>
      </c>
      <c r="F91" s="5">
        <v>56976</v>
      </c>
      <c r="G91" s="5">
        <v>17186</v>
      </c>
      <c r="H91" s="5">
        <v>184</v>
      </c>
      <c r="I91" s="5">
        <v>12006</v>
      </c>
      <c r="J91" s="5">
        <v>30679</v>
      </c>
      <c r="K91" s="5">
        <v>29858</v>
      </c>
      <c r="L91" s="5">
        <v>30827</v>
      </c>
      <c r="M91" s="5">
        <v>11401</v>
      </c>
      <c r="N91" s="5">
        <v>30455</v>
      </c>
      <c r="O91" s="5">
        <v>79488</v>
      </c>
      <c r="P91" s="5">
        <v>142408</v>
      </c>
      <c r="Q91" s="5">
        <v>26235</v>
      </c>
      <c r="R91" s="5">
        <v>270640</v>
      </c>
    </row>
    <row r="92" spans="1:18">
      <c r="A92" s="5">
        <v>1387</v>
      </c>
      <c r="B92" s="5">
        <v>3</v>
      </c>
      <c r="C92" s="5" t="s">
        <v>325</v>
      </c>
      <c r="D92" s="5" t="s">
        <v>324</v>
      </c>
      <c r="E92" s="5">
        <v>738342</v>
      </c>
      <c r="F92" s="5">
        <v>56976</v>
      </c>
      <c r="G92" s="5">
        <v>17186</v>
      </c>
      <c r="H92" s="5">
        <v>184</v>
      </c>
      <c r="I92" s="5">
        <v>12006</v>
      </c>
      <c r="J92" s="5">
        <v>30679</v>
      </c>
      <c r="K92" s="5">
        <v>29858</v>
      </c>
      <c r="L92" s="5">
        <v>30827</v>
      </c>
      <c r="M92" s="5">
        <v>11401</v>
      </c>
      <c r="N92" s="5">
        <v>30455</v>
      </c>
      <c r="O92" s="5">
        <v>79488</v>
      </c>
      <c r="P92" s="5">
        <v>142408</v>
      </c>
      <c r="Q92" s="5">
        <v>26235</v>
      </c>
      <c r="R92" s="5">
        <v>270640</v>
      </c>
    </row>
    <row r="93" spans="1:18">
      <c r="A93" s="5">
        <v>1387</v>
      </c>
      <c r="B93" s="5">
        <v>4</v>
      </c>
      <c r="C93" s="5" t="s">
        <v>326</v>
      </c>
      <c r="D93" s="5" t="s">
        <v>324</v>
      </c>
      <c r="E93" s="5">
        <v>738342</v>
      </c>
      <c r="F93" s="5">
        <v>56976</v>
      </c>
      <c r="G93" s="5">
        <v>17186</v>
      </c>
      <c r="H93" s="5">
        <v>184</v>
      </c>
      <c r="I93" s="5">
        <v>12006</v>
      </c>
      <c r="J93" s="5">
        <v>30679</v>
      </c>
      <c r="K93" s="5">
        <v>29858</v>
      </c>
      <c r="L93" s="5">
        <v>30827</v>
      </c>
      <c r="M93" s="5">
        <v>11401</v>
      </c>
      <c r="N93" s="5">
        <v>30455</v>
      </c>
      <c r="O93" s="5">
        <v>79488</v>
      </c>
      <c r="P93" s="5">
        <v>142408</v>
      </c>
      <c r="Q93" s="5">
        <v>26235</v>
      </c>
      <c r="R93" s="5">
        <v>270640</v>
      </c>
    </row>
    <row r="94" spans="1:18">
      <c r="A94" s="5">
        <v>1387</v>
      </c>
      <c r="B94" s="5">
        <v>2</v>
      </c>
      <c r="C94" s="5" t="s">
        <v>327</v>
      </c>
      <c r="D94" s="5" t="s">
        <v>328</v>
      </c>
      <c r="E94" s="5">
        <v>1290577</v>
      </c>
      <c r="F94" s="5">
        <v>58426</v>
      </c>
      <c r="G94" s="5">
        <v>49511</v>
      </c>
      <c r="H94" s="5">
        <v>11426</v>
      </c>
      <c r="I94" s="5">
        <v>65939</v>
      </c>
      <c r="J94" s="5">
        <v>249065</v>
      </c>
      <c r="K94" s="5">
        <v>100668</v>
      </c>
      <c r="L94" s="5">
        <v>53662</v>
      </c>
      <c r="M94" s="5">
        <v>9636</v>
      </c>
      <c r="N94" s="5">
        <v>66963</v>
      </c>
      <c r="O94" s="5">
        <v>22127</v>
      </c>
      <c r="P94" s="5">
        <v>134284</v>
      </c>
      <c r="Q94" s="5">
        <v>42720</v>
      </c>
      <c r="R94" s="5">
        <v>426150</v>
      </c>
    </row>
    <row r="95" spans="1:18">
      <c r="A95" s="5">
        <v>1387</v>
      </c>
      <c r="B95" s="5">
        <v>3</v>
      </c>
      <c r="C95" s="5" t="s">
        <v>329</v>
      </c>
      <c r="D95" s="5" t="s">
        <v>330</v>
      </c>
      <c r="E95" s="5">
        <v>437597</v>
      </c>
      <c r="F95" s="5">
        <v>22422</v>
      </c>
      <c r="G95" s="5">
        <v>17442</v>
      </c>
      <c r="H95" s="5">
        <v>946</v>
      </c>
      <c r="I95" s="5">
        <v>11802</v>
      </c>
      <c r="J95" s="5">
        <v>58301</v>
      </c>
      <c r="K95" s="5">
        <v>30708</v>
      </c>
      <c r="L95" s="5">
        <v>14702</v>
      </c>
      <c r="M95" s="5">
        <v>3979</v>
      </c>
      <c r="N95" s="5">
        <v>12861</v>
      </c>
      <c r="O95" s="5">
        <v>5286</v>
      </c>
      <c r="P95" s="5">
        <v>31240</v>
      </c>
      <c r="Q95" s="5">
        <v>15464</v>
      </c>
      <c r="R95" s="5">
        <v>212443</v>
      </c>
    </row>
    <row r="96" spans="1:18">
      <c r="A96" s="5">
        <v>1387</v>
      </c>
      <c r="B96" s="5">
        <v>4</v>
      </c>
      <c r="C96" s="5" t="s">
        <v>331</v>
      </c>
      <c r="D96" s="5" t="s">
        <v>332</v>
      </c>
      <c r="E96" s="5">
        <v>330900</v>
      </c>
      <c r="F96" s="5">
        <v>22117</v>
      </c>
      <c r="G96" s="5">
        <v>9808</v>
      </c>
      <c r="H96" s="5">
        <v>532</v>
      </c>
      <c r="I96" s="5">
        <v>6124</v>
      </c>
      <c r="J96" s="5">
        <v>25037</v>
      </c>
      <c r="K96" s="5">
        <v>21582</v>
      </c>
      <c r="L96" s="5">
        <v>9984</v>
      </c>
      <c r="M96" s="5">
        <v>2793</v>
      </c>
      <c r="N96" s="5">
        <v>6766</v>
      </c>
      <c r="O96" s="5">
        <v>3173</v>
      </c>
      <c r="P96" s="5">
        <v>22903</v>
      </c>
      <c r="Q96" s="5">
        <v>10596</v>
      </c>
      <c r="R96" s="5">
        <v>189485</v>
      </c>
    </row>
    <row r="97" spans="1:18">
      <c r="A97" s="5">
        <v>1387</v>
      </c>
      <c r="B97" s="5">
        <v>4</v>
      </c>
      <c r="C97" s="5" t="s">
        <v>333</v>
      </c>
      <c r="D97" s="5" t="s">
        <v>334</v>
      </c>
      <c r="E97" s="5">
        <v>106697</v>
      </c>
      <c r="F97" s="5">
        <v>305</v>
      </c>
      <c r="G97" s="5">
        <v>7634</v>
      </c>
      <c r="H97" s="5">
        <v>414</v>
      </c>
      <c r="I97" s="5">
        <v>5678</v>
      </c>
      <c r="J97" s="5">
        <v>33265</v>
      </c>
      <c r="K97" s="5">
        <v>9126</v>
      </c>
      <c r="L97" s="5">
        <v>4718</v>
      </c>
      <c r="M97" s="5">
        <v>1187</v>
      </c>
      <c r="N97" s="5">
        <v>6095</v>
      </c>
      <c r="O97" s="5">
        <v>2113</v>
      </c>
      <c r="P97" s="5">
        <v>8337</v>
      </c>
      <c r="Q97" s="5">
        <v>4868</v>
      </c>
      <c r="R97" s="5">
        <v>22958</v>
      </c>
    </row>
    <row r="98" spans="1:18">
      <c r="A98" s="5">
        <v>1387</v>
      </c>
      <c r="B98" s="5">
        <v>3</v>
      </c>
      <c r="C98" s="5" t="s">
        <v>335</v>
      </c>
      <c r="D98" s="5" t="s">
        <v>336</v>
      </c>
      <c r="E98" s="5">
        <v>852980</v>
      </c>
      <c r="F98" s="5">
        <v>36004</v>
      </c>
      <c r="G98" s="5">
        <v>32068</v>
      </c>
      <c r="H98" s="5">
        <v>10479</v>
      </c>
      <c r="I98" s="5">
        <v>54137</v>
      </c>
      <c r="J98" s="5">
        <v>190764</v>
      </c>
      <c r="K98" s="5">
        <v>69961</v>
      </c>
      <c r="L98" s="5">
        <v>38960</v>
      </c>
      <c r="M98" s="5">
        <v>5657</v>
      </c>
      <c r="N98" s="5">
        <v>54102</v>
      </c>
      <c r="O98" s="5">
        <v>16840</v>
      </c>
      <c r="P98" s="5">
        <v>103044</v>
      </c>
      <c r="Q98" s="5">
        <v>27256</v>
      </c>
      <c r="R98" s="5">
        <v>213707</v>
      </c>
    </row>
    <row r="99" spans="1:18">
      <c r="A99" s="5">
        <v>1387</v>
      </c>
      <c r="B99" s="5">
        <v>4</v>
      </c>
      <c r="C99" s="5" t="s">
        <v>337</v>
      </c>
      <c r="D99" s="5" t="s">
        <v>336</v>
      </c>
      <c r="E99" s="5">
        <v>852980</v>
      </c>
      <c r="F99" s="5">
        <v>36004</v>
      </c>
      <c r="G99" s="5">
        <v>32068</v>
      </c>
      <c r="H99" s="5">
        <v>10479</v>
      </c>
      <c r="I99" s="5">
        <v>54137</v>
      </c>
      <c r="J99" s="5">
        <v>190764</v>
      </c>
      <c r="K99" s="5">
        <v>69961</v>
      </c>
      <c r="L99" s="5">
        <v>38960</v>
      </c>
      <c r="M99" s="5">
        <v>5657</v>
      </c>
      <c r="N99" s="5">
        <v>54102</v>
      </c>
      <c r="O99" s="5">
        <v>16840</v>
      </c>
      <c r="P99" s="5">
        <v>103044</v>
      </c>
      <c r="Q99" s="5">
        <v>27256</v>
      </c>
      <c r="R99" s="5">
        <v>213707</v>
      </c>
    </row>
    <row r="100" spans="1:18">
      <c r="A100" s="5">
        <v>1387</v>
      </c>
      <c r="B100" s="5">
        <v>2</v>
      </c>
      <c r="C100" s="5" t="s">
        <v>338</v>
      </c>
      <c r="D100" s="5" t="s">
        <v>339</v>
      </c>
      <c r="E100" s="5">
        <v>3506621</v>
      </c>
      <c r="F100" s="5">
        <v>87302</v>
      </c>
      <c r="G100" s="5">
        <v>131746</v>
      </c>
      <c r="H100" s="5">
        <v>454551</v>
      </c>
      <c r="I100" s="5">
        <v>130561</v>
      </c>
      <c r="J100" s="5">
        <v>616804</v>
      </c>
      <c r="K100" s="5">
        <v>301518</v>
      </c>
      <c r="L100" s="5">
        <v>141858</v>
      </c>
      <c r="M100" s="5">
        <v>21188</v>
      </c>
      <c r="N100" s="5">
        <v>129981</v>
      </c>
      <c r="O100" s="5">
        <v>68035</v>
      </c>
      <c r="P100" s="5">
        <v>243553</v>
      </c>
      <c r="Q100" s="5">
        <v>113123</v>
      </c>
      <c r="R100" s="5">
        <v>1066402</v>
      </c>
    </row>
    <row r="101" spans="1:18">
      <c r="A101" s="5">
        <v>1387</v>
      </c>
      <c r="B101" s="5">
        <v>3</v>
      </c>
      <c r="C101" s="5" t="s">
        <v>340</v>
      </c>
      <c r="D101" s="5" t="s">
        <v>341</v>
      </c>
      <c r="E101" s="5">
        <v>322255</v>
      </c>
      <c r="F101" s="5">
        <v>14693</v>
      </c>
      <c r="G101" s="5">
        <v>8004</v>
      </c>
      <c r="H101" s="5">
        <v>4678</v>
      </c>
      <c r="I101" s="5">
        <v>9708</v>
      </c>
      <c r="J101" s="5">
        <v>61246</v>
      </c>
      <c r="K101" s="5">
        <v>21456</v>
      </c>
      <c r="L101" s="5">
        <v>12993</v>
      </c>
      <c r="M101" s="5">
        <v>2745</v>
      </c>
      <c r="N101" s="5">
        <v>25955</v>
      </c>
      <c r="O101" s="5">
        <v>12136</v>
      </c>
      <c r="P101" s="5">
        <v>14395</v>
      </c>
      <c r="Q101" s="5">
        <v>7287</v>
      </c>
      <c r="R101" s="5">
        <v>126959</v>
      </c>
    </row>
    <row r="102" spans="1:18">
      <c r="A102" s="5">
        <v>1387</v>
      </c>
      <c r="B102" s="5">
        <v>4</v>
      </c>
      <c r="C102" s="5" t="s">
        <v>342</v>
      </c>
      <c r="D102" s="5" t="s">
        <v>341</v>
      </c>
      <c r="E102" s="5">
        <v>322255</v>
      </c>
      <c r="F102" s="5">
        <v>14693</v>
      </c>
      <c r="G102" s="5">
        <v>8004</v>
      </c>
      <c r="H102" s="5">
        <v>4678</v>
      </c>
      <c r="I102" s="5">
        <v>9708</v>
      </c>
      <c r="J102" s="5">
        <v>61246</v>
      </c>
      <c r="K102" s="5">
        <v>21456</v>
      </c>
      <c r="L102" s="5">
        <v>12993</v>
      </c>
      <c r="M102" s="5">
        <v>2745</v>
      </c>
      <c r="N102" s="5">
        <v>25955</v>
      </c>
      <c r="O102" s="5">
        <v>12136</v>
      </c>
      <c r="P102" s="5">
        <v>14395</v>
      </c>
      <c r="Q102" s="5">
        <v>7287</v>
      </c>
      <c r="R102" s="5">
        <v>126959</v>
      </c>
    </row>
    <row r="103" spans="1:18">
      <c r="A103" s="5">
        <v>1387</v>
      </c>
      <c r="B103" s="5">
        <v>3</v>
      </c>
      <c r="C103" s="5" t="s">
        <v>343</v>
      </c>
      <c r="D103" s="5" t="s">
        <v>344</v>
      </c>
      <c r="E103" s="5">
        <v>3184366</v>
      </c>
      <c r="F103" s="5">
        <v>72609</v>
      </c>
      <c r="G103" s="5">
        <v>123742</v>
      </c>
      <c r="H103" s="5">
        <v>449872</v>
      </c>
      <c r="I103" s="5">
        <v>120853</v>
      </c>
      <c r="J103" s="5">
        <v>555558</v>
      </c>
      <c r="K103" s="5">
        <v>280062</v>
      </c>
      <c r="L103" s="5">
        <v>128866</v>
      </c>
      <c r="M103" s="5">
        <v>18443</v>
      </c>
      <c r="N103" s="5">
        <v>104027</v>
      </c>
      <c r="O103" s="5">
        <v>55898</v>
      </c>
      <c r="P103" s="5">
        <v>229158</v>
      </c>
      <c r="Q103" s="5">
        <v>105836</v>
      </c>
      <c r="R103" s="5">
        <v>939443</v>
      </c>
    </row>
    <row r="104" spans="1:18">
      <c r="A104" s="5">
        <v>1387</v>
      </c>
      <c r="B104" s="5">
        <v>4</v>
      </c>
      <c r="C104" s="5" t="s">
        <v>345</v>
      </c>
      <c r="D104" s="5" t="s">
        <v>346</v>
      </c>
      <c r="E104" s="5">
        <v>94117</v>
      </c>
      <c r="F104" s="5">
        <v>1169</v>
      </c>
      <c r="G104" s="5">
        <v>1647</v>
      </c>
      <c r="H104" s="5">
        <v>10554</v>
      </c>
      <c r="I104" s="5">
        <v>2607</v>
      </c>
      <c r="J104" s="5">
        <v>5776</v>
      </c>
      <c r="K104" s="5">
        <v>9990</v>
      </c>
      <c r="L104" s="5">
        <v>2545</v>
      </c>
      <c r="M104" s="5">
        <v>171</v>
      </c>
      <c r="N104" s="5">
        <v>1893</v>
      </c>
      <c r="O104" s="5">
        <v>881</v>
      </c>
      <c r="P104" s="5">
        <v>2587</v>
      </c>
      <c r="Q104" s="5">
        <v>4400</v>
      </c>
      <c r="R104" s="5">
        <v>49896</v>
      </c>
    </row>
    <row r="105" spans="1:18">
      <c r="A105" s="5">
        <v>1387</v>
      </c>
      <c r="B105" s="5">
        <v>4</v>
      </c>
      <c r="C105" s="5" t="s">
        <v>347</v>
      </c>
      <c r="D105" s="5" t="s">
        <v>348</v>
      </c>
      <c r="E105" s="5">
        <v>824878</v>
      </c>
      <c r="F105" s="5">
        <v>9082</v>
      </c>
      <c r="G105" s="5">
        <v>27247</v>
      </c>
      <c r="H105" s="5">
        <v>116772</v>
      </c>
      <c r="I105" s="5">
        <v>44694</v>
      </c>
      <c r="J105" s="5">
        <v>119302</v>
      </c>
      <c r="K105" s="5">
        <v>70133</v>
      </c>
      <c r="L105" s="5">
        <v>34717</v>
      </c>
      <c r="M105" s="5">
        <v>4471</v>
      </c>
      <c r="N105" s="5">
        <v>40017</v>
      </c>
      <c r="O105" s="5">
        <v>15452</v>
      </c>
      <c r="P105" s="5">
        <v>119101</v>
      </c>
      <c r="Q105" s="5">
        <v>28751</v>
      </c>
      <c r="R105" s="5">
        <v>195138</v>
      </c>
    </row>
    <row r="106" spans="1:18">
      <c r="A106" s="5">
        <v>1387</v>
      </c>
      <c r="B106" s="5">
        <v>4</v>
      </c>
      <c r="C106" s="5" t="s">
        <v>349</v>
      </c>
      <c r="D106" s="5" t="s">
        <v>350</v>
      </c>
      <c r="E106" s="5">
        <v>85260</v>
      </c>
      <c r="F106" s="5">
        <v>1014</v>
      </c>
      <c r="G106" s="5">
        <v>3950</v>
      </c>
      <c r="H106" s="5">
        <v>4489</v>
      </c>
      <c r="I106" s="5">
        <v>3140</v>
      </c>
      <c r="J106" s="5">
        <v>10035</v>
      </c>
      <c r="K106" s="5">
        <v>3982</v>
      </c>
      <c r="L106" s="5">
        <v>3354</v>
      </c>
      <c r="M106" s="5">
        <v>394</v>
      </c>
      <c r="N106" s="5">
        <v>2479</v>
      </c>
      <c r="O106" s="5">
        <v>2742</v>
      </c>
      <c r="P106" s="5">
        <v>8778</v>
      </c>
      <c r="Q106" s="5">
        <v>3062</v>
      </c>
      <c r="R106" s="5">
        <v>37843</v>
      </c>
    </row>
    <row r="107" spans="1:18">
      <c r="A107" s="5">
        <v>1387</v>
      </c>
      <c r="B107" s="5">
        <v>4</v>
      </c>
      <c r="C107" s="5" t="s">
        <v>351</v>
      </c>
      <c r="D107" s="5" t="s">
        <v>352</v>
      </c>
      <c r="E107" s="5">
        <v>972016</v>
      </c>
      <c r="F107" s="5">
        <v>24098</v>
      </c>
      <c r="G107" s="5">
        <v>16679</v>
      </c>
      <c r="H107" s="5">
        <v>104215</v>
      </c>
      <c r="I107" s="5">
        <v>24886</v>
      </c>
      <c r="J107" s="5">
        <v>94574</v>
      </c>
      <c r="K107" s="5">
        <v>105812</v>
      </c>
      <c r="L107" s="5">
        <v>49172</v>
      </c>
      <c r="M107" s="5">
        <v>9234</v>
      </c>
      <c r="N107" s="5">
        <v>21633</v>
      </c>
      <c r="O107" s="5">
        <v>10036</v>
      </c>
      <c r="P107" s="5">
        <v>28138</v>
      </c>
      <c r="Q107" s="5">
        <v>43345</v>
      </c>
      <c r="R107" s="5">
        <v>440195</v>
      </c>
    </row>
    <row r="108" spans="1:18">
      <c r="A108" s="5">
        <v>1387</v>
      </c>
      <c r="B108" s="5">
        <v>4</v>
      </c>
      <c r="C108" s="5" t="s">
        <v>353</v>
      </c>
      <c r="D108" s="5" t="s">
        <v>354</v>
      </c>
      <c r="E108" s="5">
        <v>553232</v>
      </c>
      <c r="F108" s="5">
        <v>23617</v>
      </c>
      <c r="G108" s="5">
        <v>21746</v>
      </c>
      <c r="H108" s="5">
        <v>80828</v>
      </c>
      <c r="I108" s="5">
        <v>17918</v>
      </c>
      <c r="J108" s="5">
        <v>140729</v>
      </c>
      <c r="K108" s="5">
        <v>36398</v>
      </c>
      <c r="L108" s="5">
        <v>21431</v>
      </c>
      <c r="M108" s="5">
        <v>2293</v>
      </c>
      <c r="N108" s="5">
        <v>17448</v>
      </c>
      <c r="O108" s="5">
        <v>13297</v>
      </c>
      <c r="P108" s="5">
        <v>38694</v>
      </c>
      <c r="Q108" s="5">
        <v>13443</v>
      </c>
      <c r="R108" s="5">
        <v>125391</v>
      </c>
    </row>
    <row r="109" spans="1:18">
      <c r="A109" s="5">
        <v>1387</v>
      </c>
      <c r="B109" s="5">
        <v>4</v>
      </c>
      <c r="C109" s="5" t="s">
        <v>355</v>
      </c>
      <c r="D109" s="5" t="s">
        <v>356</v>
      </c>
      <c r="E109" s="5">
        <v>158638</v>
      </c>
      <c r="F109" s="5">
        <v>3575</v>
      </c>
      <c r="G109" s="5">
        <v>29382</v>
      </c>
      <c r="H109" s="5">
        <v>4697</v>
      </c>
      <c r="I109" s="5">
        <v>9760</v>
      </c>
      <c r="J109" s="5">
        <v>31463</v>
      </c>
      <c r="K109" s="5">
        <v>18513</v>
      </c>
      <c r="L109" s="5">
        <v>4357</v>
      </c>
      <c r="M109" s="5">
        <v>542</v>
      </c>
      <c r="N109" s="5">
        <v>9730</v>
      </c>
      <c r="O109" s="5">
        <v>5103</v>
      </c>
      <c r="P109" s="5">
        <v>10544</v>
      </c>
      <c r="Q109" s="5">
        <v>2042</v>
      </c>
      <c r="R109" s="5">
        <v>28930</v>
      </c>
    </row>
    <row r="110" spans="1:18">
      <c r="A110" s="5">
        <v>1387</v>
      </c>
      <c r="B110" s="5">
        <v>4</v>
      </c>
      <c r="C110" s="5" t="s">
        <v>357</v>
      </c>
      <c r="D110" s="5" t="s">
        <v>358</v>
      </c>
      <c r="E110" s="5">
        <v>496225</v>
      </c>
      <c r="F110" s="5">
        <v>10054</v>
      </c>
      <c r="G110" s="5">
        <v>23092</v>
      </c>
      <c r="H110" s="5">
        <v>128318</v>
      </c>
      <c r="I110" s="5">
        <v>17849</v>
      </c>
      <c r="J110" s="5">
        <v>153678</v>
      </c>
      <c r="K110" s="5">
        <v>35234</v>
      </c>
      <c r="L110" s="5">
        <v>13289</v>
      </c>
      <c r="M110" s="5">
        <v>1338</v>
      </c>
      <c r="N110" s="5">
        <v>10826</v>
      </c>
      <c r="O110" s="5">
        <v>8386</v>
      </c>
      <c r="P110" s="5">
        <v>21316</v>
      </c>
      <c r="Q110" s="5">
        <v>10794</v>
      </c>
      <c r="R110" s="5">
        <v>62049</v>
      </c>
    </row>
    <row r="111" spans="1:18">
      <c r="A111" s="5">
        <v>1387</v>
      </c>
      <c r="B111" s="5">
        <v>2</v>
      </c>
      <c r="C111" s="5" t="s">
        <v>359</v>
      </c>
      <c r="D111" s="5" t="s">
        <v>360</v>
      </c>
      <c r="E111" s="5">
        <v>6547243</v>
      </c>
      <c r="F111" s="5">
        <v>580463</v>
      </c>
      <c r="G111" s="5">
        <v>66337</v>
      </c>
      <c r="H111" s="5">
        <v>235217</v>
      </c>
      <c r="I111" s="5">
        <v>74978</v>
      </c>
      <c r="J111" s="5">
        <v>602345</v>
      </c>
      <c r="K111" s="5">
        <v>170580</v>
      </c>
      <c r="L111" s="5">
        <v>214334</v>
      </c>
      <c r="M111" s="5">
        <v>56589</v>
      </c>
      <c r="N111" s="5">
        <v>203065</v>
      </c>
      <c r="O111" s="5">
        <v>117740</v>
      </c>
      <c r="P111" s="5">
        <v>104893</v>
      </c>
      <c r="Q111" s="5">
        <v>91131</v>
      </c>
      <c r="R111" s="5">
        <v>4029572</v>
      </c>
    </row>
    <row r="112" spans="1:18">
      <c r="A112" s="5">
        <v>1387</v>
      </c>
      <c r="B112" s="5">
        <v>3</v>
      </c>
      <c r="C112" s="5" t="s">
        <v>361</v>
      </c>
      <c r="D112" s="5" t="s">
        <v>362</v>
      </c>
      <c r="E112" s="5">
        <v>5462449</v>
      </c>
      <c r="F112" s="5">
        <v>562358</v>
      </c>
      <c r="G112" s="5">
        <v>40483</v>
      </c>
      <c r="H112" s="5">
        <v>99831</v>
      </c>
      <c r="I112" s="5">
        <v>52114</v>
      </c>
      <c r="J112" s="5">
        <v>316616</v>
      </c>
      <c r="K112" s="5">
        <v>83488</v>
      </c>
      <c r="L112" s="5">
        <v>179906</v>
      </c>
      <c r="M112" s="5">
        <v>46660</v>
      </c>
      <c r="N112" s="5">
        <v>181143</v>
      </c>
      <c r="O112" s="5">
        <v>84718</v>
      </c>
      <c r="P112" s="5">
        <v>76557</v>
      </c>
      <c r="Q112" s="5">
        <v>51542</v>
      </c>
      <c r="R112" s="5">
        <v>3687033</v>
      </c>
    </row>
    <row r="113" spans="1:18">
      <c r="A113" s="5">
        <v>1387</v>
      </c>
      <c r="B113" s="5">
        <v>4</v>
      </c>
      <c r="C113" s="5" t="s">
        <v>363</v>
      </c>
      <c r="D113" s="5" t="s">
        <v>362</v>
      </c>
      <c r="E113" s="5">
        <v>5462449</v>
      </c>
      <c r="F113" s="5">
        <v>562358</v>
      </c>
      <c r="G113" s="5">
        <v>40483</v>
      </c>
      <c r="H113" s="5">
        <v>99831</v>
      </c>
      <c r="I113" s="5">
        <v>52114</v>
      </c>
      <c r="J113" s="5">
        <v>316616</v>
      </c>
      <c r="K113" s="5">
        <v>83488</v>
      </c>
      <c r="L113" s="5">
        <v>179906</v>
      </c>
      <c r="M113" s="5">
        <v>46660</v>
      </c>
      <c r="N113" s="5">
        <v>181143</v>
      </c>
      <c r="O113" s="5">
        <v>84718</v>
      </c>
      <c r="P113" s="5">
        <v>76557</v>
      </c>
      <c r="Q113" s="5">
        <v>51542</v>
      </c>
      <c r="R113" s="5">
        <v>3687033</v>
      </c>
    </row>
    <row r="114" spans="1:18">
      <c r="A114" s="5">
        <v>1387</v>
      </c>
      <c r="B114" s="5">
        <v>3</v>
      </c>
      <c r="C114" s="5" t="s">
        <v>364</v>
      </c>
      <c r="D114" s="5" t="s">
        <v>365</v>
      </c>
      <c r="E114" s="5">
        <v>722436</v>
      </c>
      <c r="F114" s="5">
        <v>12415</v>
      </c>
      <c r="G114" s="5">
        <v>19808</v>
      </c>
      <c r="H114" s="5">
        <v>100475</v>
      </c>
      <c r="I114" s="5">
        <v>13055</v>
      </c>
      <c r="J114" s="5">
        <v>196497</v>
      </c>
      <c r="K114" s="5">
        <v>53376</v>
      </c>
      <c r="L114" s="5">
        <v>16337</v>
      </c>
      <c r="M114" s="5">
        <v>7049</v>
      </c>
      <c r="N114" s="5">
        <v>10686</v>
      </c>
      <c r="O114" s="5">
        <v>26637</v>
      </c>
      <c r="P114" s="5">
        <v>12184</v>
      </c>
      <c r="Q114" s="5">
        <v>18231</v>
      </c>
      <c r="R114" s="5">
        <v>235686</v>
      </c>
    </row>
    <row r="115" spans="1:18">
      <c r="A115" s="5">
        <v>1387</v>
      </c>
      <c r="B115" s="5">
        <v>4</v>
      </c>
      <c r="C115" s="5" t="s">
        <v>366</v>
      </c>
      <c r="D115" s="5" t="s">
        <v>365</v>
      </c>
      <c r="E115" s="5">
        <v>722436</v>
      </c>
      <c r="F115" s="5">
        <v>12415</v>
      </c>
      <c r="G115" s="5">
        <v>19808</v>
      </c>
      <c r="H115" s="5">
        <v>100475</v>
      </c>
      <c r="I115" s="5">
        <v>13055</v>
      </c>
      <c r="J115" s="5">
        <v>196497</v>
      </c>
      <c r="K115" s="5">
        <v>53376</v>
      </c>
      <c r="L115" s="5">
        <v>16337</v>
      </c>
      <c r="M115" s="5">
        <v>7049</v>
      </c>
      <c r="N115" s="5">
        <v>10686</v>
      </c>
      <c r="O115" s="5">
        <v>26637</v>
      </c>
      <c r="P115" s="5">
        <v>12184</v>
      </c>
      <c r="Q115" s="5">
        <v>18231</v>
      </c>
      <c r="R115" s="5">
        <v>235686</v>
      </c>
    </row>
    <row r="116" spans="1:18">
      <c r="A116" s="5">
        <v>1387</v>
      </c>
      <c r="B116" s="5">
        <v>3</v>
      </c>
      <c r="C116" s="5" t="s">
        <v>367</v>
      </c>
      <c r="D116" s="5" t="s">
        <v>368</v>
      </c>
      <c r="E116" s="5">
        <v>362358</v>
      </c>
      <c r="F116" s="5">
        <v>5689</v>
      </c>
      <c r="G116" s="5">
        <v>6047</v>
      </c>
      <c r="H116" s="5">
        <v>34912</v>
      </c>
      <c r="I116" s="5">
        <v>9809</v>
      </c>
      <c r="J116" s="5">
        <v>89232</v>
      </c>
      <c r="K116" s="5">
        <v>33716</v>
      </c>
      <c r="L116" s="5">
        <v>18091</v>
      </c>
      <c r="M116" s="5">
        <v>2879</v>
      </c>
      <c r="N116" s="5">
        <v>11236</v>
      </c>
      <c r="O116" s="5">
        <v>6385</v>
      </c>
      <c r="P116" s="5">
        <v>16151</v>
      </c>
      <c r="Q116" s="5">
        <v>21358</v>
      </c>
      <c r="R116" s="5">
        <v>106853</v>
      </c>
    </row>
    <row r="117" spans="1:18">
      <c r="A117" s="5">
        <v>1387</v>
      </c>
      <c r="B117" s="5">
        <v>4</v>
      </c>
      <c r="C117" s="5" t="s">
        <v>369</v>
      </c>
      <c r="D117" s="5" t="s">
        <v>370</v>
      </c>
      <c r="E117" s="5">
        <v>345977</v>
      </c>
      <c r="F117" s="5">
        <v>5612</v>
      </c>
      <c r="G117" s="5">
        <v>4624</v>
      </c>
      <c r="H117" s="5">
        <v>34189</v>
      </c>
      <c r="I117" s="5">
        <v>8875</v>
      </c>
      <c r="J117" s="5">
        <v>85305</v>
      </c>
      <c r="K117" s="5">
        <v>32532</v>
      </c>
      <c r="L117" s="5">
        <v>17440</v>
      </c>
      <c r="M117" s="5">
        <v>2534</v>
      </c>
      <c r="N117" s="5">
        <v>10945</v>
      </c>
      <c r="O117" s="5">
        <v>6127</v>
      </c>
      <c r="P117" s="5">
        <v>14776</v>
      </c>
      <c r="Q117" s="5">
        <v>21084</v>
      </c>
      <c r="R117" s="5">
        <v>101936</v>
      </c>
    </row>
    <row r="118" spans="1:18">
      <c r="A118" s="5">
        <v>1387</v>
      </c>
      <c r="B118" s="5">
        <v>4</v>
      </c>
      <c r="C118" s="5" t="s">
        <v>371</v>
      </c>
      <c r="D118" s="5" t="s">
        <v>372</v>
      </c>
      <c r="E118" s="5">
        <v>16381</v>
      </c>
      <c r="F118" s="5">
        <v>78</v>
      </c>
      <c r="G118" s="5">
        <v>1422</v>
      </c>
      <c r="H118" s="5">
        <v>723</v>
      </c>
      <c r="I118" s="5">
        <v>934</v>
      </c>
      <c r="J118" s="5">
        <v>3927</v>
      </c>
      <c r="K118" s="5">
        <v>1184</v>
      </c>
      <c r="L118" s="5">
        <v>650</v>
      </c>
      <c r="M118" s="5">
        <v>345</v>
      </c>
      <c r="N118" s="5">
        <v>291</v>
      </c>
      <c r="O118" s="5">
        <v>259</v>
      </c>
      <c r="P118" s="5">
        <v>1376</v>
      </c>
      <c r="Q118" s="5">
        <v>275</v>
      </c>
      <c r="R118" s="5">
        <v>4917</v>
      </c>
    </row>
    <row r="119" spans="1:18">
      <c r="A119" s="5">
        <v>1387</v>
      </c>
      <c r="B119" s="5">
        <v>2</v>
      </c>
      <c r="C119" s="5" t="s">
        <v>373</v>
      </c>
      <c r="D119" s="5" t="s">
        <v>374</v>
      </c>
      <c r="E119" s="5">
        <v>1580910</v>
      </c>
      <c r="F119" s="5">
        <v>27851</v>
      </c>
      <c r="G119" s="5">
        <v>76958</v>
      </c>
      <c r="H119" s="5">
        <v>52880</v>
      </c>
      <c r="I119" s="5">
        <v>58572</v>
      </c>
      <c r="J119" s="5">
        <v>358618</v>
      </c>
      <c r="K119" s="5">
        <v>140570</v>
      </c>
      <c r="L119" s="5">
        <v>83537</v>
      </c>
      <c r="M119" s="5">
        <v>11722</v>
      </c>
      <c r="N119" s="5">
        <v>91764</v>
      </c>
      <c r="O119" s="5">
        <v>40630</v>
      </c>
      <c r="P119" s="5">
        <v>194901</v>
      </c>
      <c r="Q119" s="5">
        <v>84554</v>
      </c>
      <c r="R119" s="5">
        <v>358355</v>
      </c>
    </row>
    <row r="120" spans="1:18">
      <c r="A120" s="5">
        <v>1387</v>
      </c>
      <c r="B120" s="5">
        <v>3</v>
      </c>
      <c r="C120" s="5" t="s">
        <v>375</v>
      </c>
      <c r="D120" s="5" t="s">
        <v>376</v>
      </c>
      <c r="E120" s="5">
        <v>773476</v>
      </c>
      <c r="F120" s="5">
        <v>14307</v>
      </c>
      <c r="G120" s="5">
        <v>29938</v>
      </c>
      <c r="H120" s="5">
        <v>39826</v>
      </c>
      <c r="I120" s="5">
        <v>25677</v>
      </c>
      <c r="J120" s="5">
        <v>197858</v>
      </c>
      <c r="K120" s="5">
        <v>40964</v>
      </c>
      <c r="L120" s="5">
        <v>35239</v>
      </c>
      <c r="M120" s="5">
        <v>5116</v>
      </c>
      <c r="N120" s="5">
        <v>50945</v>
      </c>
      <c r="O120" s="5">
        <v>13680</v>
      </c>
      <c r="P120" s="5">
        <v>98681</v>
      </c>
      <c r="Q120" s="5">
        <v>53351</v>
      </c>
      <c r="R120" s="5">
        <v>167893</v>
      </c>
    </row>
    <row r="121" spans="1:18">
      <c r="A121" s="5">
        <v>1387</v>
      </c>
      <c r="B121" s="5">
        <v>4</v>
      </c>
      <c r="C121" s="5" t="s">
        <v>377</v>
      </c>
      <c r="D121" s="5" t="s">
        <v>378</v>
      </c>
      <c r="E121" s="5">
        <v>417132</v>
      </c>
      <c r="F121" s="5">
        <v>12232</v>
      </c>
      <c r="G121" s="5">
        <v>19749</v>
      </c>
      <c r="H121" s="5">
        <v>24461</v>
      </c>
      <c r="I121" s="5">
        <v>15543</v>
      </c>
      <c r="J121" s="5">
        <v>114035</v>
      </c>
      <c r="K121" s="5">
        <v>26167</v>
      </c>
      <c r="L121" s="5">
        <v>19629</v>
      </c>
      <c r="M121" s="5">
        <v>3793</v>
      </c>
      <c r="N121" s="5">
        <v>25816</v>
      </c>
      <c r="O121" s="5">
        <v>8237</v>
      </c>
      <c r="P121" s="5">
        <v>31901</v>
      </c>
      <c r="Q121" s="5">
        <v>31514</v>
      </c>
      <c r="R121" s="5">
        <v>84055</v>
      </c>
    </row>
    <row r="122" spans="1:18">
      <c r="A122" s="5">
        <v>1387</v>
      </c>
      <c r="B122" s="5">
        <v>4</v>
      </c>
      <c r="C122" s="5" t="s">
        <v>379</v>
      </c>
      <c r="D122" s="5" t="s">
        <v>380</v>
      </c>
      <c r="E122" s="5">
        <v>354329</v>
      </c>
      <c r="F122" s="5">
        <v>2075</v>
      </c>
      <c r="G122" s="5">
        <v>10034</v>
      </c>
      <c r="H122" s="5">
        <v>15312</v>
      </c>
      <c r="I122" s="5">
        <v>10037</v>
      </c>
      <c r="J122" s="5">
        <v>83698</v>
      </c>
      <c r="K122" s="5">
        <v>14676</v>
      </c>
      <c r="L122" s="5">
        <v>15610</v>
      </c>
      <c r="M122" s="5">
        <v>1301</v>
      </c>
      <c r="N122" s="5">
        <v>24963</v>
      </c>
      <c r="O122" s="5">
        <v>5444</v>
      </c>
      <c r="P122" s="5">
        <v>66432</v>
      </c>
      <c r="Q122" s="5">
        <v>20995</v>
      </c>
      <c r="R122" s="5">
        <v>83752</v>
      </c>
    </row>
    <row r="123" spans="1:18">
      <c r="A123" s="5">
        <v>1387</v>
      </c>
      <c r="B123" s="5">
        <v>4</v>
      </c>
      <c r="C123" s="5" t="s">
        <v>381</v>
      </c>
      <c r="D123" s="5" t="s">
        <v>382</v>
      </c>
      <c r="E123" s="5">
        <v>2016</v>
      </c>
      <c r="F123" s="5">
        <v>0</v>
      </c>
      <c r="G123" s="5">
        <v>155</v>
      </c>
      <c r="H123" s="5">
        <v>53</v>
      </c>
      <c r="I123" s="5">
        <v>98</v>
      </c>
      <c r="J123" s="5">
        <v>125</v>
      </c>
      <c r="K123" s="5">
        <v>121</v>
      </c>
      <c r="L123" s="5">
        <v>0</v>
      </c>
      <c r="M123" s="5">
        <v>22</v>
      </c>
      <c r="N123" s="5">
        <v>166</v>
      </c>
      <c r="O123" s="5">
        <v>0</v>
      </c>
      <c r="P123" s="5">
        <v>348</v>
      </c>
      <c r="Q123" s="5">
        <v>841</v>
      </c>
      <c r="R123" s="5">
        <v>87</v>
      </c>
    </row>
    <row r="124" spans="1:18">
      <c r="A124" s="5">
        <v>1387</v>
      </c>
      <c r="B124" s="5">
        <v>3</v>
      </c>
      <c r="C124" s="5" t="s">
        <v>383</v>
      </c>
      <c r="D124" s="5" t="s">
        <v>384</v>
      </c>
      <c r="E124" s="5">
        <v>807434</v>
      </c>
      <c r="F124" s="5">
        <v>13543</v>
      </c>
      <c r="G124" s="5">
        <v>47019</v>
      </c>
      <c r="H124" s="5">
        <v>13054</v>
      </c>
      <c r="I124" s="5">
        <v>32895</v>
      </c>
      <c r="J124" s="5">
        <v>160760</v>
      </c>
      <c r="K124" s="5">
        <v>99606</v>
      </c>
      <c r="L124" s="5">
        <v>48298</v>
      </c>
      <c r="M124" s="5">
        <v>6606</v>
      </c>
      <c r="N124" s="5">
        <v>40819</v>
      </c>
      <c r="O124" s="5">
        <v>26949</v>
      </c>
      <c r="P124" s="5">
        <v>96221</v>
      </c>
      <c r="Q124" s="5">
        <v>31203</v>
      </c>
      <c r="R124" s="5">
        <v>190462</v>
      </c>
    </row>
    <row r="125" spans="1:18">
      <c r="A125" s="5">
        <v>1387</v>
      </c>
      <c r="B125" s="5">
        <v>4</v>
      </c>
      <c r="C125" s="5" t="s">
        <v>385</v>
      </c>
      <c r="D125" s="5" t="s">
        <v>386</v>
      </c>
      <c r="E125" s="5">
        <v>51005</v>
      </c>
      <c r="F125" s="5">
        <v>547</v>
      </c>
      <c r="G125" s="5">
        <v>1365</v>
      </c>
      <c r="H125" s="5">
        <v>934</v>
      </c>
      <c r="I125" s="5">
        <v>1656</v>
      </c>
      <c r="J125" s="5">
        <v>19406</v>
      </c>
      <c r="K125" s="5">
        <v>5010</v>
      </c>
      <c r="L125" s="5">
        <v>2613</v>
      </c>
      <c r="M125" s="5">
        <v>609</v>
      </c>
      <c r="N125" s="5">
        <v>963</v>
      </c>
      <c r="O125" s="5">
        <v>352</v>
      </c>
      <c r="P125" s="5">
        <v>4150</v>
      </c>
      <c r="Q125" s="5">
        <v>1480</v>
      </c>
      <c r="R125" s="5">
        <v>11921</v>
      </c>
    </row>
    <row r="126" spans="1:18">
      <c r="A126" s="5">
        <v>1387</v>
      </c>
      <c r="B126" s="5">
        <v>4</v>
      </c>
      <c r="C126" s="5" t="s">
        <v>387</v>
      </c>
      <c r="D126" s="5" t="s">
        <v>388</v>
      </c>
      <c r="E126" s="5">
        <v>189966</v>
      </c>
      <c r="F126" s="5">
        <v>1114</v>
      </c>
      <c r="G126" s="5">
        <v>7591</v>
      </c>
      <c r="H126" s="5">
        <v>4596</v>
      </c>
      <c r="I126" s="5">
        <v>9691</v>
      </c>
      <c r="J126" s="5">
        <v>50963</v>
      </c>
      <c r="K126" s="5">
        <v>22408</v>
      </c>
      <c r="L126" s="5">
        <v>9328</v>
      </c>
      <c r="M126" s="5">
        <v>2476</v>
      </c>
      <c r="N126" s="5">
        <v>9015</v>
      </c>
      <c r="O126" s="5">
        <v>13979</v>
      </c>
      <c r="P126" s="5">
        <v>18246</v>
      </c>
      <c r="Q126" s="5">
        <v>6358</v>
      </c>
      <c r="R126" s="5">
        <v>34202</v>
      </c>
    </row>
    <row r="127" spans="1:18">
      <c r="A127" s="5">
        <v>1387</v>
      </c>
      <c r="B127" s="5">
        <v>4</v>
      </c>
      <c r="C127" s="5" t="s">
        <v>389</v>
      </c>
      <c r="D127" s="5" t="s">
        <v>390</v>
      </c>
      <c r="E127" s="5">
        <v>76737</v>
      </c>
      <c r="F127" s="5">
        <v>968</v>
      </c>
      <c r="G127" s="5">
        <v>9769</v>
      </c>
      <c r="H127" s="5">
        <v>1577</v>
      </c>
      <c r="I127" s="5">
        <v>2907</v>
      </c>
      <c r="J127" s="5">
        <v>16456</v>
      </c>
      <c r="K127" s="5">
        <v>6444</v>
      </c>
      <c r="L127" s="5">
        <v>3851</v>
      </c>
      <c r="M127" s="5">
        <v>734</v>
      </c>
      <c r="N127" s="5">
        <v>3031</v>
      </c>
      <c r="O127" s="5">
        <v>2176</v>
      </c>
      <c r="P127" s="5">
        <v>10162</v>
      </c>
      <c r="Q127" s="5">
        <v>3036</v>
      </c>
      <c r="R127" s="5">
        <v>15625</v>
      </c>
    </row>
    <row r="128" spans="1:18">
      <c r="A128" s="5">
        <v>1387</v>
      </c>
      <c r="B128" s="5">
        <v>4</v>
      </c>
      <c r="C128" s="5" t="s">
        <v>391</v>
      </c>
      <c r="D128" s="5" t="s">
        <v>392</v>
      </c>
      <c r="E128" s="5">
        <v>489725</v>
      </c>
      <c r="F128" s="5">
        <v>10915</v>
      </c>
      <c r="G128" s="5">
        <v>28295</v>
      </c>
      <c r="H128" s="5">
        <v>5946</v>
      </c>
      <c r="I128" s="5">
        <v>18641</v>
      </c>
      <c r="J128" s="5">
        <v>73935</v>
      </c>
      <c r="K128" s="5">
        <v>65744</v>
      </c>
      <c r="L128" s="5">
        <v>32506</v>
      </c>
      <c r="M128" s="5">
        <v>2787</v>
      </c>
      <c r="N128" s="5">
        <v>27810</v>
      </c>
      <c r="O128" s="5">
        <v>10442</v>
      </c>
      <c r="P128" s="5">
        <v>63663</v>
      </c>
      <c r="Q128" s="5">
        <v>20328</v>
      </c>
      <c r="R128" s="5">
        <v>128713</v>
      </c>
    </row>
    <row r="129" spans="1:18">
      <c r="A129" s="5">
        <v>1387</v>
      </c>
      <c r="B129" s="5">
        <v>2</v>
      </c>
      <c r="C129" s="5" t="s">
        <v>393</v>
      </c>
      <c r="D129" s="5" t="s">
        <v>394</v>
      </c>
      <c r="E129" s="5">
        <v>854764</v>
      </c>
      <c r="F129" s="5">
        <v>8648</v>
      </c>
      <c r="G129" s="5">
        <v>40829</v>
      </c>
      <c r="H129" s="5">
        <v>4923</v>
      </c>
      <c r="I129" s="5">
        <v>28563</v>
      </c>
      <c r="J129" s="5">
        <v>135200</v>
      </c>
      <c r="K129" s="5">
        <v>55913</v>
      </c>
      <c r="L129" s="5">
        <v>29961</v>
      </c>
      <c r="M129" s="5">
        <v>6808</v>
      </c>
      <c r="N129" s="5">
        <v>93654</v>
      </c>
      <c r="O129" s="5">
        <v>27750</v>
      </c>
      <c r="P129" s="5">
        <v>71384</v>
      </c>
      <c r="Q129" s="5">
        <v>54335</v>
      </c>
      <c r="R129" s="5">
        <v>296796</v>
      </c>
    </row>
    <row r="130" spans="1:18">
      <c r="A130" s="5">
        <v>1387</v>
      </c>
      <c r="B130" s="5">
        <v>3</v>
      </c>
      <c r="C130" s="5" t="s">
        <v>395</v>
      </c>
      <c r="D130" s="5" t="s">
        <v>396</v>
      </c>
      <c r="E130" s="5">
        <v>376667</v>
      </c>
      <c r="F130" s="5">
        <v>331</v>
      </c>
      <c r="G130" s="5">
        <v>6094</v>
      </c>
      <c r="H130" s="5">
        <v>475</v>
      </c>
      <c r="I130" s="5">
        <v>4413</v>
      </c>
      <c r="J130" s="5">
        <v>90859</v>
      </c>
      <c r="K130" s="5">
        <v>22899</v>
      </c>
      <c r="L130" s="5">
        <v>9115</v>
      </c>
      <c r="M130" s="5">
        <v>1117</v>
      </c>
      <c r="N130" s="5">
        <v>50992</v>
      </c>
      <c r="O130" s="5">
        <v>2219</v>
      </c>
      <c r="P130" s="5">
        <v>16421</v>
      </c>
      <c r="Q130" s="5">
        <v>6713</v>
      </c>
      <c r="R130" s="5">
        <v>165019</v>
      </c>
    </row>
    <row r="131" spans="1:18">
      <c r="A131" s="5">
        <v>1387</v>
      </c>
      <c r="B131" s="5">
        <v>4</v>
      </c>
      <c r="C131" s="5" t="s">
        <v>397</v>
      </c>
      <c r="D131" s="5" t="s">
        <v>396</v>
      </c>
      <c r="E131" s="5">
        <v>376667</v>
      </c>
      <c r="F131" s="5">
        <v>331</v>
      </c>
      <c r="G131" s="5">
        <v>6094</v>
      </c>
      <c r="H131" s="5">
        <v>475</v>
      </c>
      <c r="I131" s="5">
        <v>4413</v>
      </c>
      <c r="J131" s="5">
        <v>90859</v>
      </c>
      <c r="K131" s="5">
        <v>22899</v>
      </c>
      <c r="L131" s="5">
        <v>9115</v>
      </c>
      <c r="M131" s="5">
        <v>1117</v>
      </c>
      <c r="N131" s="5">
        <v>50992</v>
      </c>
      <c r="O131" s="5">
        <v>2219</v>
      </c>
      <c r="P131" s="5">
        <v>16421</v>
      </c>
      <c r="Q131" s="5">
        <v>6713</v>
      </c>
      <c r="R131" s="5">
        <v>165019</v>
      </c>
    </row>
    <row r="132" spans="1:18">
      <c r="A132" s="5">
        <v>1387</v>
      </c>
      <c r="B132" s="5">
        <v>3</v>
      </c>
      <c r="C132" s="5" t="s">
        <v>398</v>
      </c>
      <c r="D132" s="5" t="s">
        <v>399</v>
      </c>
      <c r="E132" s="5">
        <v>95576</v>
      </c>
      <c r="F132" s="5">
        <v>412</v>
      </c>
      <c r="G132" s="5">
        <v>8712</v>
      </c>
      <c r="H132" s="5">
        <v>230</v>
      </c>
      <c r="I132" s="5">
        <v>9748</v>
      </c>
      <c r="J132" s="5">
        <v>14595</v>
      </c>
      <c r="K132" s="5">
        <v>2154</v>
      </c>
      <c r="L132" s="5">
        <v>5969</v>
      </c>
      <c r="M132" s="5">
        <v>1325</v>
      </c>
      <c r="N132" s="5">
        <v>13037</v>
      </c>
      <c r="O132" s="5">
        <v>738</v>
      </c>
      <c r="P132" s="5">
        <v>9553</v>
      </c>
      <c r="Q132" s="5">
        <v>23345</v>
      </c>
      <c r="R132" s="5">
        <v>5760</v>
      </c>
    </row>
    <row r="133" spans="1:18">
      <c r="A133" s="5">
        <v>1387</v>
      </c>
      <c r="B133" s="5">
        <v>4</v>
      </c>
      <c r="C133" s="5" t="s">
        <v>400</v>
      </c>
      <c r="D133" s="5" t="s">
        <v>399</v>
      </c>
      <c r="E133" s="5">
        <v>95576</v>
      </c>
      <c r="F133" s="5">
        <v>412</v>
      </c>
      <c r="G133" s="5">
        <v>8712</v>
      </c>
      <c r="H133" s="5">
        <v>230</v>
      </c>
      <c r="I133" s="5">
        <v>9748</v>
      </c>
      <c r="J133" s="5">
        <v>14595</v>
      </c>
      <c r="K133" s="5">
        <v>2154</v>
      </c>
      <c r="L133" s="5">
        <v>5969</v>
      </c>
      <c r="M133" s="5">
        <v>1325</v>
      </c>
      <c r="N133" s="5">
        <v>13037</v>
      </c>
      <c r="O133" s="5">
        <v>738</v>
      </c>
      <c r="P133" s="5">
        <v>9553</v>
      </c>
      <c r="Q133" s="5">
        <v>23345</v>
      </c>
      <c r="R133" s="5">
        <v>5760</v>
      </c>
    </row>
    <row r="134" spans="1:18">
      <c r="A134" s="5">
        <v>1387</v>
      </c>
      <c r="B134" s="5">
        <v>3</v>
      </c>
      <c r="C134" s="5" t="s">
        <v>401</v>
      </c>
      <c r="D134" s="5" t="s">
        <v>402</v>
      </c>
      <c r="E134" s="5">
        <v>136069</v>
      </c>
      <c r="F134" s="5">
        <v>5786</v>
      </c>
      <c r="G134" s="5">
        <v>4955</v>
      </c>
      <c r="H134" s="5">
        <v>9</v>
      </c>
      <c r="I134" s="5">
        <v>3698</v>
      </c>
      <c r="J134" s="5">
        <v>5692</v>
      </c>
      <c r="K134" s="5">
        <v>4732</v>
      </c>
      <c r="L134" s="5">
        <v>3015</v>
      </c>
      <c r="M134" s="5">
        <v>862</v>
      </c>
      <c r="N134" s="5">
        <v>13915</v>
      </c>
      <c r="O134" s="5">
        <v>6884</v>
      </c>
      <c r="P134" s="5">
        <v>8280</v>
      </c>
      <c r="Q134" s="5">
        <v>7393</v>
      </c>
      <c r="R134" s="5">
        <v>70849</v>
      </c>
    </row>
    <row r="135" spans="1:18">
      <c r="A135" s="5">
        <v>1387</v>
      </c>
      <c r="B135" s="5">
        <v>4</v>
      </c>
      <c r="C135" s="5" t="s">
        <v>403</v>
      </c>
      <c r="D135" s="5" t="s">
        <v>402</v>
      </c>
      <c r="E135" s="5">
        <v>136069</v>
      </c>
      <c r="F135" s="5">
        <v>5786</v>
      </c>
      <c r="G135" s="5">
        <v>4955</v>
      </c>
      <c r="H135" s="5">
        <v>9</v>
      </c>
      <c r="I135" s="5">
        <v>3698</v>
      </c>
      <c r="J135" s="5">
        <v>5692</v>
      </c>
      <c r="K135" s="5">
        <v>4732</v>
      </c>
      <c r="L135" s="5">
        <v>3015</v>
      </c>
      <c r="M135" s="5">
        <v>862</v>
      </c>
      <c r="N135" s="5">
        <v>13915</v>
      </c>
      <c r="O135" s="5">
        <v>6884</v>
      </c>
      <c r="P135" s="5">
        <v>8280</v>
      </c>
      <c r="Q135" s="5">
        <v>7393</v>
      </c>
      <c r="R135" s="5">
        <v>70849</v>
      </c>
    </row>
    <row r="136" spans="1:18">
      <c r="A136" s="5">
        <v>1387</v>
      </c>
      <c r="B136" s="5">
        <v>3</v>
      </c>
      <c r="C136" s="5" t="s">
        <v>404</v>
      </c>
      <c r="D136" s="5" t="s">
        <v>405</v>
      </c>
      <c r="E136" s="5">
        <v>87716</v>
      </c>
      <c r="F136" s="5">
        <v>420</v>
      </c>
      <c r="G136" s="5">
        <v>7410</v>
      </c>
      <c r="H136" s="5">
        <v>35</v>
      </c>
      <c r="I136" s="5">
        <v>5367</v>
      </c>
      <c r="J136" s="5">
        <v>12540</v>
      </c>
      <c r="K136" s="5">
        <v>3178</v>
      </c>
      <c r="L136" s="5">
        <v>4606</v>
      </c>
      <c r="M136" s="5">
        <v>2043</v>
      </c>
      <c r="N136" s="5">
        <v>7138</v>
      </c>
      <c r="O136" s="5">
        <v>2720</v>
      </c>
      <c r="P136" s="5">
        <v>13748</v>
      </c>
      <c r="Q136" s="5">
        <v>7564</v>
      </c>
      <c r="R136" s="5">
        <v>20946</v>
      </c>
    </row>
    <row r="137" spans="1:18">
      <c r="A137" s="5">
        <v>1387</v>
      </c>
      <c r="B137" s="5">
        <v>4</v>
      </c>
      <c r="C137" s="5" t="s">
        <v>406</v>
      </c>
      <c r="D137" s="5" t="s">
        <v>405</v>
      </c>
      <c r="E137" s="5">
        <v>87716</v>
      </c>
      <c r="F137" s="5">
        <v>420</v>
      </c>
      <c r="G137" s="5">
        <v>7410</v>
      </c>
      <c r="H137" s="5">
        <v>35</v>
      </c>
      <c r="I137" s="5">
        <v>5367</v>
      </c>
      <c r="J137" s="5">
        <v>12540</v>
      </c>
      <c r="K137" s="5">
        <v>3178</v>
      </c>
      <c r="L137" s="5">
        <v>4606</v>
      </c>
      <c r="M137" s="5">
        <v>2043</v>
      </c>
      <c r="N137" s="5">
        <v>7138</v>
      </c>
      <c r="O137" s="5">
        <v>2720</v>
      </c>
      <c r="P137" s="5">
        <v>13748</v>
      </c>
      <c r="Q137" s="5">
        <v>7564</v>
      </c>
      <c r="R137" s="5">
        <v>20946</v>
      </c>
    </row>
    <row r="138" spans="1:18">
      <c r="A138" s="5">
        <v>1387</v>
      </c>
      <c r="B138" s="5">
        <v>3</v>
      </c>
      <c r="C138" s="5" t="s">
        <v>407</v>
      </c>
      <c r="D138" s="5" t="s">
        <v>408</v>
      </c>
      <c r="E138" s="5">
        <v>103200</v>
      </c>
      <c r="F138" s="5">
        <v>1054</v>
      </c>
      <c r="G138" s="5">
        <v>3971</v>
      </c>
      <c r="H138" s="5">
        <v>3502</v>
      </c>
      <c r="I138" s="5">
        <v>3114</v>
      </c>
      <c r="J138" s="5">
        <v>6229</v>
      </c>
      <c r="K138" s="5">
        <v>19064</v>
      </c>
      <c r="L138" s="5">
        <v>5456</v>
      </c>
      <c r="M138" s="5">
        <v>523</v>
      </c>
      <c r="N138" s="5">
        <v>8115</v>
      </c>
      <c r="O138" s="5">
        <v>3514</v>
      </c>
      <c r="P138" s="5">
        <v>18792</v>
      </c>
      <c r="Q138" s="5">
        <v>5624</v>
      </c>
      <c r="R138" s="5">
        <v>24242</v>
      </c>
    </row>
    <row r="139" spans="1:18">
      <c r="A139" s="5">
        <v>1387</v>
      </c>
      <c r="B139" s="5">
        <v>4</v>
      </c>
      <c r="C139" s="5" t="s">
        <v>409</v>
      </c>
      <c r="D139" s="5" t="s">
        <v>410</v>
      </c>
      <c r="E139" s="5">
        <v>91261</v>
      </c>
      <c r="F139" s="5">
        <v>54</v>
      </c>
      <c r="G139" s="5">
        <v>3783</v>
      </c>
      <c r="H139" s="5">
        <v>3502</v>
      </c>
      <c r="I139" s="5">
        <v>2632</v>
      </c>
      <c r="J139" s="5">
        <v>5387</v>
      </c>
      <c r="K139" s="5">
        <v>18695</v>
      </c>
      <c r="L139" s="5">
        <v>4674</v>
      </c>
      <c r="M139" s="5">
        <v>491</v>
      </c>
      <c r="N139" s="5">
        <v>8073</v>
      </c>
      <c r="O139" s="5">
        <v>3494</v>
      </c>
      <c r="P139" s="5">
        <v>14882</v>
      </c>
      <c r="Q139" s="5">
        <v>4978</v>
      </c>
      <c r="R139" s="5">
        <v>20616</v>
      </c>
    </row>
    <row r="140" spans="1:18">
      <c r="A140" s="5">
        <v>1387</v>
      </c>
      <c r="B140" s="5">
        <v>4</v>
      </c>
      <c r="C140" s="5" t="s">
        <v>411</v>
      </c>
      <c r="D140" s="5" t="s">
        <v>412</v>
      </c>
      <c r="E140" s="5">
        <v>11939</v>
      </c>
      <c r="F140" s="5">
        <v>1000</v>
      </c>
      <c r="G140" s="5">
        <v>188</v>
      </c>
      <c r="H140" s="5">
        <v>0</v>
      </c>
      <c r="I140" s="5">
        <v>482</v>
      </c>
      <c r="J140" s="5">
        <v>843</v>
      </c>
      <c r="K140" s="5">
        <v>369</v>
      </c>
      <c r="L140" s="5">
        <v>782</v>
      </c>
      <c r="M140" s="5">
        <v>31</v>
      </c>
      <c r="N140" s="5">
        <v>42</v>
      </c>
      <c r="O140" s="5">
        <v>20</v>
      </c>
      <c r="P140" s="5">
        <v>3910</v>
      </c>
      <c r="Q140" s="5">
        <v>646</v>
      </c>
      <c r="R140" s="5">
        <v>3626</v>
      </c>
    </row>
    <row r="141" spans="1:18">
      <c r="A141" s="5">
        <v>1387</v>
      </c>
      <c r="B141" s="5">
        <v>3</v>
      </c>
      <c r="C141" s="5" t="s">
        <v>413</v>
      </c>
      <c r="D141" s="5" t="s">
        <v>414</v>
      </c>
      <c r="E141" s="5">
        <v>8563</v>
      </c>
      <c r="F141" s="5">
        <v>625</v>
      </c>
      <c r="G141" s="5">
        <v>991</v>
      </c>
      <c r="H141" s="5">
        <v>0</v>
      </c>
      <c r="I141" s="5">
        <v>903</v>
      </c>
      <c r="J141" s="5">
        <v>662</v>
      </c>
      <c r="K141" s="5">
        <v>619</v>
      </c>
      <c r="L141" s="5">
        <v>415</v>
      </c>
      <c r="M141" s="5">
        <v>388</v>
      </c>
      <c r="N141" s="5">
        <v>207</v>
      </c>
      <c r="O141" s="5">
        <v>369</v>
      </c>
      <c r="P141" s="5">
        <v>1667</v>
      </c>
      <c r="Q141" s="5">
        <v>221</v>
      </c>
      <c r="R141" s="5">
        <v>1497</v>
      </c>
    </row>
    <row r="142" spans="1:18">
      <c r="A142" s="5">
        <v>1387</v>
      </c>
      <c r="B142" s="5">
        <v>4</v>
      </c>
      <c r="C142" s="5" t="s">
        <v>415</v>
      </c>
      <c r="D142" s="5" t="s">
        <v>414</v>
      </c>
      <c r="E142" s="5">
        <v>8563</v>
      </c>
      <c r="F142" s="5">
        <v>625</v>
      </c>
      <c r="G142" s="5">
        <v>991</v>
      </c>
      <c r="H142" s="5">
        <v>0</v>
      </c>
      <c r="I142" s="5">
        <v>903</v>
      </c>
      <c r="J142" s="5">
        <v>662</v>
      </c>
      <c r="K142" s="5">
        <v>619</v>
      </c>
      <c r="L142" s="5">
        <v>415</v>
      </c>
      <c r="M142" s="5">
        <v>388</v>
      </c>
      <c r="N142" s="5">
        <v>207</v>
      </c>
      <c r="O142" s="5">
        <v>369</v>
      </c>
      <c r="P142" s="5">
        <v>1667</v>
      </c>
      <c r="Q142" s="5">
        <v>221</v>
      </c>
      <c r="R142" s="5">
        <v>1497</v>
      </c>
    </row>
    <row r="143" spans="1:18">
      <c r="A143" s="5">
        <v>1387</v>
      </c>
      <c r="B143" s="5">
        <v>7</v>
      </c>
      <c r="C143" s="5" t="s">
        <v>416</v>
      </c>
      <c r="D143" s="5" t="s">
        <v>417</v>
      </c>
      <c r="E143" s="5">
        <v>46972</v>
      </c>
      <c r="F143" s="5">
        <v>20</v>
      </c>
      <c r="G143" s="5">
        <v>8696</v>
      </c>
      <c r="H143" s="5">
        <v>672</v>
      </c>
      <c r="I143" s="5">
        <v>1319</v>
      </c>
      <c r="J143" s="5">
        <v>4623</v>
      </c>
      <c r="K143" s="5">
        <v>3267</v>
      </c>
      <c r="L143" s="5">
        <v>1385</v>
      </c>
      <c r="M143" s="5">
        <v>552</v>
      </c>
      <c r="N143" s="5">
        <v>251</v>
      </c>
      <c r="O143" s="5">
        <v>11305</v>
      </c>
      <c r="P143" s="5">
        <v>2924</v>
      </c>
      <c r="Q143" s="5">
        <v>3475</v>
      </c>
      <c r="R143" s="5">
        <v>8483</v>
      </c>
    </row>
    <row r="144" spans="1:18">
      <c r="A144" s="5">
        <v>1387</v>
      </c>
      <c r="B144" s="5">
        <v>9</v>
      </c>
      <c r="C144" s="5" t="s">
        <v>418</v>
      </c>
      <c r="D144" s="5" t="s">
        <v>417</v>
      </c>
      <c r="E144" s="5">
        <v>46972</v>
      </c>
      <c r="F144" s="5">
        <v>20</v>
      </c>
      <c r="G144" s="5">
        <v>8696</v>
      </c>
      <c r="H144" s="5">
        <v>672</v>
      </c>
      <c r="I144" s="5">
        <v>1319</v>
      </c>
      <c r="J144" s="5">
        <v>4623</v>
      </c>
      <c r="K144" s="5">
        <v>3267</v>
      </c>
      <c r="L144" s="5">
        <v>1385</v>
      </c>
      <c r="M144" s="5">
        <v>552</v>
      </c>
      <c r="N144" s="5">
        <v>251</v>
      </c>
      <c r="O144" s="5">
        <v>11305</v>
      </c>
      <c r="P144" s="5">
        <v>2924</v>
      </c>
      <c r="Q144" s="5">
        <v>3475</v>
      </c>
      <c r="R144" s="5">
        <v>8483</v>
      </c>
    </row>
    <row r="145" spans="1:18">
      <c r="A145" s="5">
        <v>1387</v>
      </c>
      <c r="B145" s="5">
        <v>2</v>
      </c>
      <c r="C145" s="5" t="s">
        <v>419</v>
      </c>
      <c r="D145" s="5" t="s">
        <v>420</v>
      </c>
      <c r="E145" s="5">
        <v>2069023</v>
      </c>
      <c r="F145" s="5">
        <v>56370</v>
      </c>
      <c r="G145" s="5">
        <v>52630</v>
      </c>
      <c r="H145" s="5">
        <v>10273</v>
      </c>
      <c r="I145" s="5">
        <v>50619</v>
      </c>
      <c r="J145" s="5">
        <v>214638</v>
      </c>
      <c r="K145" s="5">
        <v>78609</v>
      </c>
      <c r="L145" s="5">
        <v>77074</v>
      </c>
      <c r="M145" s="5">
        <v>15013</v>
      </c>
      <c r="N145" s="5">
        <v>109375</v>
      </c>
      <c r="O145" s="5">
        <v>62601</v>
      </c>
      <c r="P145" s="5">
        <v>516346</v>
      </c>
      <c r="Q145" s="5">
        <v>97829</v>
      </c>
      <c r="R145" s="5">
        <v>727646</v>
      </c>
    </row>
    <row r="146" spans="1:18">
      <c r="A146" s="5">
        <v>1387</v>
      </c>
      <c r="B146" s="5">
        <v>3</v>
      </c>
      <c r="C146" s="5" t="s">
        <v>421</v>
      </c>
      <c r="D146" s="5" t="s">
        <v>422</v>
      </c>
      <c r="E146" s="5">
        <v>596670</v>
      </c>
      <c r="F146" s="5">
        <v>16222</v>
      </c>
      <c r="G146" s="5">
        <v>22816</v>
      </c>
      <c r="H146" s="5">
        <v>5175</v>
      </c>
      <c r="I146" s="5">
        <v>14862</v>
      </c>
      <c r="J146" s="5">
        <v>55248</v>
      </c>
      <c r="K146" s="5">
        <v>29937</v>
      </c>
      <c r="L146" s="5">
        <v>29651</v>
      </c>
      <c r="M146" s="5">
        <v>6743</v>
      </c>
      <c r="N146" s="5">
        <v>36596</v>
      </c>
      <c r="O146" s="5">
        <v>29220</v>
      </c>
      <c r="P146" s="5">
        <v>30479</v>
      </c>
      <c r="Q146" s="5">
        <v>38743</v>
      </c>
      <c r="R146" s="5">
        <v>280978</v>
      </c>
    </row>
    <row r="147" spans="1:18">
      <c r="A147" s="5">
        <v>1387</v>
      </c>
      <c r="B147" s="5">
        <v>4</v>
      </c>
      <c r="C147" s="5" t="s">
        <v>423</v>
      </c>
      <c r="D147" s="5" t="s">
        <v>422</v>
      </c>
      <c r="E147" s="5">
        <v>596670</v>
      </c>
      <c r="F147" s="5">
        <v>16222</v>
      </c>
      <c r="G147" s="5">
        <v>22816</v>
      </c>
      <c r="H147" s="5">
        <v>5175</v>
      </c>
      <c r="I147" s="5">
        <v>14862</v>
      </c>
      <c r="J147" s="5">
        <v>55248</v>
      </c>
      <c r="K147" s="5">
        <v>29937</v>
      </c>
      <c r="L147" s="5">
        <v>29651</v>
      </c>
      <c r="M147" s="5">
        <v>6743</v>
      </c>
      <c r="N147" s="5">
        <v>36596</v>
      </c>
      <c r="O147" s="5">
        <v>29220</v>
      </c>
      <c r="P147" s="5">
        <v>30479</v>
      </c>
      <c r="Q147" s="5">
        <v>38743</v>
      </c>
      <c r="R147" s="5">
        <v>280978</v>
      </c>
    </row>
    <row r="148" spans="1:18">
      <c r="A148" s="5">
        <v>1387</v>
      </c>
      <c r="B148" s="5">
        <v>3</v>
      </c>
      <c r="C148" s="5" t="s">
        <v>424</v>
      </c>
      <c r="D148" s="5" t="s">
        <v>425</v>
      </c>
      <c r="E148" s="5">
        <v>94703</v>
      </c>
      <c r="F148" s="5">
        <v>1577</v>
      </c>
      <c r="G148" s="5">
        <v>3681</v>
      </c>
      <c r="H148" s="5">
        <v>251</v>
      </c>
      <c r="I148" s="5">
        <v>4397</v>
      </c>
      <c r="J148" s="5">
        <v>16104</v>
      </c>
      <c r="K148" s="5">
        <v>3179</v>
      </c>
      <c r="L148" s="5">
        <v>2311</v>
      </c>
      <c r="M148" s="5">
        <v>1165</v>
      </c>
      <c r="N148" s="5">
        <v>13083</v>
      </c>
      <c r="O148" s="5">
        <v>3034</v>
      </c>
      <c r="P148" s="5">
        <v>14970</v>
      </c>
      <c r="Q148" s="5">
        <v>7293</v>
      </c>
      <c r="R148" s="5">
        <v>23659</v>
      </c>
    </row>
    <row r="149" spans="1:18">
      <c r="A149" s="5">
        <v>1387</v>
      </c>
      <c r="B149" s="5">
        <v>4</v>
      </c>
      <c r="C149" s="5" t="s">
        <v>426</v>
      </c>
      <c r="D149" s="5" t="s">
        <v>425</v>
      </c>
      <c r="E149" s="5">
        <v>94703</v>
      </c>
      <c r="F149" s="5">
        <v>1577</v>
      </c>
      <c r="G149" s="5">
        <v>3681</v>
      </c>
      <c r="H149" s="5">
        <v>251</v>
      </c>
      <c r="I149" s="5">
        <v>4397</v>
      </c>
      <c r="J149" s="5">
        <v>16104</v>
      </c>
      <c r="K149" s="5">
        <v>3179</v>
      </c>
      <c r="L149" s="5">
        <v>2311</v>
      </c>
      <c r="M149" s="5">
        <v>1165</v>
      </c>
      <c r="N149" s="5">
        <v>13083</v>
      </c>
      <c r="O149" s="5">
        <v>3034</v>
      </c>
      <c r="P149" s="5">
        <v>14970</v>
      </c>
      <c r="Q149" s="5">
        <v>7293</v>
      </c>
      <c r="R149" s="5">
        <v>23659</v>
      </c>
    </row>
    <row r="150" spans="1:18">
      <c r="A150" s="5">
        <v>1387</v>
      </c>
      <c r="B150" s="5">
        <v>3</v>
      </c>
      <c r="C150" s="5" t="s">
        <v>427</v>
      </c>
      <c r="D150" s="5" t="s">
        <v>428</v>
      </c>
      <c r="E150" s="5">
        <v>275086</v>
      </c>
      <c r="F150" s="5">
        <v>22648</v>
      </c>
      <c r="G150" s="5">
        <v>2300</v>
      </c>
      <c r="H150" s="5">
        <v>1538</v>
      </c>
      <c r="I150" s="5">
        <v>9398</v>
      </c>
      <c r="J150" s="5">
        <v>40514</v>
      </c>
      <c r="K150" s="5">
        <v>12097</v>
      </c>
      <c r="L150" s="5">
        <v>13801</v>
      </c>
      <c r="M150" s="5">
        <v>2860</v>
      </c>
      <c r="N150" s="5">
        <v>30144</v>
      </c>
      <c r="O150" s="5">
        <v>7753</v>
      </c>
      <c r="P150" s="5">
        <v>34981</v>
      </c>
      <c r="Q150" s="5">
        <v>13462</v>
      </c>
      <c r="R150" s="5">
        <v>83591</v>
      </c>
    </row>
    <row r="151" spans="1:18">
      <c r="A151" s="5">
        <v>1387</v>
      </c>
      <c r="B151" s="5">
        <v>14</v>
      </c>
      <c r="C151" s="5" t="s">
        <v>429</v>
      </c>
      <c r="D151" s="5" t="s">
        <v>430</v>
      </c>
      <c r="E151" s="5">
        <v>275086</v>
      </c>
      <c r="F151" s="5">
        <v>22648</v>
      </c>
      <c r="G151" s="5">
        <v>2300</v>
      </c>
      <c r="H151" s="5">
        <v>1538</v>
      </c>
      <c r="I151" s="5">
        <v>9398</v>
      </c>
      <c r="J151" s="5">
        <v>40514</v>
      </c>
      <c r="K151" s="5">
        <v>12097</v>
      </c>
      <c r="L151" s="5">
        <v>13801</v>
      </c>
      <c r="M151" s="5">
        <v>2860</v>
      </c>
      <c r="N151" s="5">
        <v>30144</v>
      </c>
      <c r="O151" s="5">
        <v>7753</v>
      </c>
      <c r="P151" s="5">
        <v>34981</v>
      </c>
      <c r="Q151" s="5">
        <v>13462</v>
      </c>
      <c r="R151" s="5">
        <v>83591</v>
      </c>
    </row>
    <row r="152" spans="1:18">
      <c r="A152" s="5">
        <v>1387</v>
      </c>
      <c r="B152" s="5">
        <v>3</v>
      </c>
      <c r="C152" s="5" t="s">
        <v>431</v>
      </c>
      <c r="D152" s="5" t="s">
        <v>432</v>
      </c>
      <c r="E152" s="5">
        <v>104842</v>
      </c>
      <c r="F152" s="5">
        <v>3132</v>
      </c>
      <c r="G152" s="5">
        <v>6510</v>
      </c>
      <c r="H152" s="5">
        <v>636</v>
      </c>
      <c r="I152" s="5">
        <v>4562</v>
      </c>
      <c r="J152" s="5">
        <v>13307</v>
      </c>
      <c r="K152" s="5">
        <v>5798</v>
      </c>
      <c r="L152" s="5">
        <v>4830</v>
      </c>
      <c r="M152" s="5">
        <v>632</v>
      </c>
      <c r="N152" s="5">
        <v>9895</v>
      </c>
      <c r="O152" s="5">
        <v>3705</v>
      </c>
      <c r="P152" s="5">
        <v>12698</v>
      </c>
      <c r="Q152" s="5">
        <v>8222</v>
      </c>
      <c r="R152" s="5">
        <v>30915</v>
      </c>
    </row>
    <row r="153" spans="1:18">
      <c r="A153" s="5">
        <v>1387</v>
      </c>
      <c r="B153" s="5">
        <v>4</v>
      </c>
      <c r="C153" s="5" t="s">
        <v>433</v>
      </c>
      <c r="D153" s="5" t="s">
        <v>432</v>
      </c>
      <c r="E153" s="5">
        <v>104842</v>
      </c>
      <c r="F153" s="5">
        <v>3132</v>
      </c>
      <c r="G153" s="5">
        <v>6510</v>
      </c>
      <c r="H153" s="5">
        <v>636</v>
      </c>
      <c r="I153" s="5">
        <v>4562</v>
      </c>
      <c r="J153" s="5">
        <v>13307</v>
      </c>
      <c r="K153" s="5">
        <v>5798</v>
      </c>
      <c r="L153" s="5">
        <v>4830</v>
      </c>
      <c r="M153" s="5">
        <v>632</v>
      </c>
      <c r="N153" s="5">
        <v>9895</v>
      </c>
      <c r="O153" s="5">
        <v>3705</v>
      </c>
      <c r="P153" s="5">
        <v>12698</v>
      </c>
      <c r="Q153" s="5">
        <v>8222</v>
      </c>
      <c r="R153" s="5">
        <v>30915</v>
      </c>
    </row>
    <row r="154" spans="1:18">
      <c r="A154" s="5">
        <v>1387</v>
      </c>
      <c r="B154" s="5">
        <v>3</v>
      </c>
      <c r="C154" s="5" t="s">
        <v>434</v>
      </c>
      <c r="D154" s="5" t="s">
        <v>435</v>
      </c>
      <c r="E154" s="5">
        <v>939943</v>
      </c>
      <c r="F154" s="5">
        <v>12555</v>
      </c>
      <c r="G154" s="5">
        <v>16005</v>
      </c>
      <c r="H154" s="5">
        <v>1646</v>
      </c>
      <c r="I154" s="5">
        <v>14898</v>
      </c>
      <c r="J154" s="5">
        <v>72324</v>
      </c>
      <c r="K154" s="5">
        <v>22854</v>
      </c>
      <c r="L154" s="5">
        <v>23459</v>
      </c>
      <c r="M154" s="5">
        <v>2946</v>
      </c>
      <c r="N154" s="5">
        <v>15517</v>
      </c>
      <c r="O154" s="5">
        <v>18030</v>
      </c>
      <c r="P154" s="5">
        <v>414320</v>
      </c>
      <c r="Q154" s="5">
        <v>22595</v>
      </c>
      <c r="R154" s="5">
        <v>302794</v>
      </c>
    </row>
    <row r="155" spans="1:18">
      <c r="A155" s="5">
        <v>1387</v>
      </c>
      <c r="B155" s="5">
        <v>4</v>
      </c>
      <c r="C155" s="5" t="s">
        <v>436</v>
      </c>
      <c r="D155" s="5" t="s">
        <v>435</v>
      </c>
      <c r="E155" s="5">
        <v>939943</v>
      </c>
      <c r="F155" s="5">
        <v>12555</v>
      </c>
      <c r="G155" s="5">
        <v>16005</v>
      </c>
      <c r="H155" s="5">
        <v>1646</v>
      </c>
      <c r="I155" s="5">
        <v>14898</v>
      </c>
      <c r="J155" s="5">
        <v>72324</v>
      </c>
      <c r="K155" s="5">
        <v>22854</v>
      </c>
      <c r="L155" s="5">
        <v>23459</v>
      </c>
      <c r="M155" s="5">
        <v>2946</v>
      </c>
      <c r="N155" s="5">
        <v>15517</v>
      </c>
      <c r="O155" s="5">
        <v>18030</v>
      </c>
      <c r="P155" s="5">
        <v>414320</v>
      </c>
      <c r="Q155" s="5">
        <v>22595</v>
      </c>
      <c r="R155" s="5">
        <v>302794</v>
      </c>
    </row>
    <row r="156" spans="1:18">
      <c r="A156" s="5">
        <v>1387</v>
      </c>
      <c r="B156" s="5">
        <v>3</v>
      </c>
      <c r="C156" s="5" t="s">
        <v>437</v>
      </c>
      <c r="D156" s="5" t="s">
        <v>438</v>
      </c>
      <c r="E156" s="5">
        <v>57779</v>
      </c>
      <c r="F156" s="5">
        <v>237</v>
      </c>
      <c r="G156" s="5">
        <v>1318</v>
      </c>
      <c r="H156" s="5">
        <v>1028</v>
      </c>
      <c r="I156" s="5">
        <v>2502</v>
      </c>
      <c r="J156" s="5">
        <v>17140</v>
      </c>
      <c r="K156" s="5">
        <v>4744</v>
      </c>
      <c r="L156" s="5">
        <v>3022</v>
      </c>
      <c r="M156" s="5">
        <v>667</v>
      </c>
      <c r="N156" s="5">
        <v>4140</v>
      </c>
      <c r="O156" s="5">
        <v>859</v>
      </c>
      <c r="P156" s="5">
        <v>8898</v>
      </c>
      <c r="Q156" s="5">
        <v>7513</v>
      </c>
      <c r="R156" s="5">
        <v>5710</v>
      </c>
    </row>
    <row r="157" spans="1:18">
      <c r="A157" s="5">
        <v>1387</v>
      </c>
      <c r="B157" s="5">
        <v>4</v>
      </c>
      <c r="C157" s="5" t="s">
        <v>439</v>
      </c>
      <c r="D157" s="5" t="s">
        <v>438</v>
      </c>
      <c r="E157" s="5">
        <v>57779</v>
      </c>
      <c r="F157" s="5">
        <v>237</v>
      </c>
      <c r="G157" s="5">
        <v>1318</v>
      </c>
      <c r="H157" s="5">
        <v>1028</v>
      </c>
      <c r="I157" s="5">
        <v>2502</v>
      </c>
      <c r="J157" s="5">
        <v>17140</v>
      </c>
      <c r="K157" s="5">
        <v>4744</v>
      </c>
      <c r="L157" s="5">
        <v>3022</v>
      </c>
      <c r="M157" s="5">
        <v>667</v>
      </c>
      <c r="N157" s="5">
        <v>4140</v>
      </c>
      <c r="O157" s="5">
        <v>859</v>
      </c>
      <c r="P157" s="5">
        <v>8898</v>
      </c>
      <c r="Q157" s="5">
        <v>7513</v>
      </c>
      <c r="R157" s="5">
        <v>5710</v>
      </c>
    </row>
    <row r="158" spans="1:18">
      <c r="A158" s="5">
        <v>1387</v>
      </c>
      <c r="B158" s="5">
        <v>2</v>
      </c>
      <c r="C158" s="5" t="s">
        <v>440</v>
      </c>
      <c r="D158" s="5" t="s">
        <v>441</v>
      </c>
      <c r="E158" s="5">
        <v>2277340</v>
      </c>
      <c r="F158" s="5">
        <v>426848</v>
      </c>
      <c r="G158" s="5">
        <v>82005</v>
      </c>
      <c r="H158" s="5">
        <v>28090</v>
      </c>
      <c r="I158" s="5">
        <v>67736</v>
      </c>
      <c r="J158" s="5">
        <v>259616</v>
      </c>
      <c r="K158" s="5">
        <v>108595</v>
      </c>
      <c r="L158" s="5">
        <v>81853</v>
      </c>
      <c r="M158" s="5">
        <v>24420</v>
      </c>
      <c r="N158" s="5">
        <v>190539</v>
      </c>
      <c r="O158" s="5">
        <v>75728</v>
      </c>
      <c r="P158" s="5">
        <v>248834</v>
      </c>
      <c r="Q158" s="5">
        <v>113397</v>
      </c>
      <c r="R158" s="5">
        <v>569679</v>
      </c>
    </row>
    <row r="159" spans="1:18">
      <c r="A159" s="5">
        <v>1387</v>
      </c>
      <c r="B159" s="5">
        <v>3</v>
      </c>
      <c r="C159" s="5" t="s">
        <v>442</v>
      </c>
      <c r="D159" s="5" t="s">
        <v>443</v>
      </c>
      <c r="E159" s="5">
        <v>1772632</v>
      </c>
      <c r="F159" s="5">
        <v>408229</v>
      </c>
      <c r="G159" s="5">
        <v>49148</v>
      </c>
      <c r="H159" s="5">
        <v>12949</v>
      </c>
      <c r="I159" s="5">
        <v>43044</v>
      </c>
      <c r="J159" s="5">
        <v>188946</v>
      </c>
      <c r="K159" s="5">
        <v>78660</v>
      </c>
      <c r="L159" s="5">
        <v>56136</v>
      </c>
      <c r="M159" s="5">
        <v>19694</v>
      </c>
      <c r="N159" s="5">
        <v>164052</v>
      </c>
      <c r="O159" s="5">
        <v>58471</v>
      </c>
      <c r="P159" s="5">
        <v>195299</v>
      </c>
      <c r="Q159" s="5">
        <v>77282</v>
      </c>
      <c r="R159" s="5">
        <v>420722</v>
      </c>
    </row>
    <row r="160" spans="1:18">
      <c r="A160" s="5">
        <v>1387</v>
      </c>
      <c r="B160" s="5">
        <v>4</v>
      </c>
      <c r="C160" s="5" t="s">
        <v>444</v>
      </c>
      <c r="D160" s="5" t="s">
        <v>445</v>
      </c>
      <c r="E160" s="5">
        <v>734438</v>
      </c>
      <c r="F160" s="5">
        <v>357143</v>
      </c>
      <c r="G160" s="5">
        <v>2080</v>
      </c>
      <c r="H160" s="5">
        <v>2447</v>
      </c>
      <c r="I160" s="5">
        <v>11428</v>
      </c>
      <c r="J160" s="5">
        <v>58955</v>
      </c>
      <c r="K160" s="5">
        <v>17740</v>
      </c>
      <c r="L160" s="5">
        <v>14059</v>
      </c>
      <c r="M160" s="5">
        <v>7977</v>
      </c>
      <c r="N160" s="5">
        <v>11089</v>
      </c>
      <c r="O160" s="5">
        <v>28329</v>
      </c>
      <c r="P160" s="5">
        <v>58537</v>
      </c>
      <c r="Q160" s="5">
        <v>16070</v>
      </c>
      <c r="R160" s="5">
        <v>148586</v>
      </c>
    </row>
    <row r="161" spans="1:18">
      <c r="A161" s="5">
        <v>1387</v>
      </c>
      <c r="B161" s="5">
        <v>4</v>
      </c>
      <c r="C161" s="5" t="s">
        <v>446</v>
      </c>
      <c r="D161" s="5" t="s">
        <v>447</v>
      </c>
      <c r="E161" s="5">
        <v>7961</v>
      </c>
      <c r="F161" s="5">
        <v>0</v>
      </c>
      <c r="G161" s="5">
        <v>205</v>
      </c>
      <c r="H161" s="5">
        <v>0</v>
      </c>
      <c r="I161" s="5">
        <v>430</v>
      </c>
      <c r="J161" s="5">
        <v>2492</v>
      </c>
      <c r="K161" s="5">
        <v>392</v>
      </c>
      <c r="L161" s="5">
        <v>650</v>
      </c>
      <c r="M161" s="5">
        <v>80</v>
      </c>
      <c r="N161" s="5">
        <v>293</v>
      </c>
      <c r="O161" s="5">
        <v>164</v>
      </c>
      <c r="P161" s="5">
        <v>918</v>
      </c>
      <c r="Q161" s="5">
        <v>609</v>
      </c>
      <c r="R161" s="5">
        <v>1728</v>
      </c>
    </row>
    <row r="162" spans="1:18">
      <c r="A162" s="5">
        <v>1387</v>
      </c>
      <c r="B162" s="5">
        <v>4</v>
      </c>
      <c r="C162" s="5" t="s">
        <v>448</v>
      </c>
      <c r="D162" s="5" t="s">
        <v>449</v>
      </c>
      <c r="E162" s="5">
        <v>349502</v>
      </c>
      <c r="F162" s="5">
        <v>26402</v>
      </c>
      <c r="G162" s="5">
        <v>13175</v>
      </c>
      <c r="H162" s="5">
        <v>5395</v>
      </c>
      <c r="I162" s="5">
        <v>10871</v>
      </c>
      <c r="J162" s="5">
        <v>38485</v>
      </c>
      <c r="K162" s="5">
        <v>17963</v>
      </c>
      <c r="L162" s="5">
        <v>14017</v>
      </c>
      <c r="M162" s="5">
        <v>4397</v>
      </c>
      <c r="N162" s="5">
        <v>61326</v>
      </c>
      <c r="O162" s="5">
        <v>13633</v>
      </c>
      <c r="P162" s="5">
        <v>35373</v>
      </c>
      <c r="Q162" s="5">
        <v>16314</v>
      </c>
      <c r="R162" s="5">
        <v>92151</v>
      </c>
    </row>
    <row r="163" spans="1:18">
      <c r="A163" s="5">
        <v>1387</v>
      </c>
      <c r="B163" s="5">
        <v>4</v>
      </c>
      <c r="C163" s="5" t="s">
        <v>450</v>
      </c>
      <c r="D163" s="5" t="s">
        <v>451</v>
      </c>
      <c r="E163" s="5">
        <v>41569</v>
      </c>
      <c r="F163" s="5">
        <v>3826</v>
      </c>
      <c r="G163" s="5">
        <v>726</v>
      </c>
      <c r="H163" s="5">
        <v>7</v>
      </c>
      <c r="I163" s="5">
        <v>1404</v>
      </c>
      <c r="J163" s="5">
        <v>8516</v>
      </c>
      <c r="K163" s="5">
        <v>3704</v>
      </c>
      <c r="L163" s="5">
        <v>2158</v>
      </c>
      <c r="M163" s="5">
        <v>410</v>
      </c>
      <c r="N163" s="5">
        <v>2213</v>
      </c>
      <c r="O163" s="5">
        <v>1623</v>
      </c>
      <c r="P163" s="5">
        <v>2221</v>
      </c>
      <c r="Q163" s="5">
        <v>3204</v>
      </c>
      <c r="R163" s="5">
        <v>11557</v>
      </c>
    </row>
    <row r="164" spans="1:18">
      <c r="A164" s="5">
        <v>1387</v>
      </c>
      <c r="B164" s="5">
        <v>4</v>
      </c>
      <c r="C164" s="5" t="s">
        <v>452</v>
      </c>
      <c r="D164" s="5" t="s">
        <v>453</v>
      </c>
      <c r="E164" s="5">
        <v>26048</v>
      </c>
      <c r="F164" s="5">
        <v>22</v>
      </c>
      <c r="G164" s="5">
        <v>1415</v>
      </c>
      <c r="H164" s="5">
        <v>2576</v>
      </c>
      <c r="I164" s="5">
        <v>1181</v>
      </c>
      <c r="J164" s="5">
        <v>5607</v>
      </c>
      <c r="K164" s="5">
        <v>1362</v>
      </c>
      <c r="L164" s="5">
        <v>1203</v>
      </c>
      <c r="M164" s="5">
        <v>39</v>
      </c>
      <c r="N164" s="5">
        <v>2844</v>
      </c>
      <c r="O164" s="5">
        <v>390</v>
      </c>
      <c r="P164" s="5">
        <v>2612</v>
      </c>
      <c r="Q164" s="5">
        <v>1182</v>
      </c>
      <c r="R164" s="5">
        <v>5614</v>
      </c>
    </row>
    <row r="165" spans="1:18">
      <c r="A165" s="5">
        <v>1387</v>
      </c>
      <c r="B165" s="5">
        <v>4</v>
      </c>
      <c r="C165" s="5" t="s">
        <v>454</v>
      </c>
      <c r="D165" s="5" t="s">
        <v>455</v>
      </c>
      <c r="E165" s="5">
        <v>136940</v>
      </c>
      <c r="F165" s="5">
        <v>10365</v>
      </c>
      <c r="G165" s="5">
        <v>7569</v>
      </c>
      <c r="H165" s="5">
        <v>540</v>
      </c>
      <c r="I165" s="5">
        <v>4906</v>
      </c>
      <c r="J165" s="5">
        <v>12809</v>
      </c>
      <c r="K165" s="5">
        <v>10394</v>
      </c>
      <c r="L165" s="5">
        <v>4488</v>
      </c>
      <c r="M165" s="5">
        <v>3757</v>
      </c>
      <c r="N165" s="5">
        <v>25185</v>
      </c>
      <c r="O165" s="5">
        <v>1765</v>
      </c>
      <c r="P165" s="5">
        <v>12511</v>
      </c>
      <c r="Q165" s="5">
        <v>14009</v>
      </c>
      <c r="R165" s="5">
        <v>28643</v>
      </c>
    </row>
    <row r="166" spans="1:18">
      <c r="A166" s="5">
        <v>1387</v>
      </c>
      <c r="B166" s="5">
        <v>4</v>
      </c>
      <c r="C166" s="5" t="s">
        <v>456</v>
      </c>
      <c r="D166" s="5" t="s">
        <v>457</v>
      </c>
      <c r="E166" s="5">
        <v>8184</v>
      </c>
      <c r="F166" s="5">
        <v>0</v>
      </c>
      <c r="G166" s="5">
        <v>16</v>
      </c>
      <c r="H166" s="5">
        <v>0</v>
      </c>
      <c r="I166" s="5">
        <v>372</v>
      </c>
      <c r="J166" s="5">
        <v>676</v>
      </c>
      <c r="K166" s="5">
        <v>35</v>
      </c>
      <c r="L166" s="5">
        <v>166</v>
      </c>
      <c r="M166" s="5">
        <v>9</v>
      </c>
      <c r="N166" s="5">
        <v>9</v>
      </c>
      <c r="O166" s="5">
        <v>151</v>
      </c>
      <c r="P166" s="5">
        <v>623</v>
      </c>
      <c r="Q166" s="5">
        <v>449</v>
      </c>
      <c r="R166" s="5">
        <v>5678</v>
      </c>
    </row>
    <row r="167" spans="1:18">
      <c r="A167" s="5">
        <v>1387</v>
      </c>
      <c r="B167" s="5">
        <v>9</v>
      </c>
      <c r="C167" s="5" t="s">
        <v>458</v>
      </c>
      <c r="D167" s="5" t="s">
        <v>459</v>
      </c>
      <c r="E167" s="5">
        <v>467991</v>
      </c>
      <c r="F167" s="5">
        <v>10470</v>
      </c>
      <c r="G167" s="5">
        <v>23962</v>
      </c>
      <c r="H167" s="5">
        <v>1984</v>
      </c>
      <c r="I167" s="5">
        <v>12453</v>
      </c>
      <c r="J167" s="5">
        <v>61407</v>
      </c>
      <c r="K167" s="5">
        <v>27071</v>
      </c>
      <c r="L167" s="5">
        <v>19396</v>
      </c>
      <c r="M167" s="5">
        <v>3026</v>
      </c>
      <c r="N167" s="5">
        <v>61093</v>
      </c>
      <c r="O167" s="5">
        <v>12416</v>
      </c>
      <c r="P167" s="5">
        <v>82503</v>
      </c>
      <c r="Q167" s="5">
        <v>25446</v>
      </c>
      <c r="R167" s="5">
        <v>126764</v>
      </c>
    </row>
    <row r="168" spans="1:18">
      <c r="A168" s="5">
        <v>1387</v>
      </c>
      <c r="B168" s="5">
        <v>3</v>
      </c>
      <c r="C168" s="5" t="s">
        <v>460</v>
      </c>
      <c r="D168" s="5" t="s">
        <v>461</v>
      </c>
      <c r="E168" s="5">
        <v>504708</v>
      </c>
      <c r="F168" s="5">
        <v>18620</v>
      </c>
      <c r="G168" s="5">
        <v>32857</v>
      </c>
      <c r="H168" s="5">
        <v>15141</v>
      </c>
      <c r="I168" s="5">
        <v>24692</v>
      </c>
      <c r="J168" s="5">
        <v>70670</v>
      </c>
      <c r="K168" s="5">
        <v>29935</v>
      </c>
      <c r="L168" s="5">
        <v>25717</v>
      </c>
      <c r="M168" s="5">
        <v>4726</v>
      </c>
      <c r="N168" s="5">
        <v>26486</v>
      </c>
      <c r="O168" s="5">
        <v>17258</v>
      </c>
      <c r="P168" s="5">
        <v>53535</v>
      </c>
      <c r="Q168" s="5">
        <v>36115</v>
      </c>
      <c r="R168" s="5">
        <v>148957</v>
      </c>
    </row>
    <row r="169" spans="1:18">
      <c r="A169" s="5">
        <v>1387</v>
      </c>
      <c r="B169" s="5">
        <v>4</v>
      </c>
      <c r="C169" s="5" t="s">
        <v>462</v>
      </c>
      <c r="D169" s="5" t="s">
        <v>463</v>
      </c>
      <c r="E169" s="5">
        <v>108268</v>
      </c>
      <c r="F169" s="5">
        <v>6253</v>
      </c>
      <c r="G169" s="5">
        <v>3311</v>
      </c>
      <c r="H169" s="5">
        <v>244</v>
      </c>
      <c r="I169" s="5">
        <v>3494</v>
      </c>
      <c r="J169" s="5">
        <v>10204</v>
      </c>
      <c r="K169" s="5">
        <v>4871</v>
      </c>
      <c r="L169" s="5">
        <v>6560</v>
      </c>
      <c r="M169" s="5">
        <v>1002</v>
      </c>
      <c r="N169" s="5">
        <v>2179</v>
      </c>
      <c r="O169" s="5">
        <v>4726</v>
      </c>
      <c r="P169" s="5">
        <v>11054</v>
      </c>
      <c r="Q169" s="5">
        <v>6198</v>
      </c>
      <c r="R169" s="5">
        <v>48173</v>
      </c>
    </row>
    <row r="170" spans="1:18">
      <c r="A170" s="5">
        <v>1387</v>
      </c>
      <c r="B170" s="5">
        <v>4</v>
      </c>
      <c r="C170" s="5" t="s">
        <v>464</v>
      </c>
      <c r="D170" s="5" t="s">
        <v>465</v>
      </c>
      <c r="E170" s="5">
        <v>60427</v>
      </c>
      <c r="F170" s="5">
        <v>4031</v>
      </c>
      <c r="G170" s="5">
        <v>2595</v>
      </c>
      <c r="H170" s="5">
        <v>608</v>
      </c>
      <c r="I170" s="5">
        <v>2522</v>
      </c>
      <c r="J170" s="5">
        <v>5489</v>
      </c>
      <c r="K170" s="5">
        <v>2774</v>
      </c>
      <c r="L170" s="5">
        <v>3548</v>
      </c>
      <c r="M170" s="5">
        <v>408</v>
      </c>
      <c r="N170" s="5">
        <v>12423</v>
      </c>
      <c r="O170" s="5">
        <v>5277</v>
      </c>
      <c r="P170" s="5">
        <v>6337</v>
      </c>
      <c r="Q170" s="5">
        <v>4360</v>
      </c>
      <c r="R170" s="5">
        <v>10055</v>
      </c>
    </row>
    <row r="171" spans="1:18">
      <c r="A171" s="5">
        <v>1387</v>
      </c>
      <c r="B171" s="5">
        <v>4</v>
      </c>
      <c r="C171" s="5" t="s">
        <v>466</v>
      </c>
      <c r="D171" s="5" t="s">
        <v>467</v>
      </c>
      <c r="E171" s="5">
        <v>7176</v>
      </c>
      <c r="F171" s="5">
        <v>0</v>
      </c>
      <c r="G171" s="5">
        <v>180</v>
      </c>
      <c r="H171" s="5">
        <v>94</v>
      </c>
      <c r="I171" s="5">
        <v>439</v>
      </c>
      <c r="J171" s="5">
        <v>2898</v>
      </c>
      <c r="K171" s="5">
        <v>653</v>
      </c>
      <c r="L171" s="5">
        <v>644</v>
      </c>
      <c r="M171" s="5">
        <v>95</v>
      </c>
      <c r="N171" s="5">
        <v>309</v>
      </c>
      <c r="O171" s="5">
        <v>229</v>
      </c>
      <c r="P171" s="5">
        <v>98</v>
      </c>
      <c r="Q171" s="5">
        <v>954</v>
      </c>
      <c r="R171" s="5">
        <v>584</v>
      </c>
    </row>
    <row r="172" spans="1:18">
      <c r="A172" s="5">
        <v>1387</v>
      </c>
      <c r="B172" s="5">
        <v>4</v>
      </c>
      <c r="C172" s="5" t="s">
        <v>468</v>
      </c>
      <c r="D172" s="5" t="s">
        <v>469</v>
      </c>
      <c r="E172" s="5">
        <v>176939</v>
      </c>
      <c r="F172" s="5">
        <v>3114</v>
      </c>
      <c r="G172" s="5">
        <v>15814</v>
      </c>
      <c r="H172" s="5">
        <v>10955</v>
      </c>
      <c r="I172" s="5">
        <v>8143</v>
      </c>
      <c r="J172" s="5">
        <v>25337</v>
      </c>
      <c r="K172" s="5">
        <v>10477</v>
      </c>
      <c r="L172" s="5">
        <v>6393</v>
      </c>
      <c r="M172" s="5">
        <v>1446</v>
      </c>
      <c r="N172" s="5">
        <v>4461</v>
      </c>
      <c r="O172" s="5">
        <v>2468</v>
      </c>
      <c r="P172" s="5">
        <v>8327</v>
      </c>
      <c r="Q172" s="5">
        <v>13140</v>
      </c>
      <c r="R172" s="5">
        <v>66863</v>
      </c>
    </row>
    <row r="173" spans="1:18">
      <c r="A173" s="5">
        <v>1387</v>
      </c>
      <c r="B173" s="5">
        <v>4</v>
      </c>
      <c r="C173" s="5" t="s">
        <v>470</v>
      </c>
      <c r="D173" s="5" t="s">
        <v>471</v>
      </c>
      <c r="E173" s="5">
        <v>57568</v>
      </c>
      <c r="F173" s="5">
        <v>4301</v>
      </c>
      <c r="G173" s="5">
        <v>2052</v>
      </c>
      <c r="H173" s="5">
        <v>3218</v>
      </c>
      <c r="I173" s="5">
        <v>4282</v>
      </c>
      <c r="J173" s="5">
        <v>11603</v>
      </c>
      <c r="K173" s="5">
        <v>2702</v>
      </c>
      <c r="L173" s="5">
        <v>4306</v>
      </c>
      <c r="M173" s="5">
        <v>1185</v>
      </c>
      <c r="N173" s="5">
        <v>1774</v>
      </c>
      <c r="O173" s="5">
        <v>1932</v>
      </c>
      <c r="P173" s="5">
        <v>6198</v>
      </c>
      <c r="Q173" s="5">
        <v>7644</v>
      </c>
      <c r="R173" s="5">
        <v>6372</v>
      </c>
    </row>
    <row r="174" spans="1:18">
      <c r="A174" s="5">
        <v>1387</v>
      </c>
      <c r="B174" s="5">
        <v>4</v>
      </c>
      <c r="C174" s="5" t="s">
        <v>472</v>
      </c>
      <c r="D174" s="5" t="s">
        <v>473</v>
      </c>
      <c r="E174" s="5">
        <v>30818</v>
      </c>
      <c r="F174" s="5">
        <v>882</v>
      </c>
      <c r="G174" s="5">
        <v>1207</v>
      </c>
      <c r="H174" s="5">
        <v>0</v>
      </c>
      <c r="I174" s="5">
        <v>1163</v>
      </c>
      <c r="J174" s="5">
        <v>1672</v>
      </c>
      <c r="K174" s="5">
        <v>2338</v>
      </c>
      <c r="L174" s="5">
        <v>2381</v>
      </c>
      <c r="M174" s="5">
        <v>142</v>
      </c>
      <c r="N174" s="5">
        <v>1279</v>
      </c>
      <c r="O174" s="5">
        <v>636</v>
      </c>
      <c r="P174" s="5">
        <v>10655</v>
      </c>
      <c r="Q174" s="5">
        <v>1311</v>
      </c>
      <c r="R174" s="5">
        <v>7153</v>
      </c>
    </row>
    <row r="175" spans="1:18">
      <c r="A175" s="5">
        <v>1387</v>
      </c>
      <c r="B175" s="5">
        <v>4</v>
      </c>
      <c r="C175" s="5" t="s">
        <v>474</v>
      </c>
      <c r="D175" s="5" t="s">
        <v>475</v>
      </c>
      <c r="E175" s="5">
        <v>63511</v>
      </c>
      <c r="F175" s="5">
        <v>38</v>
      </c>
      <c r="G175" s="5">
        <v>7699</v>
      </c>
      <c r="H175" s="5">
        <v>23</v>
      </c>
      <c r="I175" s="5">
        <v>4649</v>
      </c>
      <c r="J175" s="5">
        <v>13467</v>
      </c>
      <c r="K175" s="5">
        <v>6120</v>
      </c>
      <c r="L175" s="5">
        <v>1884</v>
      </c>
      <c r="M175" s="5">
        <v>448</v>
      </c>
      <c r="N175" s="5">
        <v>4061</v>
      </c>
      <c r="O175" s="5">
        <v>1988</v>
      </c>
      <c r="P175" s="5">
        <v>10865</v>
      </c>
      <c r="Q175" s="5">
        <v>2510</v>
      </c>
      <c r="R175" s="5">
        <v>9758</v>
      </c>
    </row>
    <row r="176" spans="1:18">
      <c r="A176" s="5">
        <v>1387</v>
      </c>
      <c r="B176" s="5">
        <v>2</v>
      </c>
      <c r="C176" s="5" t="s">
        <v>476</v>
      </c>
      <c r="D176" s="5" t="s">
        <v>477</v>
      </c>
      <c r="E176" s="5">
        <v>6209277</v>
      </c>
      <c r="F176" s="5">
        <v>1888560</v>
      </c>
      <c r="G176" s="5">
        <v>130594</v>
      </c>
      <c r="H176" s="5">
        <v>10673</v>
      </c>
      <c r="I176" s="5">
        <v>172700</v>
      </c>
      <c r="J176" s="5">
        <v>1353876</v>
      </c>
      <c r="K176" s="5">
        <v>304932</v>
      </c>
      <c r="L176" s="5">
        <v>98402</v>
      </c>
      <c r="M176" s="5">
        <v>39233</v>
      </c>
      <c r="N176" s="5">
        <v>208570</v>
      </c>
      <c r="O176" s="5">
        <v>248936</v>
      </c>
      <c r="P176" s="5">
        <v>356008</v>
      </c>
      <c r="Q176" s="5">
        <v>125214</v>
      </c>
      <c r="R176" s="5">
        <v>1271578</v>
      </c>
    </row>
    <row r="177" spans="1:18">
      <c r="A177" s="5">
        <v>1387</v>
      </c>
      <c r="B177" s="5">
        <v>3</v>
      </c>
      <c r="C177" s="5" t="s">
        <v>478</v>
      </c>
      <c r="D177" s="5" t="s">
        <v>479</v>
      </c>
      <c r="E177" s="5">
        <v>4865565</v>
      </c>
      <c r="F177" s="5">
        <v>1862465</v>
      </c>
      <c r="G177" s="5">
        <v>86994</v>
      </c>
      <c r="H177" s="5">
        <v>2571</v>
      </c>
      <c r="I177" s="5">
        <v>134752</v>
      </c>
      <c r="J177" s="5">
        <v>1040322</v>
      </c>
      <c r="K177" s="5">
        <v>243969</v>
      </c>
      <c r="L177" s="5">
        <v>35323</v>
      </c>
      <c r="M177" s="5">
        <v>24602</v>
      </c>
      <c r="N177" s="5">
        <v>159990</v>
      </c>
      <c r="O177" s="5">
        <v>221241</v>
      </c>
      <c r="P177" s="5">
        <v>280709</v>
      </c>
      <c r="Q177" s="5">
        <v>62512</v>
      </c>
      <c r="R177" s="5">
        <v>710116</v>
      </c>
    </row>
    <row r="178" spans="1:18">
      <c r="A178" s="5">
        <v>1387</v>
      </c>
      <c r="B178" s="5">
        <v>4</v>
      </c>
      <c r="C178" s="5" t="s">
        <v>480</v>
      </c>
      <c r="D178" s="5" t="s">
        <v>479</v>
      </c>
      <c r="E178" s="5">
        <v>4865565</v>
      </c>
      <c r="F178" s="5">
        <v>1862465</v>
      </c>
      <c r="G178" s="5">
        <v>86994</v>
      </c>
      <c r="H178" s="5">
        <v>2571</v>
      </c>
      <c r="I178" s="5">
        <v>134752</v>
      </c>
      <c r="J178" s="5">
        <v>1040322</v>
      </c>
      <c r="K178" s="5">
        <v>243969</v>
      </c>
      <c r="L178" s="5">
        <v>35323</v>
      </c>
      <c r="M178" s="5">
        <v>24602</v>
      </c>
      <c r="N178" s="5">
        <v>159990</v>
      </c>
      <c r="O178" s="5">
        <v>221241</v>
      </c>
      <c r="P178" s="5">
        <v>280709</v>
      </c>
      <c r="Q178" s="5">
        <v>62512</v>
      </c>
      <c r="R178" s="5">
        <v>710116</v>
      </c>
    </row>
    <row r="179" spans="1:18">
      <c r="A179" s="5">
        <v>1387</v>
      </c>
      <c r="B179" s="5">
        <v>3</v>
      </c>
      <c r="C179" s="5" t="s">
        <v>481</v>
      </c>
      <c r="D179" s="5" t="s">
        <v>482</v>
      </c>
      <c r="E179" s="5">
        <v>77336</v>
      </c>
      <c r="F179" s="5">
        <v>16127</v>
      </c>
      <c r="G179" s="5">
        <v>2769</v>
      </c>
      <c r="H179" s="5">
        <v>90</v>
      </c>
      <c r="I179" s="5">
        <v>2672</v>
      </c>
      <c r="J179" s="5">
        <v>6147</v>
      </c>
      <c r="K179" s="5">
        <v>3315</v>
      </c>
      <c r="L179" s="5">
        <v>1365</v>
      </c>
      <c r="M179" s="5">
        <v>915</v>
      </c>
      <c r="N179" s="5">
        <v>7895</v>
      </c>
      <c r="O179" s="5">
        <v>1238</v>
      </c>
      <c r="P179" s="5">
        <v>18285</v>
      </c>
      <c r="Q179" s="5">
        <v>1875</v>
      </c>
      <c r="R179" s="5">
        <v>14642</v>
      </c>
    </row>
    <row r="180" spans="1:18">
      <c r="A180" s="5">
        <v>1387</v>
      </c>
      <c r="B180" s="5">
        <v>4</v>
      </c>
      <c r="C180" s="5" t="s">
        <v>483</v>
      </c>
      <c r="D180" s="5" t="s">
        <v>482</v>
      </c>
      <c r="E180" s="5">
        <v>77336</v>
      </c>
      <c r="F180" s="5">
        <v>16127</v>
      </c>
      <c r="G180" s="5">
        <v>2769</v>
      </c>
      <c r="H180" s="5">
        <v>90</v>
      </c>
      <c r="I180" s="5">
        <v>2672</v>
      </c>
      <c r="J180" s="5">
        <v>6147</v>
      </c>
      <c r="K180" s="5">
        <v>3315</v>
      </c>
      <c r="L180" s="5">
        <v>1365</v>
      </c>
      <c r="M180" s="5">
        <v>915</v>
      </c>
      <c r="N180" s="5">
        <v>7895</v>
      </c>
      <c r="O180" s="5">
        <v>1238</v>
      </c>
      <c r="P180" s="5">
        <v>18285</v>
      </c>
      <c r="Q180" s="5">
        <v>1875</v>
      </c>
      <c r="R180" s="5">
        <v>14642</v>
      </c>
    </row>
    <row r="181" spans="1:18">
      <c r="A181" s="5">
        <v>1387</v>
      </c>
      <c r="B181" s="5">
        <v>3</v>
      </c>
      <c r="C181" s="5" t="s">
        <v>484</v>
      </c>
      <c r="D181" s="5" t="s">
        <v>485</v>
      </c>
      <c r="E181" s="5">
        <v>1266376</v>
      </c>
      <c r="F181" s="5">
        <v>9969</v>
      </c>
      <c r="G181" s="5">
        <v>40832</v>
      </c>
      <c r="H181" s="5">
        <v>8011</v>
      </c>
      <c r="I181" s="5">
        <v>35276</v>
      </c>
      <c r="J181" s="5">
        <v>307407</v>
      </c>
      <c r="K181" s="5">
        <v>57648</v>
      </c>
      <c r="L181" s="5">
        <v>61715</v>
      </c>
      <c r="M181" s="5">
        <v>13716</v>
      </c>
      <c r="N181" s="5">
        <v>40684</v>
      </c>
      <c r="O181" s="5">
        <v>26457</v>
      </c>
      <c r="P181" s="5">
        <v>57014</v>
      </c>
      <c r="Q181" s="5">
        <v>60827</v>
      </c>
      <c r="R181" s="5">
        <v>546820</v>
      </c>
    </row>
    <row r="182" spans="1:18">
      <c r="A182" s="5">
        <v>1387</v>
      </c>
      <c r="B182" s="5">
        <v>4</v>
      </c>
      <c r="C182" s="5" t="s">
        <v>486</v>
      </c>
      <c r="D182" s="5" t="s">
        <v>485</v>
      </c>
      <c r="E182" s="5">
        <v>1266376</v>
      </c>
      <c r="F182" s="5">
        <v>9969</v>
      </c>
      <c r="G182" s="5">
        <v>40832</v>
      </c>
      <c r="H182" s="5">
        <v>8011</v>
      </c>
      <c r="I182" s="5">
        <v>35276</v>
      </c>
      <c r="J182" s="5">
        <v>307407</v>
      </c>
      <c r="K182" s="5">
        <v>57648</v>
      </c>
      <c r="L182" s="5">
        <v>61715</v>
      </c>
      <c r="M182" s="5">
        <v>13716</v>
      </c>
      <c r="N182" s="5">
        <v>40684</v>
      </c>
      <c r="O182" s="5">
        <v>26457</v>
      </c>
      <c r="P182" s="5">
        <v>57014</v>
      </c>
      <c r="Q182" s="5">
        <v>60827</v>
      </c>
      <c r="R182" s="5">
        <v>546820</v>
      </c>
    </row>
    <row r="183" spans="1:18">
      <c r="A183" s="5">
        <v>1387</v>
      </c>
      <c r="B183" s="5">
        <v>2</v>
      </c>
      <c r="C183" s="5" t="s">
        <v>487</v>
      </c>
      <c r="D183" s="5" t="s">
        <v>488</v>
      </c>
      <c r="E183" s="5">
        <v>369584</v>
      </c>
      <c r="F183" s="5">
        <v>6179</v>
      </c>
      <c r="G183" s="5">
        <v>9956</v>
      </c>
      <c r="H183" s="5">
        <v>11512</v>
      </c>
      <c r="I183" s="5">
        <v>12062</v>
      </c>
      <c r="J183" s="5">
        <v>78878</v>
      </c>
      <c r="K183" s="5">
        <v>19820</v>
      </c>
      <c r="L183" s="5">
        <v>17983</v>
      </c>
      <c r="M183" s="5">
        <v>4724</v>
      </c>
      <c r="N183" s="5">
        <v>13286</v>
      </c>
      <c r="O183" s="5">
        <v>6050</v>
      </c>
      <c r="P183" s="5">
        <v>16644</v>
      </c>
      <c r="Q183" s="5">
        <v>20427</v>
      </c>
      <c r="R183" s="5">
        <v>152063</v>
      </c>
    </row>
    <row r="184" spans="1:18">
      <c r="A184" s="5">
        <v>1387</v>
      </c>
      <c r="B184" s="5">
        <v>3</v>
      </c>
      <c r="C184" s="5" t="s">
        <v>489</v>
      </c>
      <c r="D184" s="5" t="s">
        <v>490</v>
      </c>
      <c r="E184" s="5">
        <v>142428</v>
      </c>
      <c r="F184" s="5">
        <v>456</v>
      </c>
      <c r="G184" s="5">
        <v>3165</v>
      </c>
      <c r="H184" s="5">
        <v>10731</v>
      </c>
      <c r="I184" s="5">
        <v>2791</v>
      </c>
      <c r="J184" s="5">
        <v>10621</v>
      </c>
      <c r="K184" s="5">
        <v>5869</v>
      </c>
      <c r="L184" s="5">
        <v>3532</v>
      </c>
      <c r="M184" s="5">
        <v>657</v>
      </c>
      <c r="N184" s="5">
        <v>1600</v>
      </c>
      <c r="O184" s="5">
        <v>2194</v>
      </c>
      <c r="P184" s="5">
        <v>1993</v>
      </c>
      <c r="Q184" s="5">
        <v>4255</v>
      </c>
      <c r="R184" s="5">
        <v>94564</v>
      </c>
    </row>
    <row r="185" spans="1:18">
      <c r="A185" s="5">
        <v>1387</v>
      </c>
      <c r="B185" s="5">
        <v>4</v>
      </c>
      <c r="C185" s="5" t="s">
        <v>491</v>
      </c>
      <c r="D185" s="5" t="s">
        <v>492</v>
      </c>
      <c r="E185" s="5">
        <v>140554</v>
      </c>
      <c r="F185" s="5">
        <v>380</v>
      </c>
      <c r="G185" s="5">
        <v>3165</v>
      </c>
      <c r="H185" s="5">
        <v>10622</v>
      </c>
      <c r="I185" s="5">
        <v>2596</v>
      </c>
      <c r="J185" s="5">
        <v>9867</v>
      </c>
      <c r="K185" s="5">
        <v>5503</v>
      </c>
      <c r="L185" s="5">
        <v>3315</v>
      </c>
      <c r="M185" s="5">
        <v>650</v>
      </c>
      <c r="N185" s="5">
        <v>1544</v>
      </c>
      <c r="O185" s="5">
        <v>2168</v>
      </c>
      <c r="P185" s="5">
        <v>1972</v>
      </c>
      <c r="Q185" s="5">
        <v>4231</v>
      </c>
      <c r="R185" s="5">
        <v>94540</v>
      </c>
    </row>
    <row r="186" spans="1:18">
      <c r="A186" s="5">
        <v>1387</v>
      </c>
      <c r="B186" s="5">
        <v>4</v>
      </c>
      <c r="C186" s="5" t="s">
        <v>493</v>
      </c>
      <c r="D186" s="5" t="s">
        <v>494</v>
      </c>
      <c r="E186" s="5">
        <v>1874</v>
      </c>
      <c r="F186" s="5">
        <v>76</v>
      </c>
      <c r="G186" s="5">
        <v>0</v>
      </c>
      <c r="H186" s="5">
        <v>109</v>
      </c>
      <c r="I186" s="5">
        <v>194</v>
      </c>
      <c r="J186" s="5">
        <v>755</v>
      </c>
      <c r="K186" s="5">
        <v>366</v>
      </c>
      <c r="L186" s="5">
        <v>217</v>
      </c>
      <c r="M186" s="5">
        <v>8</v>
      </c>
      <c r="N186" s="5">
        <v>56</v>
      </c>
      <c r="O186" s="5">
        <v>25</v>
      </c>
      <c r="P186" s="5">
        <v>21</v>
      </c>
      <c r="Q186" s="5">
        <v>24</v>
      </c>
      <c r="R186" s="5">
        <v>24</v>
      </c>
    </row>
    <row r="187" spans="1:18">
      <c r="A187" s="5">
        <v>1387</v>
      </c>
      <c r="B187" s="5">
        <v>3</v>
      </c>
      <c r="C187" s="5" t="s">
        <v>495</v>
      </c>
      <c r="D187" s="5" t="s">
        <v>496</v>
      </c>
      <c r="E187" s="5">
        <v>109674</v>
      </c>
      <c r="F187" s="5">
        <v>0</v>
      </c>
      <c r="G187" s="5">
        <v>3130</v>
      </c>
      <c r="H187" s="5">
        <v>150</v>
      </c>
      <c r="I187" s="5">
        <v>3324</v>
      </c>
      <c r="J187" s="5">
        <v>48825</v>
      </c>
      <c r="K187" s="5">
        <v>5080</v>
      </c>
      <c r="L187" s="5">
        <v>4796</v>
      </c>
      <c r="M187" s="5">
        <v>1325</v>
      </c>
      <c r="N187" s="5">
        <v>8464</v>
      </c>
      <c r="O187" s="5">
        <v>667</v>
      </c>
      <c r="P187" s="5">
        <v>3751</v>
      </c>
      <c r="Q187" s="5">
        <v>6800</v>
      </c>
      <c r="R187" s="5">
        <v>23361</v>
      </c>
    </row>
    <row r="188" spans="1:18">
      <c r="A188" s="5">
        <v>1387</v>
      </c>
      <c r="B188" s="5">
        <v>4</v>
      </c>
      <c r="C188" s="5" t="s">
        <v>497</v>
      </c>
      <c r="D188" s="5" t="s">
        <v>496</v>
      </c>
      <c r="E188" s="5">
        <v>109674</v>
      </c>
      <c r="F188" s="5">
        <v>0</v>
      </c>
      <c r="G188" s="5">
        <v>3130</v>
      </c>
      <c r="H188" s="5">
        <v>150</v>
      </c>
      <c r="I188" s="5">
        <v>3324</v>
      </c>
      <c r="J188" s="5">
        <v>48825</v>
      </c>
      <c r="K188" s="5">
        <v>5080</v>
      </c>
      <c r="L188" s="5">
        <v>4796</v>
      </c>
      <c r="M188" s="5">
        <v>1325</v>
      </c>
      <c r="N188" s="5">
        <v>8464</v>
      </c>
      <c r="O188" s="5">
        <v>667</v>
      </c>
      <c r="P188" s="5">
        <v>3751</v>
      </c>
      <c r="Q188" s="5">
        <v>6800</v>
      </c>
      <c r="R188" s="5">
        <v>23361</v>
      </c>
    </row>
    <row r="189" spans="1:18">
      <c r="A189" s="5">
        <v>1387</v>
      </c>
      <c r="B189" s="5">
        <v>3</v>
      </c>
      <c r="C189" s="5" t="s">
        <v>498</v>
      </c>
      <c r="D189" s="5" t="s">
        <v>499</v>
      </c>
      <c r="E189" s="5">
        <v>117481</v>
      </c>
      <c r="F189" s="5">
        <v>5723</v>
      </c>
      <c r="G189" s="5">
        <v>3662</v>
      </c>
      <c r="H189" s="5">
        <v>631</v>
      </c>
      <c r="I189" s="5">
        <v>5947</v>
      </c>
      <c r="J189" s="5">
        <v>19432</v>
      </c>
      <c r="K189" s="5">
        <v>8871</v>
      </c>
      <c r="L189" s="5">
        <v>9654</v>
      </c>
      <c r="M189" s="5">
        <v>2742</v>
      </c>
      <c r="N189" s="5">
        <v>3222</v>
      </c>
      <c r="O189" s="5">
        <v>3189</v>
      </c>
      <c r="P189" s="5">
        <v>10899</v>
      </c>
      <c r="Q189" s="5">
        <v>9372</v>
      </c>
      <c r="R189" s="5">
        <v>34138</v>
      </c>
    </row>
    <row r="190" spans="1:18">
      <c r="A190" s="5">
        <v>1387</v>
      </c>
      <c r="B190" s="5">
        <v>4</v>
      </c>
      <c r="C190" s="5" t="s">
        <v>500</v>
      </c>
      <c r="D190" s="5" t="s">
        <v>501</v>
      </c>
      <c r="E190" s="5">
        <v>93290</v>
      </c>
      <c r="F190" s="5">
        <v>5721</v>
      </c>
      <c r="G190" s="5">
        <v>3139</v>
      </c>
      <c r="H190" s="5">
        <v>248</v>
      </c>
      <c r="I190" s="5">
        <v>4772</v>
      </c>
      <c r="J190" s="5">
        <v>17967</v>
      </c>
      <c r="K190" s="5">
        <v>6604</v>
      </c>
      <c r="L190" s="5">
        <v>6931</v>
      </c>
      <c r="M190" s="5">
        <v>267</v>
      </c>
      <c r="N190" s="5">
        <v>1950</v>
      </c>
      <c r="O190" s="5">
        <v>1456</v>
      </c>
      <c r="P190" s="5">
        <v>9478</v>
      </c>
      <c r="Q190" s="5">
        <v>2997</v>
      </c>
      <c r="R190" s="5">
        <v>31760</v>
      </c>
    </row>
    <row r="191" spans="1:18">
      <c r="A191" s="5">
        <v>1387</v>
      </c>
      <c r="B191" s="5">
        <v>4</v>
      </c>
      <c r="C191" s="5" t="s">
        <v>502</v>
      </c>
      <c r="D191" s="5" t="s">
        <v>503</v>
      </c>
      <c r="E191" s="5">
        <v>7885</v>
      </c>
      <c r="F191" s="5">
        <v>3</v>
      </c>
      <c r="G191" s="5">
        <v>52</v>
      </c>
      <c r="H191" s="5">
        <v>0</v>
      </c>
      <c r="I191" s="5">
        <v>440</v>
      </c>
      <c r="J191" s="5">
        <v>808</v>
      </c>
      <c r="K191" s="5">
        <v>1167</v>
      </c>
      <c r="L191" s="5">
        <v>485</v>
      </c>
      <c r="M191" s="5">
        <v>6</v>
      </c>
      <c r="N191" s="5">
        <v>1106</v>
      </c>
      <c r="O191" s="5">
        <v>1046</v>
      </c>
      <c r="P191" s="5">
        <v>459</v>
      </c>
      <c r="Q191" s="5">
        <v>364</v>
      </c>
      <c r="R191" s="5">
        <v>1950</v>
      </c>
    </row>
    <row r="192" spans="1:18">
      <c r="A192" s="5">
        <v>1387</v>
      </c>
      <c r="B192" s="5">
        <v>4</v>
      </c>
      <c r="C192" s="5" t="s">
        <v>504</v>
      </c>
      <c r="D192" s="5" t="s">
        <v>499</v>
      </c>
      <c r="E192" s="5">
        <v>16306</v>
      </c>
      <c r="F192" s="5">
        <v>0</v>
      </c>
      <c r="G192" s="5">
        <v>471</v>
      </c>
      <c r="H192" s="5">
        <v>383</v>
      </c>
      <c r="I192" s="5">
        <v>735</v>
      </c>
      <c r="J192" s="5">
        <v>657</v>
      </c>
      <c r="K192" s="5">
        <v>1100</v>
      </c>
      <c r="L192" s="5">
        <v>2238</v>
      </c>
      <c r="M192" s="5">
        <v>2469</v>
      </c>
      <c r="N192" s="5">
        <v>166</v>
      </c>
      <c r="O192" s="5">
        <v>687</v>
      </c>
      <c r="P192" s="5">
        <v>962</v>
      </c>
      <c r="Q192" s="5">
        <v>6010</v>
      </c>
      <c r="R192" s="5">
        <v>428</v>
      </c>
    </row>
    <row r="193" spans="1:18">
      <c r="A193" s="5">
        <v>1387</v>
      </c>
      <c r="B193" s="5">
        <v>2</v>
      </c>
      <c r="C193" s="5" t="s">
        <v>505</v>
      </c>
      <c r="D193" s="5" t="s">
        <v>506</v>
      </c>
      <c r="E193" s="5">
        <v>266369</v>
      </c>
      <c r="F193" s="5">
        <v>2170</v>
      </c>
      <c r="G193" s="5">
        <v>43368</v>
      </c>
      <c r="H193" s="5">
        <v>1233</v>
      </c>
      <c r="I193" s="5">
        <v>11287</v>
      </c>
      <c r="J193" s="5">
        <v>61100</v>
      </c>
      <c r="K193" s="5">
        <v>32732</v>
      </c>
      <c r="L193" s="5">
        <v>9289</v>
      </c>
      <c r="M193" s="5">
        <v>1273</v>
      </c>
      <c r="N193" s="5">
        <v>17525</v>
      </c>
      <c r="O193" s="5">
        <v>3572</v>
      </c>
      <c r="P193" s="5">
        <v>37623</v>
      </c>
      <c r="Q193" s="5">
        <v>7340</v>
      </c>
      <c r="R193" s="5">
        <v>37858</v>
      </c>
    </row>
    <row r="194" spans="1:18">
      <c r="A194" s="5">
        <v>1387</v>
      </c>
      <c r="B194" s="5">
        <v>3</v>
      </c>
      <c r="C194" s="5" t="s">
        <v>507</v>
      </c>
      <c r="D194" s="5" t="s">
        <v>506</v>
      </c>
      <c r="E194" s="5">
        <v>266369</v>
      </c>
      <c r="F194" s="5">
        <v>2170</v>
      </c>
      <c r="G194" s="5">
        <v>43368</v>
      </c>
      <c r="H194" s="5">
        <v>1233</v>
      </c>
      <c r="I194" s="5">
        <v>11287</v>
      </c>
      <c r="J194" s="5">
        <v>61100</v>
      </c>
      <c r="K194" s="5">
        <v>32732</v>
      </c>
      <c r="L194" s="5">
        <v>9289</v>
      </c>
      <c r="M194" s="5">
        <v>1273</v>
      </c>
      <c r="N194" s="5">
        <v>17525</v>
      </c>
      <c r="O194" s="5">
        <v>3572</v>
      </c>
      <c r="P194" s="5">
        <v>37623</v>
      </c>
      <c r="Q194" s="5">
        <v>7340</v>
      </c>
      <c r="R194" s="5">
        <v>37858</v>
      </c>
    </row>
    <row r="195" spans="1:18">
      <c r="A195" s="5">
        <v>1387</v>
      </c>
      <c r="B195" s="5">
        <v>4</v>
      </c>
      <c r="C195" s="5" t="s">
        <v>508</v>
      </c>
      <c r="D195" s="5" t="s">
        <v>506</v>
      </c>
      <c r="E195" s="5">
        <v>266369</v>
      </c>
      <c r="F195" s="5">
        <v>2170</v>
      </c>
      <c r="G195" s="5">
        <v>43368</v>
      </c>
      <c r="H195" s="5">
        <v>1233</v>
      </c>
      <c r="I195" s="5">
        <v>11287</v>
      </c>
      <c r="J195" s="5">
        <v>61100</v>
      </c>
      <c r="K195" s="5">
        <v>32732</v>
      </c>
      <c r="L195" s="5">
        <v>9289</v>
      </c>
      <c r="M195" s="5">
        <v>1273</v>
      </c>
      <c r="N195" s="5">
        <v>17525</v>
      </c>
      <c r="O195" s="5">
        <v>3572</v>
      </c>
      <c r="P195" s="5">
        <v>37623</v>
      </c>
      <c r="Q195" s="5">
        <v>7340</v>
      </c>
      <c r="R195" s="5">
        <v>37858</v>
      </c>
    </row>
    <row r="196" spans="1:18">
      <c r="A196" s="5">
        <v>1387</v>
      </c>
      <c r="B196" s="5">
        <v>2</v>
      </c>
      <c r="C196" s="5" t="s">
        <v>509</v>
      </c>
      <c r="D196" s="5" t="s">
        <v>510</v>
      </c>
      <c r="E196" s="5">
        <v>152361</v>
      </c>
      <c r="F196" s="5">
        <v>2507</v>
      </c>
      <c r="G196" s="5">
        <v>8760</v>
      </c>
      <c r="H196" s="5">
        <v>126</v>
      </c>
      <c r="I196" s="5">
        <v>7759</v>
      </c>
      <c r="J196" s="5">
        <v>21628</v>
      </c>
      <c r="K196" s="5">
        <v>9492</v>
      </c>
      <c r="L196" s="5">
        <v>11864</v>
      </c>
      <c r="M196" s="5">
        <v>1421</v>
      </c>
      <c r="N196" s="5">
        <v>8781</v>
      </c>
      <c r="O196" s="5">
        <v>4853</v>
      </c>
      <c r="P196" s="5">
        <v>37127</v>
      </c>
      <c r="Q196" s="5">
        <v>8787</v>
      </c>
      <c r="R196" s="5">
        <v>29258</v>
      </c>
    </row>
    <row r="197" spans="1:18">
      <c r="A197" s="5">
        <v>1387</v>
      </c>
      <c r="B197" s="5">
        <v>3</v>
      </c>
      <c r="C197" s="5" t="s">
        <v>511</v>
      </c>
      <c r="D197" s="5" t="s">
        <v>512</v>
      </c>
      <c r="E197" s="5">
        <v>2579</v>
      </c>
      <c r="F197" s="5">
        <v>0</v>
      </c>
      <c r="G197" s="5">
        <v>135</v>
      </c>
      <c r="H197" s="5">
        <v>0</v>
      </c>
      <c r="I197" s="5">
        <v>386</v>
      </c>
      <c r="J197" s="5">
        <v>172</v>
      </c>
      <c r="K197" s="5">
        <v>304</v>
      </c>
      <c r="L197" s="5">
        <v>350</v>
      </c>
      <c r="M197" s="5">
        <v>3</v>
      </c>
      <c r="N197" s="5">
        <v>194</v>
      </c>
      <c r="O197" s="5">
        <v>205</v>
      </c>
      <c r="P197" s="5">
        <v>468</v>
      </c>
      <c r="Q197" s="5">
        <v>25</v>
      </c>
      <c r="R197" s="5">
        <v>336</v>
      </c>
    </row>
    <row r="198" spans="1:18">
      <c r="A198" s="5">
        <v>1387</v>
      </c>
      <c r="B198" s="5">
        <v>9</v>
      </c>
      <c r="C198" s="5" t="s">
        <v>513</v>
      </c>
      <c r="D198" s="5" t="s">
        <v>514</v>
      </c>
      <c r="E198" s="5">
        <v>2579</v>
      </c>
      <c r="F198" s="5">
        <v>0</v>
      </c>
      <c r="G198" s="5">
        <v>135</v>
      </c>
      <c r="H198" s="5">
        <v>0</v>
      </c>
      <c r="I198" s="5">
        <v>386</v>
      </c>
      <c r="J198" s="5">
        <v>172</v>
      </c>
      <c r="K198" s="5">
        <v>304</v>
      </c>
      <c r="L198" s="5">
        <v>350</v>
      </c>
      <c r="M198" s="5">
        <v>3</v>
      </c>
      <c r="N198" s="5">
        <v>194</v>
      </c>
      <c r="O198" s="5">
        <v>205</v>
      </c>
      <c r="P198" s="5">
        <v>468</v>
      </c>
      <c r="Q198" s="5">
        <v>25</v>
      </c>
      <c r="R198" s="5">
        <v>336</v>
      </c>
    </row>
    <row r="199" spans="1:18">
      <c r="A199" s="5">
        <v>1387</v>
      </c>
      <c r="B199" s="5">
        <v>3</v>
      </c>
      <c r="C199" s="5" t="s">
        <v>515</v>
      </c>
      <c r="D199" s="5" t="s">
        <v>516</v>
      </c>
      <c r="E199" s="5">
        <v>6312</v>
      </c>
      <c r="F199" s="5">
        <v>0</v>
      </c>
      <c r="G199" s="5">
        <v>1044</v>
      </c>
      <c r="H199" s="5">
        <v>0</v>
      </c>
      <c r="I199" s="5">
        <v>234</v>
      </c>
      <c r="J199" s="5">
        <v>768</v>
      </c>
      <c r="K199" s="5">
        <v>413</v>
      </c>
      <c r="L199" s="5">
        <v>495</v>
      </c>
      <c r="M199" s="5">
        <v>10</v>
      </c>
      <c r="N199" s="5">
        <v>101</v>
      </c>
      <c r="O199" s="5">
        <v>284</v>
      </c>
      <c r="P199" s="5">
        <v>1991</v>
      </c>
      <c r="Q199" s="5">
        <v>77</v>
      </c>
      <c r="R199" s="5">
        <v>896</v>
      </c>
    </row>
    <row r="200" spans="1:18">
      <c r="A200" s="5">
        <v>1387</v>
      </c>
      <c r="B200" s="5">
        <v>4</v>
      </c>
      <c r="C200" s="5" t="s">
        <v>517</v>
      </c>
      <c r="D200" s="5" t="s">
        <v>516</v>
      </c>
      <c r="E200" s="5">
        <v>6312</v>
      </c>
      <c r="F200" s="5">
        <v>0</v>
      </c>
      <c r="G200" s="5">
        <v>1044</v>
      </c>
      <c r="H200" s="5">
        <v>0</v>
      </c>
      <c r="I200" s="5">
        <v>234</v>
      </c>
      <c r="J200" s="5">
        <v>768</v>
      </c>
      <c r="K200" s="5">
        <v>413</v>
      </c>
      <c r="L200" s="5">
        <v>495</v>
      </c>
      <c r="M200" s="5">
        <v>10</v>
      </c>
      <c r="N200" s="5">
        <v>101</v>
      </c>
      <c r="O200" s="5">
        <v>284</v>
      </c>
      <c r="P200" s="5">
        <v>1991</v>
      </c>
      <c r="Q200" s="5">
        <v>77</v>
      </c>
      <c r="R200" s="5">
        <v>896</v>
      </c>
    </row>
    <row r="201" spans="1:18">
      <c r="A201" s="5">
        <v>1387</v>
      </c>
      <c r="B201" s="5">
        <v>3</v>
      </c>
      <c r="C201" s="5" t="s">
        <v>518</v>
      </c>
      <c r="D201" s="5" t="s">
        <v>519</v>
      </c>
      <c r="E201" s="5">
        <v>2642</v>
      </c>
      <c r="F201" s="5">
        <v>0</v>
      </c>
      <c r="G201" s="5">
        <v>419</v>
      </c>
      <c r="H201" s="5">
        <v>0</v>
      </c>
      <c r="I201" s="5">
        <v>303</v>
      </c>
      <c r="J201" s="5">
        <v>764</v>
      </c>
      <c r="K201" s="5">
        <v>223</v>
      </c>
      <c r="L201" s="5">
        <v>0</v>
      </c>
      <c r="M201" s="5">
        <v>2</v>
      </c>
      <c r="N201" s="5">
        <v>14</v>
      </c>
      <c r="O201" s="5">
        <v>0</v>
      </c>
      <c r="P201" s="5">
        <v>838</v>
      </c>
      <c r="Q201" s="5">
        <v>3</v>
      </c>
      <c r="R201" s="5">
        <v>77</v>
      </c>
    </row>
    <row r="202" spans="1:18">
      <c r="A202" s="5">
        <v>1387</v>
      </c>
      <c r="B202" s="5">
        <v>4</v>
      </c>
      <c r="C202" s="5" t="s">
        <v>520</v>
      </c>
      <c r="D202" s="5" t="s">
        <v>519</v>
      </c>
      <c r="E202" s="5">
        <v>2642</v>
      </c>
      <c r="F202" s="5">
        <v>0</v>
      </c>
      <c r="G202" s="5">
        <v>419</v>
      </c>
      <c r="H202" s="5">
        <v>0</v>
      </c>
      <c r="I202" s="5">
        <v>303</v>
      </c>
      <c r="J202" s="5">
        <v>764</v>
      </c>
      <c r="K202" s="5">
        <v>223</v>
      </c>
      <c r="L202" s="5">
        <v>0</v>
      </c>
      <c r="M202" s="5">
        <v>2</v>
      </c>
      <c r="N202" s="5">
        <v>14</v>
      </c>
      <c r="O202" s="5">
        <v>0</v>
      </c>
      <c r="P202" s="5">
        <v>838</v>
      </c>
      <c r="Q202" s="5">
        <v>3</v>
      </c>
      <c r="R202" s="5">
        <v>77</v>
      </c>
    </row>
    <row r="203" spans="1:18">
      <c r="A203" s="5">
        <v>1387</v>
      </c>
      <c r="B203" s="5">
        <v>3</v>
      </c>
      <c r="C203" s="5" t="s">
        <v>521</v>
      </c>
      <c r="D203" s="5" t="s">
        <v>522</v>
      </c>
      <c r="E203" s="5">
        <v>95093</v>
      </c>
      <c r="F203" s="5">
        <v>1794</v>
      </c>
      <c r="G203" s="5">
        <v>5059</v>
      </c>
      <c r="H203" s="5">
        <v>104</v>
      </c>
      <c r="I203" s="5">
        <v>4122</v>
      </c>
      <c r="J203" s="5">
        <v>11597</v>
      </c>
      <c r="K203" s="5">
        <v>4818</v>
      </c>
      <c r="L203" s="5">
        <v>9268</v>
      </c>
      <c r="M203" s="5">
        <v>1200</v>
      </c>
      <c r="N203" s="5">
        <v>6170</v>
      </c>
      <c r="O203" s="5">
        <v>3485</v>
      </c>
      <c r="P203" s="5">
        <v>24177</v>
      </c>
      <c r="Q203" s="5">
        <v>7876</v>
      </c>
      <c r="R203" s="5">
        <v>15425</v>
      </c>
    </row>
    <row r="204" spans="1:18">
      <c r="A204" s="5">
        <v>1387</v>
      </c>
      <c r="B204" s="5">
        <v>4</v>
      </c>
      <c r="C204" s="5" t="s">
        <v>523</v>
      </c>
      <c r="D204" s="5" t="s">
        <v>522</v>
      </c>
      <c r="E204" s="5">
        <v>95093</v>
      </c>
      <c r="F204" s="5">
        <v>1794</v>
      </c>
      <c r="G204" s="5">
        <v>5059</v>
      </c>
      <c r="H204" s="5">
        <v>104</v>
      </c>
      <c r="I204" s="5">
        <v>4122</v>
      </c>
      <c r="J204" s="5">
        <v>11597</v>
      </c>
      <c r="K204" s="5">
        <v>4818</v>
      </c>
      <c r="L204" s="5">
        <v>9268</v>
      </c>
      <c r="M204" s="5">
        <v>1200</v>
      </c>
      <c r="N204" s="5">
        <v>6170</v>
      </c>
      <c r="O204" s="5">
        <v>3485</v>
      </c>
      <c r="P204" s="5">
        <v>24177</v>
      </c>
      <c r="Q204" s="5">
        <v>7876</v>
      </c>
      <c r="R204" s="5">
        <v>15425</v>
      </c>
    </row>
    <row r="205" spans="1:18">
      <c r="A205" s="5">
        <v>1387</v>
      </c>
      <c r="B205" s="5">
        <v>7</v>
      </c>
      <c r="C205" s="5" t="s">
        <v>524</v>
      </c>
      <c r="D205" s="5" t="s">
        <v>525</v>
      </c>
      <c r="E205" s="5">
        <v>45735</v>
      </c>
      <c r="F205" s="5">
        <v>712</v>
      </c>
      <c r="G205" s="5">
        <v>2102</v>
      </c>
      <c r="H205" s="5">
        <v>22</v>
      </c>
      <c r="I205" s="5">
        <v>2714</v>
      </c>
      <c r="J205" s="5">
        <v>8327</v>
      </c>
      <c r="K205" s="5">
        <v>3735</v>
      </c>
      <c r="L205" s="5">
        <v>1751</v>
      </c>
      <c r="M205" s="5">
        <v>206</v>
      </c>
      <c r="N205" s="5">
        <v>2303</v>
      </c>
      <c r="O205" s="5">
        <v>879</v>
      </c>
      <c r="P205" s="5">
        <v>9653</v>
      </c>
      <c r="Q205" s="5">
        <v>806</v>
      </c>
      <c r="R205" s="5">
        <v>12525</v>
      </c>
    </row>
    <row r="206" spans="1:18">
      <c r="A206" s="5">
        <v>1387</v>
      </c>
      <c r="B206" s="5">
        <v>9</v>
      </c>
      <c r="C206" s="5" t="s">
        <v>526</v>
      </c>
      <c r="D206" s="5" t="s">
        <v>525</v>
      </c>
      <c r="E206" s="5">
        <v>45735</v>
      </c>
      <c r="F206" s="5">
        <v>712</v>
      </c>
      <c r="G206" s="5">
        <v>2102</v>
      </c>
      <c r="H206" s="5">
        <v>22</v>
      </c>
      <c r="I206" s="5">
        <v>2714</v>
      </c>
      <c r="J206" s="5">
        <v>8327</v>
      </c>
      <c r="K206" s="5">
        <v>3735</v>
      </c>
      <c r="L206" s="5">
        <v>1751</v>
      </c>
      <c r="M206" s="5">
        <v>206</v>
      </c>
      <c r="N206" s="5">
        <v>2303</v>
      </c>
      <c r="O206" s="5">
        <v>879</v>
      </c>
      <c r="P206" s="5">
        <v>9653</v>
      </c>
      <c r="Q206" s="5">
        <v>806</v>
      </c>
      <c r="R206" s="5">
        <v>12525</v>
      </c>
    </row>
    <row r="207" spans="1:18">
      <c r="A207" s="5">
        <v>1387</v>
      </c>
      <c r="B207" s="5">
        <v>2</v>
      </c>
      <c r="C207" s="5" t="s">
        <v>527</v>
      </c>
      <c r="D207" s="5" t="s">
        <v>528</v>
      </c>
      <c r="E207" s="5">
        <v>38821</v>
      </c>
      <c r="F207" s="5">
        <v>10933</v>
      </c>
      <c r="G207" s="5">
        <v>5112</v>
      </c>
      <c r="H207" s="5">
        <v>53</v>
      </c>
      <c r="I207" s="5">
        <v>949</v>
      </c>
      <c r="J207" s="5">
        <v>2125</v>
      </c>
      <c r="K207" s="5">
        <v>4731</v>
      </c>
      <c r="L207" s="5">
        <v>1149</v>
      </c>
      <c r="M207" s="5">
        <v>394</v>
      </c>
      <c r="N207" s="5">
        <v>1086</v>
      </c>
      <c r="O207" s="5">
        <v>242</v>
      </c>
      <c r="P207" s="5">
        <v>2324</v>
      </c>
      <c r="Q207" s="5">
        <v>2682</v>
      </c>
      <c r="R207" s="5">
        <v>7041</v>
      </c>
    </row>
    <row r="208" spans="1:18">
      <c r="A208" s="5">
        <v>1387</v>
      </c>
      <c r="B208" s="5">
        <v>7</v>
      </c>
      <c r="C208" s="5" t="s">
        <v>529</v>
      </c>
      <c r="D208" s="5" t="s">
        <v>530</v>
      </c>
      <c r="E208" s="5">
        <v>38821</v>
      </c>
      <c r="F208" s="5">
        <v>10933</v>
      </c>
      <c r="G208" s="5">
        <v>5112</v>
      </c>
      <c r="H208" s="5">
        <v>53</v>
      </c>
      <c r="I208" s="5">
        <v>949</v>
      </c>
      <c r="J208" s="5">
        <v>2125</v>
      </c>
      <c r="K208" s="5">
        <v>4731</v>
      </c>
      <c r="L208" s="5">
        <v>1149</v>
      </c>
      <c r="M208" s="5">
        <v>394</v>
      </c>
      <c r="N208" s="5">
        <v>1086</v>
      </c>
      <c r="O208" s="5">
        <v>242</v>
      </c>
      <c r="P208" s="5">
        <v>2324</v>
      </c>
      <c r="Q208" s="5">
        <v>2682</v>
      </c>
      <c r="R208" s="5">
        <v>7041</v>
      </c>
    </row>
    <row r="209" spans="1:18">
      <c r="A209" s="5">
        <v>1387</v>
      </c>
      <c r="B209" s="5">
        <v>4</v>
      </c>
      <c r="C209" s="5" t="s">
        <v>531</v>
      </c>
      <c r="D209" s="5" t="s">
        <v>532</v>
      </c>
      <c r="E209" s="5">
        <v>18616</v>
      </c>
      <c r="F209" s="5">
        <v>10933</v>
      </c>
      <c r="G209" s="5">
        <v>314</v>
      </c>
      <c r="H209" s="5">
        <v>33</v>
      </c>
      <c r="I209" s="5">
        <v>530</v>
      </c>
      <c r="J209" s="5">
        <v>550</v>
      </c>
      <c r="K209" s="5">
        <v>524</v>
      </c>
      <c r="L209" s="5">
        <v>837</v>
      </c>
      <c r="M209" s="5">
        <v>142</v>
      </c>
      <c r="N209" s="5">
        <v>475</v>
      </c>
      <c r="O209" s="5">
        <v>86</v>
      </c>
      <c r="P209" s="5">
        <v>1811</v>
      </c>
      <c r="Q209" s="5">
        <v>1515</v>
      </c>
      <c r="R209" s="5">
        <v>867</v>
      </c>
    </row>
    <row r="210" spans="1:18">
      <c r="A210" s="5">
        <v>1387</v>
      </c>
      <c r="B210" s="5">
        <v>4</v>
      </c>
      <c r="C210" s="5" t="s">
        <v>533</v>
      </c>
      <c r="D210" s="5" t="s">
        <v>534</v>
      </c>
      <c r="E210" s="5">
        <v>8002</v>
      </c>
      <c r="F210" s="5">
        <v>0</v>
      </c>
      <c r="G210" s="5">
        <v>325</v>
      </c>
      <c r="H210" s="5">
        <v>0</v>
      </c>
      <c r="I210" s="5">
        <v>236</v>
      </c>
      <c r="J210" s="5">
        <v>986</v>
      </c>
      <c r="K210" s="5">
        <v>4050</v>
      </c>
      <c r="L210" s="5">
        <v>149</v>
      </c>
      <c r="M210" s="5">
        <v>188</v>
      </c>
      <c r="N210" s="5">
        <v>365</v>
      </c>
      <c r="O210" s="5">
        <v>151</v>
      </c>
      <c r="P210" s="5">
        <v>234</v>
      </c>
      <c r="Q210" s="5">
        <v>352</v>
      </c>
      <c r="R210" s="5">
        <v>965</v>
      </c>
    </row>
    <row r="211" spans="1:18">
      <c r="A211" s="5">
        <v>1387</v>
      </c>
      <c r="B211" s="5">
        <v>4</v>
      </c>
      <c r="C211" s="5" t="s">
        <v>535</v>
      </c>
      <c r="D211" s="5" t="s">
        <v>536</v>
      </c>
      <c r="E211" s="5">
        <v>11383</v>
      </c>
      <c r="F211" s="5">
        <v>0</v>
      </c>
      <c r="G211" s="5">
        <v>4401</v>
      </c>
      <c r="H211" s="5">
        <v>20</v>
      </c>
      <c r="I211" s="5">
        <v>168</v>
      </c>
      <c r="J211" s="5">
        <v>548</v>
      </c>
      <c r="K211" s="5">
        <v>9</v>
      </c>
      <c r="L211" s="5">
        <v>16</v>
      </c>
      <c r="M211" s="5">
        <v>62</v>
      </c>
      <c r="N211" s="5">
        <v>243</v>
      </c>
      <c r="O211" s="5">
        <v>4</v>
      </c>
      <c r="P211" s="5">
        <v>120</v>
      </c>
      <c r="Q211" s="5">
        <v>815</v>
      </c>
      <c r="R211" s="5">
        <v>4978</v>
      </c>
    </row>
    <row r="212" spans="1:18">
      <c r="A212" s="5">
        <v>0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</row>
    <row r="213" spans="1:18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</row>
    <row r="214" spans="1:18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</row>
    <row r="215" spans="1:18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</row>
    <row r="216" spans="1:18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</row>
    <row r="217" spans="1:18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</row>
    <row r="218" spans="1:18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</row>
    <row r="219" spans="1:18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</row>
    <row r="220" spans="1:18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</row>
    <row r="221" spans="1:18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</row>
    <row r="222" spans="1:18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</row>
    <row r="223" spans="1:18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</row>
    <row r="224" spans="1:18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</row>
    <row r="225" spans="1:18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</row>
    <row r="226" spans="1:18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</row>
    <row r="227" spans="1:18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</row>
    <row r="228" spans="1:18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</row>
    <row r="229" spans="1:18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</row>
    <row r="230" spans="1:18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</row>
  </sheetData>
  <mergeCells count="2">
    <mergeCell ref="C1:R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3.28515625" style="3" customWidth="1"/>
    <col min="6" max="6" width="18.8554687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2.85546875" style="3" customWidth="1"/>
    <col min="14" max="14" width="15.5703125" style="3" customWidth="1"/>
    <col min="15" max="15" width="16.140625" style="3" customWidth="1"/>
    <col min="16" max="16" width="13.85546875" style="3" customWidth="1"/>
  </cols>
  <sheetData>
    <row r="1" spans="1:16" ht="15.75" thickBot="1">
      <c r="A1" s="21" t="s">
        <v>159</v>
      </c>
      <c r="B1" s="21"/>
      <c r="C1" s="20" t="str">
        <f>CONCATENATE("8-",'فهرست جداول'!B9,"-",MID('فهرست جداول'!A1, 58,10), "                  (میلیون ریال)")</f>
        <v>8-دریافتی خدمات غیر صنعتی کارگاه‏ها بر حسب فعالیت-87 کل کشور                  (میلیون ریال)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ht="39" customHeight="1" thickBot="1">
      <c r="A2" s="14" t="s">
        <v>128</v>
      </c>
      <c r="B2" s="14" t="s">
        <v>151</v>
      </c>
      <c r="C2" s="14" t="s">
        <v>0</v>
      </c>
      <c r="D2" s="15" t="s">
        <v>1</v>
      </c>
      <c r="E2" s="15" t="s">
        <v>68</v>
      </c>
      <c r="F2" s="15" t="s">
        <v>69</v>
      </c>
      <c r="G2" s="15" t="s">
        <v>70</v>
      </c>
      <c r="H2" s="15" t="s">
        <v>71</v>
      </c>
      <c r="I2" s="15" t="s">
        <v>72</v>
      </c>
      <c r="J2" s="15" t="s">
        <v>73</v>
      </c>
      <c r="K2" s="15" t="s">
        <v>81</v>
      </c>
      <c r="L2" s="15" t="s">
        <v>82</v>
      </c>
      <c r="M2" s="15" t="s">
        <v>83</v>
      </c>
      <c r="N2" s="15" t="s">
        <v>84</v>
      </c>
      <c r="O2" s="15" t="s">
        <v>85</v>
      </c>
      <c r="P2" s="15" t="s">
        <v>80</v>
      </c>
    </row>
    <row r="3" spans="1:16">
      <c r="A3" s="5">
        <v>1387</v>
      </c>
      <c r="B3" s="5">
        <v>1</v>
      </c>
      <c r="C3" s="5" t="s">
        <v>162</v>
      </c>
      <c r="D3" s="5" t="s">
        <v>163</v>
      </c>
      <c r="E3" s="5">
        <v>2549398</v>
      </c>
      <c r="F3" s="5">
        <v>215919</v>
      </c>
      <c r="G3" s="5">
        <v>173346</v>
      </c>
      <c r="H3" s="5">
        <v>46187</v>
      </c>
      <c r="I3" s="5">
        <v>990</v>
      </c>
      <c r="J3" s="5">
        <v>214528</v>
      </c>
      <c r="K3" s="5">
        <v>239765</v>
      </c>
      <c r="L3" s="5">
        <v>897</v>
      </c>
      <c r="M3" s="5">
        <v>23622</v>
      </c>
      <c r="N3" s="5">
        <v>12642</v>
      </c>
      <c r="O3" s="5">
        <v>2572</v>
      </c>
      <c r="P3" s="5">
        <v>1618930</v>
      </c>
    </row>
    <row r="4" spans="1:16">
      <c r="A4" s="5">
        <v>1387</v>
      </c>
      <c r="B4" s="5">
        <v>2</v>
      </c>
      <c r="C4" s="5" t="s">
        <v>164</v>
      </c>
      <c r="D4" s="5" t="s">
        <v>165</v>
      </c>
      <c r="E4" s="5">
        <v>152750</v>
      </c>
      <c r="F4" s="5">
        <v>25040</v>
      </c>
      <c r="G4" s="5">
        <v>25589</v>
      </c>
      <c r="H4" s="5">
        <v>482</v>
      </c>
      <c r="I4" s="5">
        <v>0</v>
      </c>
      <c r="J4" s="5">
        <v>8071</v>
      </c>
      <c r="K4" s="5">
        <v>16414</v>
      </c>
      <c r="L4" s="5">
        <v>0</v>
      </c>
      <c r="M4" s="5">
        <v>0</v>
      </c>
      <c r="N4" s="5">
        <v>89</v>
      </c>
      <c r="O4" s="5">
        <v>0</v>
      </c>
      <c r="P4" s="5">
        <v>77064</v>
      </c>
    </row>
    <row r="5" spans="1:16">
      <c r="A5" s="5">
        <v>1387</v>
      </c>
      <c r="B5" s="5">
        <v>3</v>
      </c>
      <c r="C5" s="5" t="s">
        <v>166</v>
      </c>
      <c r="D5" s="5" t="s">
        <v>167</v>
      </c>
      <c r="E5" s="5">
        <v>18020</v>
      </c>
      <c r="F5" s="5">
        <v>6911</v>
      </c>
      <c r="G5" s="5">
        <v>2766</v>
      </c>
      <c r="H5" s="5">
        <v>0</v>
      </c>
      <c r="I5" s="5">
        <v>0</v>
      </c>
      <c r="J5" s="5">
        <v>2210</v>
      </c>
      <c r="K5" s="5">
        <v>124</v>
      </c>
      <c r="L5" s="5">
        <v>0</v>
      </c>
      <c r="M5" s="5">
        <v>0</v>
      </c>
      <c r="N5" s="5">
        <v>10</v>
      </c>
      <c r="O5" s="5">
        <v>0</v>
      </c>
      <c r="P5" s="5">
        <v>5999</v>
      </c>
    </row>
    <row r="6" spans="1:16">
      <c r="A6" s="5">
        <v>1387</v>
      </c>
      <c r="B6" s="5">
        <v>4</v>
      </c>
      <c r="C6" s="5" t="s">
        <v>168</v>
      </c>
      <c r="D6" s="5" t="s">
        <v>167</v>
      </c>
      <c r="E6" s="5">
        <v>18020</v>
      </c>
      <c r="F6" s="5">
        <v>6911</v>
      </c>
      <c r="G6" s="5">
        <v>2766</v>
      </c>
      <c r="H6" s="5">
        <v>0</v>
      </c>
      <c r="I6" s="5">
        <v>0</v>
      </c>
      <c r="J6" s="5">
        <v>2210</v>
      </c>
      <c r="K6" s="5">
        <v>124</v>
      </c>
      <c r="L6" s="5">
        <v>0</v>
      </c>
      <c r="M6" s="5">
        <v>0</v>
      </c>
      <c r="N6" s="5">
        <v>10</v>
      </c>
      <c r="O6" s="5">
        <v>0</v>
      </c>
      <c r="P6" s="5">
        <v>5999</v>
      </c>
    </row>
    <row r="7" spans="1:16">
      <c r="A7" s="5">
        <v>1387</v>
      </c>
      <c r="B7" s="5">
        <v>3</v>
      </c>
      <c r="C7" s="5" t="s">
        <v>169</v>
      </c>
      <c r="D7" s="5" t="s">
        <v>170</v>
      </c>
      <c r="E7" s="5">
        <v>3433</v>
      </c>
      <c r="F7" s="5">
        <v>0</v>
      </c>
      <c r="G7" s="5">
        <v>260</v>
      </c>
      <c r="H7" s="5">
        <v>94</v>
      </c>
      <c r="I7" s="5">
        <v>0</v>
      </c>
      <c r="J7" s="5">
        <v>12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3067</v>
      </c>
    </row>
    <row r="8" spans="1:16">
      <c r="A8" s="5">
        <v>1387</v>
      </c>
      <c r="B8" s="5">
        <v>4</v>
      </c>
      <c r="C8" s="5" t="s">
        <v>171</v>
      </c>
      <c r="D8" s="5" t="s">
        <v>170</v>
      </c>
      <c r="E8" s="5">
        <v>3433</v>
      </c>
      <c r="F8" s="5">
        <v>0</v>
      </c>
      <c r="G8" s="5">
        <v>260</v>
      </c>
      <c r="H8" s="5">
        <v>94</v>
      </c>
      <c r="I8" s="5">
        <v>0</v>
      </c>
      <c r="J8" s="5">
        <v>12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3067</v>
      </c>
    </row>
    <row r="9" spans="1:16">
      <c r="A9" s="5">
        <v>1387</v>
      </c>
      <c r="B9" s="5">
        <v>3</v>
      </c>
      <c r="C9" s="5" t="s">
        <v>172</v>
      </c>
      <c r="D9" s="5" t="s">
        <v>173</v>
      </c>
      <c r="E9" s="5">
        <v>1720</v>
      </c>
      <c r="F9" s="5">
        <v>60</v>
      </c>
      <c r="G9" s="5">
        <v>718</v>
      </c>
      <c r="H9" s="5">
        <v>50</v>
      </c>
      <c r="I9" s="5">
        <v>0</v>
      </c>
      <c r="J9" s="5">
        <v>228</v>
      </c>
      <c r="K9" s="5">
        <v>561</v>
      </c>
      <c r="L9" s="5">
        <v>0</v>
      </c>
      <c r="M9" s="5">
        <v>0</v>
      </c>
      <c r="N9" s="5">
        <v>0</v>
      </c>
      <c r="O9" s="5">
        <v>0</v>
      </c>
      <c r="P9" s="5">
        <v>103</v>
      </c>
    </row>
    <row r="10" spans="1:16">
      <c r="A10" s="5">
        <v>1387</v>
      </c>
      <c r="B10" s="5">
        <v>4</v>
      </c>
      <c r="C10" s="5" t="s">
        <v>174</v>
      </c>
      <c r="D10" s="5" t="s">
        <v>173</v>
      </c>
      <c r="E10" s="5">
        <v>1720</v>
      </c>
      <c r="F10" s="5">
        <v>60</v>
      </c>
      <c r="G10" s="5">
        <v>718</v>
      </c>
      <c r="H10" s="5">
        <v>50</v>
      </c>
      <c r="I10" s="5">
        <v>0</v>
      </c>
      <c r="J10" s="5">
        <v>228</v>
      </c>
      <c r="K10" s="5">
        <v>561</v>
      </c>
      <c r="L10" s="5">
        <v>0</v>
      </c>
      <c r="M10" s="5">
        <v>0</v>
      </c>
      <c r="N10" s="5">
        <v>0</v>
      </c>
      <c r="O10" s="5">
        <v>0</v>
      </c>
      <c r="P10" s="5">
        <v>103</v>
      </c>
    </row>
    <row r="11" spans="1:16">
      <c r="A11" s="5">
        <v>1387</v>
      </c>
      <c r="B11" s="5">
        <v>3</v>
      </c>
      <c r="C11" s="5" t="s">
        <v>175</v>
      </c>
      <c r="D11" s="5" t="s">
        <v>176</v>
      </c>
      <c r="E11" s="5">
        <v>464</v>
      </c>
      <c r="F11" s="5">
        <v>0</v>
      </c>
      <c r="G11" s="5">
        <v>209</v>
      </c>
      <c r="H11" s="5">
        <v>61</v>
      </c>
      <c r="I11" s="5">
        <v>0</v>
      </c>
      <c r="J11" s="5">
        <v>0</v>
      </c>
      <c r="K11" s="5">
        <v>184</v>
      </c>
      <c r="L11" s="5">
        <v>0</v>
      </c>
      <c r="M11" s="5">
        <v>0</v>
      </c>
      <c r="N11" s="5">
        <v>0</v>
      </c>
      <c r="O11" s="5">
        <v>0</v>
      </c>
      <c r="P11" s="5">
        <v>10</v>
      </c>
    </row>
    <row r="12" spans="1:16">
      <c r="A12" s="5">
        <v>1387</v>
      </c>
      <c r="B12" s="5">
        <v>4</v>
      </c>
      <c r="C12" s="5" t="s">
        <v>177</v>
      </c>
      <c r="D12" s="5" t="s">
        <v>176</v>
      </c>
      <c r="E12" s="5">
        <v>464</v>
      </c>
      <c r="F12" s="5">
        <v>0</v>
      </c>
      <c r="G12" s="5">
        <v>209</v>
      </c>
      <c r="H12" s="5">
        <v>61</v>
      </c>
      <c r="I12" s="5">
        <v>0</v>
      </c>
      <c r="J12" s="5">
        <v>0</v>
      </c>
      <c r="K12" s="5">
        <v>184</v>
      </c>
      <c r="L12" s="5">
        <v>0</v>
      </c>
      <c r="M12" s="5">
        <v>0</v>
      </c>
      <c r="N12" s="5">
        <v>0</v>
      </c>
      <c r="O12" s="5">
        <v>0</v>
      </c>
      <c r="P12" s="5">
        <v>10</v>
      </c>
    </row>
    <row r="13" spans="1:16">
      <c r="A13" s="5">
        <v>1387</v>
      </c>
      <c r="B13" s="5">
        <v>3</v>
      </c>
      <c r="C13" s="5" t="s">
        <v>178</v>
      </c>
      <c r="D13" s="5" t="s">
        <v>179</v>
      </c>
      <c r="E13" s="5">
        <v>19853</v>
      </c>
      <c r="F13" s="5">
        <v>4241</v>
      </c>
      <c r="G13" s="5">
        <v>447</v>
      </c>
      <c r="H13" s="5">
        <v>185</v>
      </c>
      <c r="I13" s="5">
        <v>0</v>
      </c>
      <c r="J13" s="5">
        <v>946</v>
      </c>
      <c r="K13" s="5">
        <v>231</v>
      </c>
      <c r="L13" s="5">
        <v>0</v>
      </c>
      <c r="M13" s="5">
        <v>0</v>
      </c>
      <c r="N13" s="5">
        <v>10</v>
      </c>
      <c r="O13" s="5">
        <v>0</v>
      </c>
      <c r="P13" s="5">
        <v>13792</v>
      </c>
    </row>
    <row r="14" spans="1:16">
      <c r="A14" s="5">
        <v>1387</v>
      </c>
      <c r="B14" s="5">
        <v>4</v>
      </c>
      <c r="C14" s="5" t="s">
        <v>180</v>
      </c>
      <c r="D14" s="5" t="s">
        <v>179</v>
      </c>
      <c r="E14" s="5">
        <v>19853</v>
      </c>
      <c r="F14" s="5">
        <v>4241</v>
      </c>
      <c r="G14" s="5">
        <v>447</v>
      </c>
      <c r="H14" s="5">
        <v>185</v>
      </c>
      <c r="I14" s="5">
        <v>0</v>
      </c>
      <c r="J14" s="5">
        <v>946</v>
      </c>
      <c r="K14" s="5">
        <v>231</v>
      </c>
      <c r="L14" s="5">
        <v>0</v>
      </c>
      <c r="M14" s="5">
        <v>0</v>
      </c>
      <c r="N14" s="5">
        <v>10</v>
      </c>
      <c r="O14" s="5">
        <v>0</v>
      </c>
      <c r="P14" s="5">
        <v>13792</v>
      </c>
    </row>
    <row r="15" spans="1:16">
      <c r="A15" s="5">
        <v>1387</v>
      </c>
      <c r="B15" s="5">
        <v>3</v>
      </c>
      <c r="C15" s="5" t="s">
        <v>181</v>
      </c>
      <c r="D15" s="5" t="s">
        <v>182</v>
      </c>
      <c r="E15" s="5">
        <v>42136</v>
      </c>
      <c r="F15" s="5">
        <v>10726</v>
      </c>
      <c r="G15" s="5">
        <v>14960</v>
      </c>
      <c r="H15" s="5">
        <v>0</v>
      </c>
      <c r="I15" s="5">
        <v>0</v>
      </c>
      <c r="J15" s="5">
        <v>3143</v>
      </c>
      <c r="K15" s="5">
        <v>296</v>
      </c>
      <c r="L15" s="5">
        <v>0</v>
      </c>
      <c r="M15" s="5">
        <v>0</v>
      </c>
      <c r="N15" s="5">
        <v>31</v>
      </c>
      <c r="O15" s="5">
        <v>0</v>
      </c>
      <c r="P15" s="5">
        <v>12981</v>
      </c>
    </row>
    <row r="16" spans="1:16">
      <c r="A16" s="5">
        <v>1387</v>
      </c>
      <c r="B16" s="5">
        <v>4</v>
      </c>
      <c r="C16" s="5" t="s">
        <v>183</v>
      </c>
      <c r="D16" s="5" t="s">
        <v>184</v>
      </c>
      <c r="E16" s="5">
        <v>42136</v>
      </c>
      <c r="F16" s="5">
        <v>10726</v>
      </c>
      <c r="G16" s="5">
        <v>14960</v>
      </c>
      <c r="H16" s="5">
        <v>0</v>
      </c>
      <c r="I16" s="5">
        <v>0</v>
      </c>
      <c r="J16" s="5">
        <v>3143</v>
      </c>
      <c r="K16" s="5">
        <v>296</v>
      </c>
      <c r="L16" s="5">
        <v>0</v>
      </c>
      <c r="M16" s="5">
        <v>0</v>
      </c>
      <c r="N16" s="5">
        <v>31</v>
      </c>
      <c r="O16" s="5">
        <v>0</v>
      </c>
      <c r="P16" s="5">
        <v>12981</v>
      </c>
    </row>
    <row r="17" spans="1:16">
      <c r="A17" s="5">
        <v>1387</v>
      </c>
      <c r="B17" s="5">
        <v>4</v>
      </c>
      <c r="C17" s="5" t="s">
        <v>185</v>
      </c>
      <c r="D17" s="5" t="s">
        <v>186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</row>
    <row r="18" spans="1:16">
      <c r="A18" s="5">
        <v>1387</v>
      </c>
      <c r="B18" s="5">
        <v>3</v>
      </c>
      <c r="C18" s="5" t="s">
        <v>187</v>
      </c>
      <c r="D18" s="5" t="s">
        <v>188</v>
      </c>
      <c r="E18" s="5">
        <v>65272</v>
      </c>
      <c r="F18" s="5">
        <v>3023</v>
      </c>
      <c r="G18" s="5">
        <v>5666</v>
      </c>
      <c r="H18" s="5">
        <v>92</v>
      </c>
      <c r="I18" s="5">
        <v>0</v>
      </c>
      <c r="J18" s="5">
        <v>456</v>
      </c>
      <c r="K18" s="5">
        <v>15016</v>
      </c>
      <c r="L18" s="5">
        <v>0</v>
      </c>
      <c r="M18" s="5">
        <v>0</v>
      </c>
      <c r="N18" s="5">
        <v>39</v>
      </c>
      <c r="O18" s="5">
        <v>0</v>
      </c>
      <c r="P18" s="5">
        <v>40980</v>
      </c>
    </row>
    <row r="19" spans="1:16">
      <c r="A19" s="5">
        <v>1387</v>
      </c>
      <c r="B19" s="5">
        <v>4</v>
      </c>
      <c r="C19" s="5" t="s">
        <v>189</v>
      </c>
      <c r="D19" s="5" t="s">
        <v>188</v>
      </c>
      <c r="E19" s="5">
        <v>4602</v>
      </c>
      <c r="F19" s="5">
        <v>3000</v>
      </c>
      <c r="G19" s="5">
        <v>885</v>
      </c>
      <c r="H19" s="5">
        <v>0</v>
      </c>
      <c r="I19" s="5">
        <v>0</v>
      </c>
      <c r="J19" s="5">
        <v>141</v>
      </c>
      <c r="K19" s="5">
        <v>254</v>
      </c>
      <c r="L19" s="5">
        <v>0</v>
      </c>
      <c r="M19" s="5">
        <v>0</v>
      </c>
      <c r="N19" s="5">
        <v>21</v>
      </c>
      <c r="O19" s="5">
        <v>0</v>
      </c>
      <c r="P19" s="5">
        <v>301</v>
      </c>
    </row>
    <row r="20" spans="1:16">
      <c r="A20" s="5">
        <v>1387</v>
      </c>
      <c r="B20" s="5">
        <v>4</v>
      </c>
      <c r="C20" s="5" t="s">
        <v>190</v>
      </c>
      <c r="D20" s="5" t="s">
        <v>191</v>
      </c>
      <c r="E20" s="5">
        <v>38108</v>
      </c>
      <c r="F20" s="5">
        <v>0</v>
      </c>
      <c r="G20" s="5">
        <v>1679</v>
      </c>
      <c r="H20" s="5">
        <v>23</v>
      </c>
      <c r="I20" s="5">
        <v>0</v>
      </c>
      <c r="J20" s="5">
        <v>229</v>
      </c>
      <c r="K20" s="5">
        <v>3535</v>
      </c>
      <c r="L20" s="5">
        <v>0</v>
      </c>
      <c r="M20" s="5">
        <v>0</v>
      </c>
      <c r="N20" s="5">
        <v>12</v>
      </c>
      <c r="O20" s="5">
        <v>0</v>
      </c>
      <c r="P20" s="5">
        <v>32630</v>
      </c>
    </row>
    <row r="21" spans="1:16">
      <c r="A21" s="5">
        <v>1387</v>
      </c>
      <c r="B21" s="5">
        <v>4</v>
      </c>
      <c r="C21" s="5" t="s">
        <v>192</v>
      </c>
      <c r="D21" s="5" t="s">
        <v>193</v>
      </c>
      <c r="E21" s="5">
        <v>32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25</v>
      </c>
      <c r="L21" s="5">
        <v>0</v>
      </c>
      <c r="M21" s="5">
        <v>0</v>
      </c>
      <c r="N21" s="5">
        <v>5</v>
      </c>
      <c r="O21" s="5">
        <v>0</v>
      </c>
      <c r="P21" s="5">
        <v>2</v>
      </c>
    </row>
    <row r="22" spans="1:16">
      <c r="A22" s="5">
        <v>1387</v>
      </c>
      <c r="B22" s="5">
        <v>4</v>
      </c>
      <c r="C22" s="5" t="s">
        <v>194</v>
      </c>
      <c r="D22" s="5" t="s">
        <v>195</v>
      </c>
      <c r="E22" s="5">
        <v>246</v>
      </c>
      <c r="F22" s="5">
        <v>0</v>
      </c>
      <c r="G22" s="5">
        <v>0</v>
      </c>
      <c r="H22" s="5">
        <v>0</v>
      </c>
      <c r="I22" s="5">
        <v>0</v>
      </c>
      <c r="J22" s="5">
        <v>2</v>
      </c>
      <c r="K22" s="5">
        <v>70</v>
      </c>
      <c r="L22" s="5">
        <v>0</v>
      </c>
      <c r="M22" s="5">
        <v>0</v>
      </c>
      <c r="N22" s="5">
        <v>0</v>
      </c>
      <c r="O22" s="5">
        <v>0</v>
      </c>
      <c r="P22" s="5">
        <v>173</v>
      </c>
    </row>
    <row r="23" spans="1:16">
      <c r="A23" s="5">
        <v>1387</v>
      </c>
      <c r="B23" s="5">
        <v>4</v>
      </c>
      <c r="C23" s="5" t="s">
        <v>196</v>
      </c>
      <c r="D23" s="5" t="s">
        <v>197</v>
      </c>
      <c r="E23" s="5">
        <v>8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8</v>
      </c>
    </row>
    <row r="24" spans="1:16">
      <c r="A24" s="5">
        <v>1387</v>
      </c>
      <c r="B24" s="5">
        <v>4</v>
      </c>
      <c r="C24" s="5" t="s">
        <v>198</v>
      </c>
      <c r="D24" s="5" t="s">
        <v>199</v>
      </c>
      <c r="E24" s="5">
        <v>22276</v>
      </c>
      <c r="F24" s="5">
        <v>23</v>
      </c>
      <c r="G24" s="5">
        <v>3102</v>
      </c>
      <c r="H24" s="5">
        <v>68</v>
      </c>
      <c r="I24" s="5">
        <v>0</v>
      </c>
      <c r="J24" s="5">
        <v>83</v>
      </c>
      <c r="K24" s="5">
        <v>11133</v>
      </c>
      <c r="L24" s="5">
        <v>0</v>
      </c>
      <c r="M24" s="5">
        <v>0</v>
      </c>
      <c r="N24" s="5">
        <v>0</v>
      </c>
      <c r="O24" s="5">
        <v>0</v>
      </c>
      <c r="P24" s="5">
        <v>7867</v>
      </c>
    </row>
    <row r="25" spans="1:16">
      <c r="A25" s="5">
        <v>1387</v>
      </c>
      <c r="B25" s="5">
        <v>3</v>
      </c>
      <c r="C25" s="5" t="s">
        <v>200</v>
      </c>
      <c r="D25" s="5" t="s">
        <v>201</v>
      </c>
      <c r="E25" s="5">
        <v>1850</v>
      </c>
      <c r="F25" s="5">
        <v>79</v>
      </c>
      <c r="G25" s="5">
        <v>563</v>
      </c>
      <c r="H25" s="5">
        <v>0</v>
      </c>
      <c r="I25" s="5">
        <v>0</v>
      </c>
      <c r="J25" s="5">
        <v>1076</v>
      </c>
      <c r="K25" s="5">
        <v>1</v>
      </c>
      <c r="L25" s="5">
        <v>0</v>
      </c>
      <c r="M25" s="5">
        <v>0</v>
      </c>
      <c r="N25" s="5">
        <v>0</v>
      </c>
      <c r="O25" s="5">
        <v>0</v>
      </c>
      <c r="P25" s="5">
        <v>131</v>
      </c>
    </row>
    <row r="26" spans="1:16">
      <c r="A26" s="5">
        <v>1387</v>
      </c>
      <c r="B26" s="5">
        <v>4</v>
      </c>
      <c r="C26" s="5" t="s">
        <v>202</v>
      </c>
      <c r="D26" s="5" t="s">
        <v>201</v>
      </c>
      <c r="E26" s="5">
        <v>1850</v>
      </c>
      <c r="F26" s="5">
        <v>79</v>
      </c>
      <c r="G26" s="5">
        <v>563</v>
      </c>
      <c r="H26" s="5">
        <v>0</v>
      </c>
      <c r="I26" s="5">
        <v>0</v>
      </c>
      <c r="J26" s="5">
        <v>1076</v>
      </c>
      <c r="K26" s="5">
        <v>1</v>
      </c>
      <c r="L26" s="5">
        <v>0</v>
      </c>
      <c r="M26" s="5">
        <v>0</v>
      </c>
      <c r="N26" s="5">
        <v>0</v>
      </c>
      <c r="O26" s="5">
        <v>0</v>
      </c>
      <c r="P26" s="5">
        <v>131</v>
      </c>
    </row>
    <row r="27" spans="1:16">
      <c r="A27" s="5">
        <v>1387</v>
      </c>
      <c r="B27" s="5">
        <v>2</v>
      </c>
      <c r="C27" s="5" t="s">
        <v>203</v>
      </c>
      <c r="D27" s="5" t="s">
        <v>204</v>
      </c>
      <c r="E27" s="5">
        <v>7786</v>
      </c>
      <c r="F27" s="5">
        <v>75</v>
      </c>
      <c r="G27" s="5">
        <v>850</v>
      </c>
      <c r="H27" s="5">
        <v>300</v>
      </c>
      <c r="I27" s="5">
        <v>0</v>
      </c>
      <c r="J27" s="5">
        <v>6251</v>
      </c>
      <c r="K27" s="5">
        <v>18</v>
      </c>
      <c r="L27" s="5">
        <v>0</v>
      </c>
      <c r="M27" s="5">
        <v>0</v>
      </c>
      <c r="N27" s="5">
        <v>0</v>
      </c>
      <c r="O27" s="5">
        <v>0</v>
      </c>
      <c r="P27" s="5">
        <v>291</v>
      </c>
    </row>
    <row r="28" spans="1:16">
      <c r="A28" s="5">
        <v>1387</v>
      </c>
      <c r="B28" s="5">
        <v>3</v>
      </c>
      <c r="C28" s="5" t="s">
        <v>205</v>
      </c>
      <c r="D28" s="5" t="s">
        <v>204</v>
      </c>
      <c r="E28" s="5">
        <v>7786</v>
      </c>
      <c r="F28" s="5">
        <v>75</v>
      </c>
      <c r="G28" s="5">
        <v>850</v>
      </c>
      <c r="H28" s="5">
        <v>300</v>
      </c>
      <c r="I28" s="5">
        <v>0</v>
      </c>
      <c r="J28" s="5">
        <v>6251</v>
      </c>
      <c r="K28" s="5">
        <v>18</v>
      </c>
      <c r="L28" s="5">
        <v>0</v>
      </c>
      <c r="M28" s="5">
        <v>0</v>
      </c>
      <c r="N28" s="5">
        <v>0</v>
      </c>
      <c r="O28" s="5">
        <v>0</v>
      </c>
      <c r="P28" s="5">
        <v>291</v>
      </c>
    </row>
    <row r="29" spans="1:16">
      <c r="A29" s="5">
        <v>1387</v>
      </c>
      <c r="B29" s="5">
        <v>4</v>
      </c>
      <c r="C29" s="5" t="s">
        <v>206</v>
      </c>
      <c r="D29" s="5" t="s">
        <v>207</v>
      </c>
      <c r="E29" s="5">
        <v>30</v>
      </c>
      <c r="F29" s="5">
        <v>0</v>
      </c>
      <c r="G29" s="5">
        <v>0</v>
      </c>
      <c r="H29" s="5">
        <v>0</v>
      </c>
      <c r="I29" s="5">
        <v>0</v>
      </c>
      <c r="J29" s="5">
        <v>30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</row>
    <row r="30" spans="1:16">
      <c r="A30" s="5">
        <v>1387</v>
      </c>
      <c r="B30" s="5">
        <v>4</v>
      </c>
      <c r="C30" s="5" t="s">
        <v>208</v>
      </c>
      <c r="D30" s="5" t="s">
        <v>209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</row>
    <row r="31" spans="1:16">
      <c r="A31" s="5">
        <v>1387</v>
      </c>
      <c r="B31" s="5">
        <v>4</v>
      </c>
      <c r="C31" s="5" t="s">
        <v>210</v>
      </c>
      <c r="D31" s="5" t="s">
        <v>211</v>
      </c>
      <c r="E31" s="5">
        <v>7756</v>
      </c>
      <c r="F31" s="5">
        <v>75</v>
      </c>
      <c r="G31" s="5">
        <v>850</v>
      </c>
      <c r="H31" s="5">
        <v>300</v>
      </c>
      <c r="I31" s="5">
        <v>0</v>
      </c>
      <c r="J31" s="5">
        <v>6221</v>
      </c>
      <c r="K31" s="5">
        <v>18</v>
      </c>
      <c r="L31" s="5">
        <v>0</v>
      </c>
      <c r="M31" s="5">
        <v>0</v>
      </c>
      <c r="N31" s="5">
        <v>0</v>
      </c>
      <c r="O31" s="5">
        <v>0</v>
      </c>
      <c r="P31" s="5">
        <v>291</v>
      </c>
    </row>
    <row r="32" spans="1:16">
      <c r="A32" s="5">
        <v>1387</v>
      </c>
      <c r="B32" s="5">
        <v>2</v>
      </c>
      <c r="C32" s="5" t="s">
        <v>212</v>
      </c>
      <c r="D32" s="5" t="s">
        <v>213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</row>
    <row r="33" spans="1:16">
      <c r="A33" s="5">
        <v>1387</v>
      </c>
      <c r="B33" s="5">
        <v>3</v>
      </c>
      <c r="C33" s="5" t="s">
        <v>214</v>
      </c>
      <c r="D33" s="5" t="s">
        <v>215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</row>
    <row r="34" spans="1:16">
      <c r="A34" s="5">
        <v>1387</v>
      </c>
      <c r="B34" s="5">
        <v>4</v>
      </c>
      <c r="C34" s="5" t="s">
        <v>216</v>
      </c>
      <c r="D34" s="5" t="s">
        <v>217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</row>
    <row r="35" spans="1:16">
      <c r="A35" s="5">
        <v>1387</v>
      </c>
      <c r="B35" s="5">
        <v>2</v>
      </c>
      <c r="C35" s="5" t="s">
        <v>218</v>
      </c>
      <c r="D35" s="5" t="s">
        <v>219</v>
      </c>
      <c r="E35" s="5">
        <v>86495</v>
      </c>
      <c r="F35" s="5">
        <v>1155</v>
      </c>
      <c r="G35" s="5">
        <v>15152</v>
      </c>
      <c r="H35" s="5">
        <v>19</v>
      </c>
      <c r="I35" s="5">
        <v>0</v>
      </c>
      <c r="J35" s="5">
        <v>1110</v>
      </c>
      <c r="K35" s="5">
        <v>8925</v>
      </c>
      <c r="L35" s="5">
        <v>55</v>
      </c>
      <c r="M35" s="5">
        <v>0</v>
      </c>
      <c r="N35" s="5">
        <v>3</v>
      </c>
      <c r="O35" s="5">
        <v>0</v>
      </c>
      <c r="P35" s="5">
        <v>60076</v>
      </c>
    </row>
    <row r="36" spans="1:16">
      <c r="A36" s="5">
        <v>1387</v>
      </c>
      <c r="B36" s="5">
        <v>3</v>
      </c>
      <c r="C36" s="5" t="s">
        <v>220</v>
      </c>
      <c r="D36" s="5" t="s">
        <v>221</v>
      </c>
      <c r="E36" s="5">
        <v>47558</v>
      </c>
      <c r="F36" s="5">
        <v>437</v>
      </c>
      <c r="G36" s="5">
        <v>13936</v>
      </c>
      <c r="H36" s="5">
        <v>19</v>
      </c>
      <c r="I36" s="5">
        <v>0</v>
      </c>
      <c r="J36" s="5">
        <v>1057</v>
      </c>
      <c r="K36" s="5">
        <v>8561</v>
      </c>
      <c r="L36" s="5">
        <v>55</v>
      </c>
      <c r="M36" s="5">
        <v>0</v>
      </c>
      <c r="N36" s="5">
        <v>0</v>
      </c>
      <c r="O36" s="5">
        <v>0</v>
      </c>
      <c r="P36" s="5">
        <v>23493</v>
      </c>
    </row>
    <row r="37" spans="1:16">
      <c r="A37" s="5">
        <v>1387</v>
      </c>
      <c r="B37" s="5">
        <v>4</v>
      </c>
      <c r="C37" s="5" t="s">
        <v>222</v>
      </c>
      <c r="D37" s="5" t="s">
        <v>223</v>
      </c>
      <c r="E37" s="5">
        <v>25378</v>
      </c>
      <c r="F37" s="5">
        <v>4</v>
      </c>
      <c r="G37" s="5">
        <v>7466</v>
      </c>
      <c r="H37" s="5">
        <v>19</v>
      </c>
      <c r="I37" s="5">
        <v>0</v>
      </c>
      <c r="J37" s="5">
        <v>245</v>
      </c>
      <c r="K37" s="5">
        <v>1524</v>
      </c>
      <c r="L37" s="5">
        <v>55</v>
      </c>
      <c r="M37" s="5">
        <v>0</v>
      </c>
      <c r="N37" s="5">
        <v>0</v>
      </c>
      <c r="O37" s="5">
        <v>0</v>
      </c>
      <c r="P37" s="5">
        <v>16065</v>
      </c>
    </row>
    <row r="38" spans="1:16">
      <c r="A38" s="5">
        <v>1387</v>
      </c>
      <c r="B38" s="5">
        <v>4</v>
      </c>
      <c r="C38" s="5" t="s">
        <v>224</v>
      </c>
      <c r="D38" s="5" t="s">
        <v>225</v>
      </c>
      <c r="E38" s="5">
        <v>13963</v>
      </c>
      <c r="F38" s="5">
        <v>150</v>
      </c>
      <c r="G38" s="5">
        <v>6421</v>
      </c>
      <c r="H38" s="5">
        <v>0</v>
      </c>
      <c r="I38" s="5">
        <v>0</v>
      </c>
      <c r="J38" s="5">
        <v>145</v>
      </c>
      <c r="K38" s="5">
        <v>7030</v>
      </c>
      <c r="L38" s="5">
        <v>0</v>
      </c>
      <c r="M38" s="5">
        <v>0</v>
      </c>
      <c r="N38" s="5">
        <v>0</v>
      </c>
      <c r="O38" s="5">
        <v>0</v>
      </c>
      <c r="P38" s="5">
        <v>217</v>
      </c>
    </row>
    <row r="39" spans="1:16">
      <c r="A39" s="5">
        <v>1387</v>
      </c>
      <c r="B39" s="5">
        <v>4</v>
      </c>
      <c r="C39" s="5" t="s">
        <v>226</v>
      </c>
      <c r="D39" s="5" t="s">
        <v>227</v>
      </c>
      <c r="E39" s="5">
        <v>8217</v>
      </c>
      <c r="F39" s="5">
        <v>284</v>
      </c>
      <c r="G39" s="5">
        <v>49</v>
      </c>
      <c r="H39" s="5">
        <v>0</v>
      </c>
      <c r="I39" s="5">
        <v>0</v>
      </c>
      <c r="J39" s="5">
        <v>667</v>
      </c>
      <c r="K39" s="5">
        <v>7</v>
      </c>
      <c r="L39" s="5">
        <v>0</v>
      </c>
      <c r="M39" s="5">
        <v>0</v>
      </c>
      <c r="N39" s="5">
        <v>0</v>
      </c>
      <c r="O39" s="5">
        <v>0</v>
      </c>
      <c r="P39" s="5">
        <v>7210</v>
      </c>
    </row>
    <row r="40" spans="1:16">
      <c r="A40" s="5">
        <v>1387</v>
      </c>
      <c r="B40" s="5">
        <v>3</v>
      </c>
      <c r="C40" s="5" t="s">
        <v>228</v>
      </c>
      <c r="D40" s="5" t="s">
        <v>229</v>
      </c>
      <c r="E40" s="5">
        <v>38937</v>
      </c>
      <c r="F40" s="5">
        <v>718</v>
      </c>
      <c r="G40" s="5">
        <v>1216</v>
      </c>
      <c r="H40" s="5">
        <v>0</v>
      </c>
      <c r="I40" s="5">
        <v>0</v>
      </c>
      <c r="J40" s="5">
        <v>52</v>
      </c>
      <c r="K40" s="5">
        <v>364</v>
      </c>
      <c r="L40" s="5">
        <v>0</v>
      </c>
      <c r="M40" s="5">
        <v>0</v>
      </c>
      <c r="N40" s="5">
        <v>3</v>
      </c>
      <c r="O40" s="5">
        <v>0</v>
      </c>
      <c r="P40" s="5">
        <v>36583</v>
      </c>
    </row>
    <row r="41" spans="1:16">
      <c r="A41" s="5">
        <v>1387</v>
      </c>
      <c r="B41" s="5">
        <v>4</v>
      </c>
      <c r="C41" s="5" t="s">
        <v>230</v>
      </c>
      <c r="D41" s="5" t="s">
        <v>231</v>
      </c>
      <c r="E41" s="5">
        <v>195</v>
      </c>
      <c r="F41" s="5">
        <v>1</v>
      </c>
      <c r="G41" s="5">
        <v>8</v>
      </c>
      <c r="H41" s="5">
        <v>0</v>
      </c>
      <c r="I41" s="5">
        <v>0</v>
      </c>
      <c r="J41" s="5">
        <v>3</v>
      </c>
      <c r="K41" s="5">
        <v>4</v>
      </c>
      <c r="L41" s="5">
        <v>0</v>
      </c>
      <c r="M41" s="5">
        <v>0</v>
      </c>
      <c r="N41" s="5">
        <v>0</v>
      </c>
      <c r="O41" s="5">
        <v>0</v>
      </c>
      <c r="P41" s="5">
        <v>180</v>
      </c>
    </row>
    <row r="42" spans="1:16">
      <c r="A42" s="5">
        <v>1387</v>
      </c>
      <c r="B42" s="5">
        <v>4</v>
      </c>
      <c r="C42" s="5" t="s">
        <v>232</v>
      </c>
      <c r="D42" s="5" t="s">
        <v>233</v>
      </c>
      <c r="E42" s="5">
        <v>4865</v>
      </c>
      <c r="F42" s="5">
        <v>217</v>
      </c>
      <c r="G42" s="5">
        <v>464</v>
      </c>
      <c r="H42" s="5">
        <v>0</v>
      </c>
      <c r="I42" s="5">
        <v>0</v>
      </c>
      <c r="J42" s="5">
        <v>50</v>
      </c>
      <c r="K42" s="5">
        <v>15</v>
      </c>
      <c r="L42" s="5">
        <v>0</v>
      </c>
      <c r="M42" s="5">
        <v>0</v>
      </c>
      <c r="N42" s="5">
        <v>0</v>
      </c>
      <c r="O42" s="5">
        <v>0</v>
      </c>
      <c r="P42" s="5">
        <v>4120</v>
      </c>
    </row>
    <row r="43" spans="1:16">
      <c r="A43" s="5">
        <v>1387</v>
      </c>
      <c r="B43" s="5">
        <v>4</v>
      </c>
      <c r="C43" s="5" t="s">
        <v>234</v>
      </c>
      <c r="D43" s="5" t="s">
        <v>235</v>
      </c>
      <c r="E43" s="5">
        <v>32257</v>
      </c>
      <c r="F43" s="5">
        <v>0</v>
      </c>
      <c r="G43" s="5">
        <v>744</v>
      </c>
      <c r="H43" s="5">
        <v>0</v>
      </c>
      <c r="I43" s="5">
        <v>0</v>
      </c>
      <c r="J43" s="5">
        <v>0</v>
      </c>
      <c r="K43" s="5">
        <v>345</v>
      </c>
      <c r="L43" s="5">
        <v>0</v>
      </c>
      <c r="M43" s="5">
        <v>0</v>
      </c>
      <c r="N43" s="5">
        <v>3</v>
      </c>
      <c r="O43" s="5">
        <v>0</v>
      </c>
      <c r="P43" s="5">
        <v>31165</v>
      </c>
    </row>
    <row r="44" spans="1:16">
      <c r="A44" s="5">
        <v>1387</v>
      </c>
      <c r="B44" s="5">
        <v>4</v>
      </c>
      <c r="C44" s="5" t="s">
        <v>236</v>
      </c>
      <c r="D44" s="5" t="s">
        <v>237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</row>
    <row r="45" spans="1:16">
      <c r="A45" s="5">
        <v>1387</v>
      </c>
      <c r="B45" s="5">
        <v>4</v>
      </c>
      <c r="C45" s="5" t="s">
        <v>238</v>
      </c>
      <c r="D45" s="5" t="s">
        <v>239</v>
      </c>
      <c r="E45" s="5">
        <v>1619</v>
      </c>
      <c r="F45" s="5">
        <v>500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1119</v>
      </c>
    </row>
    <row r="46" spans="1:16">
      <c r="A46" s="5">
        <v>1387</v>
      </c>
      <c r="B46" s="5">
        <v>2</v>
      </c>
      <c r="C46" s="5" t="s">
        <v>240</v>
      </c>
      <c r="D46" s="5" t="s">
        <v>241</v>
      </c>
      <c r="E46" s="5">
        <v>4934</v>
      </c>
      <c r="F46" s="5">
        <v>5</v>
      </c>
      <c r="G46" s="5">
        <v>1852</v>
      </c>
      <c r="H46" s="5">
        <v>75</v>
      </c>
      <c r="I46" s="5">
        <v>0</v>
      </c>
      <c r="J46" s="5">
        <v>0</v>
      </c>
      <c r="K46" s="5">
        <v>0</v>
      </c>
      <c r="L46" s="5">
        <v>0</v>
      </c>
      <c r="M46" s="5">
        <v>111</v>
      </c>
      <c r="N46" s="5">
        <v>0</v>
      </c>
      <c r="O46" s="5">
        <v>0</v>
      </c>
      <c r="P46" s="5">
        <v>2892</v>
      </c>
    </row>
    <row r="47" spans="1:16">
      <c r="A47" s="5">
        <v>1387</v>
      </c>
      <c r="B47" s="5">
        <v>3</v>
      </c>
      <c r="C47" s="5" t="s">
        <v>242</v>
      </c>
      <c r="D47" s="5" t="s">
        <v>243</v>
      </c>
      <c r="E47" s="5">
        <v>4934</v>
      </c>
      <c r="F47" s="5">
        <v>5</v>
      </c>
      <c r="G47" s="5">
        <v>1852</v>
      </c>
      <c r="H47" s="5">
        <v>75</v>
      </c>
      <c r="I47" s="5">
        <v>0</v>
      </c>
      <c r="J47" s="5">
        <v>0</v>
      </c>
      <c r="K47" s="5">
        <v>0</v>
      </c>
      <c r="L47" s="5">
        <v>0</v>
      </c>
      <c r="M47" s="5">
        <v>111</v>
      </c>
      <c r="N47" s="5">
        <v>0</v>
      </c>
      <c r="O47" s="5">
        <v>0</v>
      </c>
      <c r="P47" s="5">
        <v>2892</v>
      </c>
    </row>
    <row r="48" spans="1:16">
      <c r="A48" s="5">
        <v>1387</v>
      </c>
      <c r="B48" s="5">
        <v>4</v>
      </c>
      <c r="C48" s="5" t="s">
        <v>244</v>
      </c>
      <c r="D48" s="5" t="s">
        <v>243</v>
      </c>
      <c r="E48" s="5">
        <v>4934</v>
      </c>
      <c r="F48" s="5">
        <v>5</v>
      </c>
      <c r="G48" s="5">
        <v>1852</v>
      </c>
      <c r="H48" s="5">
        <v>75</v>
      </c>
      <c r="I48" s="5">
        <v>0</v>
      </c>
      <c r="J48" s="5">
        <v>0</v>
      </c>
      <c r="K48" s="5">
        <v>0</v>
      </c>
      <c r="L48" s="5">
        <v>0</v>
      </c>
      <c r="M48" s="5">
        <v>111</v>
      </c>
      <c r="N48" s="5">
        <v>0</v>
      </c>
      <c r="O48" s="5">
        <v>0</v>
      </c>
      <c r="P48" s="5">
        <v>2892</v>
      </c>
    </row>
    <row r="49" spans="1:16">
      <c r="A49" s="5">
        <v>1387</v>
      </c>
      <c r="B49" s="5">
        <v>3</v>
      </c>
      <c r="C49" s="5" t="s">
        <v>245</v>
      </c>
      <c r="D49" s="5" t="s">
        <v>246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</row>
    <row r="50" spans="1:16">
      <c r="A50" s="5">
        <v>1387</v>
      </c>
      <c r="B50" s="5">
        <v>4</v>
      </c>
      <c r="C50" s="5" t="s">
        <v>247</v>
      </c>
      <c r="D50" s="5" t="s">
        <v>246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</row>
    <row r="51" spans="1:16">
      <c r="A51" s="5">
        <v>1387</v>
      </c>
      <c r="B51" s="5">
        <v>2</v>
      </c>
      <c r="C51" s="5" t="s">
        <v>248</v>
      </c>
      <c r="D51" s="5" t="s">
        <v>249</v>
      </c>
      <c r="E51" s="5">
        <v>1504</v>
      </c>
      <c r="F51" s="5">
        <v>0</v>
      </c>
      <c r="G51" s="5">
        <v>1068</v>
      </c>
      <c r="H51" s="5">
        <v>0</v>
      </c>
      <c r="I51" s="5">
        <v>0</v>
      </c>
      <c r="J51" s="5">
        <v>73</v>
      </c>
      <c r="K51" s="5">
        <v>340</v>
      </c>
      <c r="L51" s="5">
        <v>0</v>
      </c>
      <c r="M51" s="5">
        <v>14</v>
      </c>
      <c r="N51" s="5">
        <v>0</v>
      </c>
      <c r="O51" s="5">
        <v>0</v>
      </c>
      <c r="P51" s="5">
        <v>10</v>
      </c>
    </row>
    <row r="52" spans="1:16">
      <c r="A52" s="5">
        <v>1387</v>
      </c>
      <c r="B52" s="5">
        <v>3</v>
      </c>
      <c r="C52" s="5" t="s">
        <v>250</v>
      </c>
      <c r="D52" s="5" t="s">
        <v>251</v>
      </c>
      <c r="E52" s="5">
        <v>337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328</v>
      </c>
      <c r="L52" s="5">
        <v>0</v>
      </c>
      <c r="M52" s="5">
        <v>0</v>
      </c>
      <c r="N52" s="5">
        <v>0</v>
      </c>
      <c r="O52" s="5">
        <v>0</v>
      </c>
      <c r="P52" s="5">
        <v>10</v>
      </c>
    </row>
    <row r="53" spans="1:16">
      <c r="A53" s="5">
        <v>1387</v>
      </c>
      <c r="B53" s="5">
        <v>4</v>
      </c>
      <c r="C53" s="5" t="s">
        <v>252</v>
      </c>
      <c r="D53" s="5" t="s">
        <v>253</v>
      </c>
      <c r="E53" s="5">
        <v>337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328</v>
      </c>
      <c r="L53" s="5">
        <v>0</v>
      </c>
      <c r="M53" s="5">
        <v>0</v>
      </c>
      <c r="N53" s="5">
        <v>0</v>
      </c>
      <c r="O53" s="5">
        <v>0</v>
      </c>
      <c r="P53" s="5">
        <v>10</v>
      </c>
    </row>
    <row r="54" spans="1:16">
      <c r="A54" s="5">
        <v>1387</v>
      </c>
      <c r="B54" s="5">
        <v>4</v>
      </c>
      <c r="C54" s="5" t="s">
        <v>254</v>
      </c>
      <c r="D54" s="5" t="s">
        <v>255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</row>
    <row r="55" spans="1:16">
      <c r="A55" s="5">
        <v>1387</v>
      </c>
      <c r="B55" s="5">
        <v>3</v>
      </c>
      <c r="C55" s="5" t="s">
        <v>256</v>
      </c>
      <c r="D55" s="5" t="s">
        <v>257</v>
      </c>
      <c r="E55" s="5">
        <v>1167</v>
      </c>
      <c r="F55" s="5">
        <v>0</v>
      </c>
      <c r="G55" s="5">
        <v>1068</v>
      </c>
      <c r="H55" s="5">
        <v>0</v>
      </c>
      <c r="I55" s="5">
        <v>0</v>
      </c>
      <c r="J55" s="5">
        <v>73</v>
      </c>
      <c r="K55" s="5">
        <v>12</v>
      </c>
      <c r="L55" s="5">
        <v>0</v>
      </c>
      <c r="M55" s="5">
        <v>14</v>
      </c>
      <c r="N55" s="5">
        <v>0</v>
      </c>
      <c r="O55" s="5">
        <v>0</v>
      </c>
      <c r="P55" s="5">
        <v>0</v>
      </c>
    </row>
    <row r="56" spans="1:16">
      <c r="A56" s="5">
        <v>1387</v>
      </c>
      <c r="B56" s="5">
        <v>4</v>
      </c>
      <c r="C56" s="5" t="s">
        <v>258</v>
      </c>
      <c r="D56" s="5" t="s">
        <v>257</v>
      </c>
      <c r="E56" s="5">
        <v>1167</v>
      </c>
      <c r="F56" s="5">
        <v>0</v>
      </c>
      <c r="G56" s="5">
        <v>1068</v>
      </c>
      <c r="H56" s="5">
        <v>0</v>
      </c>
      <c r="I56" s="5">
        <v>0</v>
      </c>
      <c r="J56" s="5">
        <v>73</v>
      </c>
      <c r="K56" s="5">
        <v>12</v>
      </c>
      <c r="L56" s="5">
        <v>0</v>
      </c>
      <c r="M56" s="5">
        <v>14</v>
      </c>
      <c r="N56" s="5">
        <v>0</v>
      </c>
      <c r="O56" s="5">
        <v>0</v>
      </c>
      <c r="P56" s="5">
        <v>0</v>
      </c>
    </row>
    <row r="57" spans="1:16">
      <c r="A57" s="5">
        <v>1387</v>
      </c>
      <c r="B57" s="5">
        <v>2</v>
      </c>
      <c r="C57" s="5" t="s">
        <v>259</v>
      </c>
      <c r="D57" s="5" t="s">
        <v>260</v>
      </c>
      <c r="E57" s="5">
        <v>9558</v>
      </c>
      <c r="F57" s="5">
        <v>0</v>
      </c>
      <c r="G57" s="5">
        <v>225</v>
      </c>
      <c r="H57" s="5">
        <v>22</v>
      </c>
      <c r="I57" s="5">
        <v>0</v>
      </c>
      <c r="J57" s="5">
        <v>1852</v>
      </c>
      <c r="K57" s="5">
        <v>2224</v>
      </c>
      <c r="L57" s="5">
        <v>0</v>
      </c>
      <c r="M57" s="5">
        <v>0</v>
      </c>
      <c r="N57" s="5">
        <v>0</v>
      </c>
      <c r="O57" s="5">
        <v>0</v>
      </c>
      <c r="P57" s="5">
        <v>5236</v>
      </c>
    </row>
    <row r="58" spans="1:16">
      <c r="A58" s="5">
        <v>1387</v>
      </c>
      <c r="B58" s="5">
        <v>3</v>
      </c>
      <c r="C58" s="5" t="s">
        <v>261</v>
      </c>
      <c r="D58" s="5" t="s">
        <v>262</v>
      </c>
      <c r="E58" s="5">
        <v>1563</v>
      </c>
      <c r="F58" s="5">
        <v>0</v>
      </c>
      <c r="G58" s="5">
        <v>12</v>
      </c>
      <c r="H58" s="5">
        <v>0</v>
      </c>
      <c r="I58" s="5">
        <v>0</v>
      </c>
      <c r="J58" s="5">
        <v>249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1302</v>
      </c>
    </row>
    <row r="59" spans="1:16">
      <c r="A59" s="5">
        <v>1387</v>
      </c>
      <c r="B59" s="5">
        <v>4</v>
      </c>
      <c r="C59" s="5" t="s">
        <v>263</v>
      </c>
      <c r="D59" s="5" t="s">
        <v>262</v>
      </c>
      <c r="E59" s="5">
        <v>1563</v>
      </c>
      <c r="F59" s="5">
        <v>0</v>
      </c>
      <c r="G59" s="5">
        <v>12</v>
      </c>
      <c r="H59" s="5">
        <v>0</v>
      </c>
      <c r="I59" s="5">
        <v>0</v>
      </c>
      <c r="J59" s="5">
        <v>249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1302</v>
      </c>
    </row>
    <row r="60" spans="1:16">
      <c r="A60" s="5">
        <v>1387</v>
      </c>
      <c r="B60" s="5">
        <v>3</v>
      </c>
      <c r="C60" s="5" t="s">
        <v>264</v>
      </c>
      <c r="D60" s="5" t="s">
        <v>265</v>
      </c>
      <c r="E60" s="5">
        <v>7995</v>
      </c>
      <c r="F60" s="5">
        <v>0</v>
      </c>
      <c r="G60" s="5">
        <v>213</v>
      </c>
      <c r="H60" s="5">
        <v>22</v>
      </c>
      <c r="I60" s="5">
        <v>0</v>
      </c>
      <c r="J60" s="5">
        <v>1603</v>
      </c>
      <c r="K60" s="5">
        <v>2224</v>
      </c>
      <c r="L60" s="5">
        <v>0</v>
      </c>
      <c r="M60" s="5">
        <v>0</v>
      </c>
      <c r="N60" s="5">
        <v>0</v>
      </c>
      <c r="O60" s="5">
        <v>0</v>
      </c>
      <c r="P60" s="5">
        <v>3934</v>
      </c>
    </row>
    <row r="61" spans="1:16">
      <c r="A61" s="5">
        <v>1387</v>
      </c>
      <c r="B61" s="5">
        <v>4</v>
      </c>
      <c r="C61" s="5" t="s">
        <v>266</v>
      </c>
      <c r="D61" s="5" t="s">
        <v>267</v>
      </c>
      <c r="E61" s="5">
        <v>4533</v>
      </c>
      <c r="F61" s="5">
        <v>0</v>
      </c>
      <c r="G61" s="5">
        <v>213</v>
      </c>
      <c r="H61" s="5">
        <v>22</v>
      </c>
      <c r="I61" s="5">
        <v>0</v>
      </c>
      <c r="J61" s="5">
        <v>256</v>
      </c>
      <c r="K61" s="5">
        <v>1436</v>
      </c>
      <c r="L61" s="5">
        <v>0</v>
      </c>
      <c r="M61" s="5">
        <v>0</v>
      </c>
      <c r="N61" s="5">
        <v>0</v>
      </c>
      <c r="O61" s="5">
        <v>0</v>
      </c>
      <c r="P61" s="5">
        <v>2606</v>
      </c>
    </row>
    <row r="62" spans="1:16">
      <c r="A62" s="5">
        <v>1387</v>
      </c>
      <c r="B62" s="5">
        <v>4</v>
      </c>
      <c r="C62" s="5" t="s">
        <v>268</v>
      </c>
      <c r="D62" s="5" t="s">
        <v>269</v>
      </c>
      <c r="E62" s="5">
        <v>2750</v>
      </c>
      <c r="F62" s="5">
        <v>0</v>
      </c>
      <c r="G62" s="5">
        <v>0</v>
      </c>
      <c r="H62" s="5">
        <v>0</v>
      </c>
      <c r="I62" s="5">
        <v>0</v>
      </c>
      <c r="J62" s="5">
        <v>1346</v>
      </c>
      <c r="K62" s="5">
        <v>76</v>
      </c>
      <c r="L62" s="5">
        <v>0</v>
      </c>
      <c r="M62" s="5">
        <v>0</v>
      </c>
      <c r="N62" s="5">
        <v>0</v>
      </c>
      <c r="O62" s="5">
        <v>0</v>
      </c>
      <c r="P62" s="5">
        <v>1328</v>
      </c>
    </row>
    <row r="63" spans="1:16">
      <c r="A63" s="5">
        <v>1387</v>
      </c>
      <c r="B63" s="5">
        <v>4</v>
      </c>
      <c r="C63" s="5" t="s">
        <v>270</v>
      </c>
      <c r="D63" s="5" t="s">
        <v>271</v>
      </c>
      <c r="E63" s="5">
        <v>712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712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>
      <c r="A64" s="5">
        <v>1387</v>
      </c>
      <c r="B64" s="5">
        <v>4</v>
      </c>
      <c r="C64" s="5" t="s">
        <v>272</v>
      </c>
      <c r="D64" s="5" t="s">
        <v>273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>
      <c r="A65" s="5">
        <v>1387</v>
      </c>
      <c r="B65" s="5">
        <v>2</v>
      </c>
      <c r="C65" s="5" t="s">
        <v>274</v>
      </c>
      <c r="D65" s="5" t="s">
        <v>275</v>
      </c>
      <c r="E65" s="5">
        <v>19351</v>
      </c>
      <c r="F65" s="5">
        <v>0</v>
      </c>
      <c r="G65" s="5">
        <v>1401</v>
      </c>
      <c r="H65" s="5">
        <v>2391</v>
      </c>
      <c r="I65" s="5">
        <v>1</v>
      </c>
      <c r="J65" s="5">
        <v>257</v>
      </c>
      <c r="K65" s="5">
        <v>14129</v>
      </c>
      <c r="L65" s="5">
        <v>0</v>
      </c>
      <c r="M65" s="5">
        <v>0</v>
      </c>
      <c r="N65" s="5">
        <v>0</v>
      </c>
      <c r="O65" s="5">
        <v>0</v>
      </c>
      <c r="P65" s="5">
        <v>1172</v>
      </c>
    </row>
    <row r="66" spans="1:16">
      <c r="A66" s="5">
        <v>1387</v>
      </c>
      <c r="B66" s="5">
        <v>3</v>
      </c>
      <c r="C66" s="5" t="s">
        <v>276</v>
      </c>
      <c r="D66" s="5" t="s">
        <v>275</v>
      </c>
      <c r="E66" s="5">
        <v>19351</v>
      </c>
      <c r="F66" s="5">
        <v>0</v>
      </c>
      <c r="G66" s="5">
        <v>1401</v>
      </c>
      <c r="H66" s="5">
        <v>2391</v>
      </c>
      <c r="I66" s="5">
        <v>1</v>
      </c>
      <c r="J66" s="5">
        <v>257</v>
      </c>
      <c r="K66" s="5">
        <v>14129</v>
      </c>
      <c r="L66" s="5">
        <v>0</v>
      </c>
      <c r="M66" s="5">
        <v>0</v>
      </c>
      <c r="N66" s="5">
        <v>0</v>
      </c>
      <c r="O66" s="5">
        <v>0</v>
      </c>
      <c r="P66" s="5">
        <v>1172</v>
      </c>
    </row>
    <row r="67" spans="1:16">
      <c r="A67" s="5">
        <v>1387</v>
      </c>
      <c r="B67" s="5">
        <v>4</v>
      </c>
      <c r="C67" s="5" t="s">
        <v>277</v>
      </c>
      <c r="D67" s="5" t="s">
        <v>278</v>
      </c>
      <c r="E67" s="5">
        <v>1166</v>
      </c>
      <c r="F67" s="5">
        <v>0</v>
      </c>
      <c r="G67" s="5">
        <v>0</v>
      </c>
      <c r="H67" s="5">
        <v>0</v>
      </c>
      <c r="I67" s="5">
        <v>1</v>
      </c>
      <c r="J67" s="5">
        <v>228</v>
      </c>
      <c r="K67" s="5">
        <v>60</v>
      </c>
      <c r="L67" s="5">
        <v>0</v>
      </c>
      <c r="M67" s="5">
        <v>0</v>
      </c>
      <c r="N67" s="5">
        <v>0</v>
      </c>
      <c r="O67" s="5">
        <v>0</v>
      </c>
      <c r="P67" s="5">
        <v>877</v>
      </c>
    </row>
    <row r="68" spans="1:16">
      <c r="A68" s="5">
        <v>1387</v>
      </c>
      <c r="B68" s="5">
        <v>4</v>
      </c>
      <c r="C68" s="5" t="s">
        <v>279</v>
      </c>
      <c r="D68" s="5" t="s">
        <v>280</v>
      </c>
      <c r="E68" s="5">
        <v>3726</v>
      </c>
      <c r="F68" s="5">
        <v>0</v>
      </c>
      <c r="G68" s="5">
        <v>1265</v>
      </c>
      <c r="H68" s="5">
        <v>2391</v>
      </c>
      <c r="I68" s="5">
        <v>0</v>
      </c>
      <c r="J68" s="5">
        <v>29</v>
      </c>
      <c r="K68" s="5">
        <v>36</v>
      </c>
      <c r="L68" s="5">
        <v>0</v>
      </c>
      <c r="M68" s="5">
        <v>0</v>
      </c>
      <c r="N68" s="5">
        <v>0</v>
      </c>
      <c r="O68" s="5">
        <v>0</v>
      </c>
      <c r="P68" s="5">
        <v>5</v>
      </c>
    </row>
    <row r="69" spans="1:16">
      <c r="A69" s="5">
        <v>1387</v>
      </c>
      <c r="B69" s="5">
        <v>4</v>
      </c>
      <c r="C69" s="5" t="s">
        <v>281</v>
      </c>
      <c r="D69" s="5" t="s">
        <v>282</v>
      </c>
      <c r="E69" s="5">
        <v>14459</v>
      </c>
      <c r="F69" s="5">
        <v>0</v>
      </c>
      <c r="G69" s="5">
        <v>137</v>
      </c>
      <c r="H69" s="5">
        <v>0</v>
      </c>
      <c r="I69" s="5">
        <v>0</v>
      </c>
      <c r="J69" s="5">
        <v>0</v>
      </c>
      <c r="K69" s="5">
        <v>14033</v>
      </c>
      <c r="L69" s="5">
        <v>0</v>
      </c>
      <c r="M69" s="5">
        <v>0</v>
      </c>
      <c r="N69" s="5">
        <v>0</v>
      </c>
      <c r="O69" s="5">
        <v>0</v>
      </c>
      <c r="P69" s="5">
        <v>289</v>
      </c>
    </row>
    <row r="70" spans="1:16">
      <c r="A70" s="5">
        <v>1387</v>
      </c>
      <c r="B70" s="5">
        <v>2</v>
      </c>
      <c r="C70" s="5" t="s">
        <v>283</v>
      </c>
      <c r="D70" s="5" t="s">
        <v>284</v>
      </c>
      <c r="E70" s="5">
        <v>6519</v>
      </c>
      <c r="F70" s="5">
        <v>0</v>
      </c>
      <c r="G70" s="5">
        <v>660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480</v>
      </c>
      <c r="P70" s="5">
        <v>5380</v>
      </c>
    </row>
    <row r="71" spans="1:16">
      <c r="A71" s="5">
        <v>1387</v>
      </c>
      <c r="B71" s="5">
        <v>7</v>
      </c>
      <c r="C71" s="5" t="s">
        <v>285</v>
      </c>
      <c r="D71" s="5" t="s">
        <v>286</v>
      </c>
      <c r="E71" s="5">
        <v>6519</v>
      </c>
      <c r="F71" s="5">
        <v>0</v>
      </c>
      <c r="G71" s="5">
        <v>660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480</v>
      </c>
      <c r="P71" s="5">
        <v>5380</v>
      </c>
    </row>
    <row r="72" spans="1:16">
      <c r="A72" s="5">
        <v>1387</v>
      </c>
      <c r="B72" s="5">
        <v>4</v>
      </c>
      <c r="C72" s="5" t="s">
        <v>287</v>
      </c>
      <c r="D72" s="5" t="s">
        <v>288</v>
      </c>
      <c r="E72" s="5">
        <v>3442</v>
      </c>
      <c r="F72" s="5">
        <v>0</v>
      </c>
      <c r="G72" s="5">
        <v>184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480</v>
      </c>
      <c r="P72" s="5">
        <v>2778</v>
      </c>
    </row>
    <row r="73" spans="1:16">
      <c r="A73" s="5">
        <v>1387</v>
      </c>
      <c r="B73" s="5">
        <v>9</v>
      </c>
      <c r="C73" s="5" t="s">
        <v>289</v>
      </c>
      <c r="D73" s="5" t="s">
        <v>290</v>
      </c>
      <c r="E73" s="5">
        <v>3077</v>
      </c>
      <c r="F73" s="5">
        <v>0</v>
      </c>
      <c r="G73" s="5">
        <v>476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2601</v>
      </c>
    </row>
    <row r="74" spans="1:16">
      <c r="A74" s="5">
        <v>1387</v>
      </c>
      <c r="B74" s="5">
        <v>2</v>
      </c>
      <c r="C74" s="5" t="s">
        <v>291</v>
      </c>
      <c r="D74" s="5" t="s">
        <v>292</v>
      </c>
      <c r="E74" s="5">
        <v>396830</v>
      </c>
      <c r="F74" s="5">
        <v>4648</v>
      </c>
      <c r="G74" s="5">
        <v>626</v>
      </c>
      <c r="H74" s="5">
        <v>5104</v>
      </c>
      <c r="I74" s="5">
        <v>730</v>
      </c>
      <c r="J74" s="5">
        <v>12774</v>
      </c>
      <c r="K74" s="5">
        <v>4863</v>
      </c>
      <c r="L74" s="5">
        <v>0</v>
      </c>
      <c r="M74" s="5">
        <v>211</v>
      </c>
      <c r="N74" s="5">
        <v>853</v>
      </c>
      <c r="O74" s="5">
        <v>1</v>
      </c>
      <c r="P74" s="5">
        <v>367019</v>
      </c>
    </row>
    <row r="75" spans="1:16">
      <c r="A75" s="5">
        <v>1387</v>
      </c>
      <c r="B75" s="5">
        <v>3</v>
      </c>
      <c r="C75" s="5" t="s">
        <v>293</v>
      </c>
      <c r="D75" s="5" t="s">
        <v>294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</row>
    <row r="76" spans="1:16">
      <c r="A76" s="5">
        <v>1387</v>
      </c>
      <c r="B76" s="5">
        <v>4</v>
      </c>
      <c r="C76" s="5" t="s">
        <v>295</v>
      </c>
      <c r="D76" s="5" t="s">
        <v>296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</row>
    <row r="77" spans="1:16">
      <c r="A77" s="5">
        <v>1387</v>
      </c>
      <c r="B77" s="5">
        <v>3</v>
      </c>
      <c r="C77" s="5" t="s">
        <v>297</v>
      </c>
      <c r="D77" s="5" t="s">
        <v>298</v>
      </c>
      <c r="E77" s="5">
        <v>396830</v>
      </c>
      <c r="F77" s="5">
        <v>4648</v>
      </c>
      <c r="G77" s="5">
        <v>626</v>
      </c>
      <c r="H77" s="5">
        <v>5104</v>
      </c>
      <c r="I77" s="5">
        <v>730</v>
      </c>
      <c r="J77" s="5">
        <v>12774</v>
      </c>
      <c r="K77" s="5">
        <v>4863</v>
      </c>
      <c r="L77" s="5">
        <v>0</v>
      </c>
      <c r="M77" s="5">
        <v>211</v>
      </c>
      <c r="N77" s="5">
        <v>853</v>
      </c>
      <c r="O77" s="5">
        <v>1</v>
      </c>
      <c r="P77" s="5">
        <v>367019</v>
      </c>
    </row>
    <row r="78" spans="1:16">
      <c r="A78" s="5">
        <v>1387</v>
      </c>
      <c r="B78" s="5">
        <v>4</v>
      </c>
      <c r="C78" s="5" t="s">
        <v>299</v>
      </c>
      <c r="D78" s="5" t="s">
        <v>298</v>
      </c>
      <c r="E78" s="5">
        <v>396830</v>
      </c>
      <c r="F78" s="5">
        <v>4648</v>
      </c>
      <c r="G78" s="5">
        <v>626</v>
      </c>
      <c r="H78" s="5">
        <v>5104</v>
      </c>
      <c r="I78" s="5">
        <v>730</v>
      </c>
      <c r="J78" s="5">
        <v>12774</v>
      </c>
      <c r="K78" s="5">
        <v>4863</v>
      </c>
      <c r="L78" s="5">
        <v>0</v>
      </c>
      <c r="M78" s="5">
        <v>211</v>
      </c>
      <c r="N78" s="5">
        <v>853</v>
      </c>
      <c r="O78" s="5">
        <v>1</v>
      </c>
      <c r="P78" s="5">
        <v>367019</v>
      </c>
    </row>
    <row r="79" spans="1:16">
      <c r="A79" s="5">
        <v>1387</v>
      </c>
      <c r="B79" s="5">
        <v>2</v>
      </c>
      <c r="C79" s="5" t="s">
        <v>300</v>
      </c>
      <c r="D79" s="5" t="s">
        <v>301</v>
      </c>
      <c r="E79" s="5">
        <v>643994</v>
      </c>
      <c r="F79" s="5">
        <v>6790</v>
      </c>
      <c r="G79" s="5">
        <v>6367</v>
      </c>
      <c r="H79" s="5">
        <v>4686</v>
      </c>
      <c r="I79" s="5">
        <v>192</v>
      </c>
      <c r="J79" s="5">
        <v>4841</v>
      </c>
      <c r="K79" s="5">
        <v>73901</v>
      </c>
      <c r="L79" s="5">
        <v>829</v>
      </c>
      <c r="M79" s="5">
        <v>3</v>
      </c>
      <c r="N79" s="5">
        <v>804</v>
      </c>
      <c r="O79" s="5">
        <v>0</v>
      </c>
      <c r="P79" s="5">
        <v>545581</v>
      </c>
    </row>
    <row r="80" spans="1:16">
      <c r="A80" s="5">
        <v>1387</v>
      </c>
      <c r="B80" s="5">
        <v>3</v>
      </c>
      <c r="C80" s="5" t="s">
        <v>302</v>
      </c>
      <c r="D80" s="5" t="s">
        <v>303</v>
      </c>
      <c r="E80" s="5">
        <v>597760</v>
      </c>
      <c r="F80" s="5">
        <v>6705</v>
      </c>
      <c r="G80" s="5">
        <v>2543</v>
      </c>
      <c r="H80" s="5">
        <v>4686</v>
      </c>
      <c r="I80" s="5">
        <v>157</v>
      </c>
      <c r="J80" s="5">
        <v>3226</v>
      </c>
      <c r="K80" s="5">
        <v>49792</v>
      </c>
      <c r="L80" s="5">
        <v>829</v>
      </c>
      <c r="M80" s="5">
        <v>3</v>
      </c>
      <c r="N80" s="5">
        <v>635</v>
      </c>
      <c r="O80" s="5">
        <v>0</v>
      </c>
      <c r="P80" s="5">
        <v>529182</v>
      </c>
    </row>
    <row r="81" spans="1:16">
      <c r="A81" s="5">
        <v>1387</v>
      </c>
      <c r="B81" s="5">
        <v>4</v>
      </c>
      <c r="C81" s="5" t="s">
        <v>304</v>
      </c>
      <c r="D81" s="5" t="s">
        <v>305</v>
      </c>
      <c r="E81" s="5">
        <v>96728</v>
      </c>
      <c r="F81" s="5">
        <v>5238</v>
      </c>
      <c r="G81" s="5">
        <v>288</v>
      </c>
      <c r="H81" s="5">
        <v>213</v>
      </c>
      <c r="I81" s="5">
        <v>0</v>
      </c>
      <c r="J81" s="5">
        <v>3226</v>
      </c>
      <c r="K81" s="5">
        <v>142</v>
      </c>
      <c r="L81" s="5">
        <v>0</v>
      </c>
      <c r="M81" s="5">
        <v>0</v>
      </c>
      <c r="N81" s="5">
        <v>52</v>
      </c>
      <c r="O81" s="5">
        <v>0</v>
      </c>
      <c r="P81" s="5">
        <v>87568</v>
      </c>
    </row>
    <row r="82" spans="1:16">
      <c r="A82" s="5">
        <v>1387</v>
      </c>
      <c r="B82" s="5">
        <v>4</v>
      </c>
      <c r="C82" s="5" t="s">
        <v>306</v>
      </c>
      <c r="D82" s="5" t="s">
        <v>307</v>
      </c>
      <c r="E82" s="5">
        <v>26813</v>
      </c>
      <c r="F82" s="5">
        <v>1468</v>
      </c>
      <c r="G82" s="5">
        <v>237</v>
      </c>
      <c r="H82" s="5">
        <v>654</v>
      </c>
      <c r="I82" s="5">
        <v>157</v>
      </c>
      <c r="J82" s="5">
        <v>0</v>
      </c>
      <c r="K82" s="5">
        <v>21</v>
      </c>
      <c r="L82" s="5">
        <v>829</v>
      </c>
      <c r="M82" s="5">
        <v>3</v>
      </c>
      <c r="N82" s="5">
        <v>583</v>
      </c>
      <c r="O82" s="5">
        <v>0</v>
      </c>
      <c r="P82" s="5">
        <v>22860</v>
      </c>
    </row>
    <row r="83" spans="1:16">
      <c r="A83" s="5">
        <v>1387</v>
      </c>
      <c r="B83" s="5">
        <v>4</v>
      </c>
      <c r="C83" s="5" t="s">
        <v>308</v>
      </c>
      <c r="D83" s="5" t="s">
        <v>309</v>
      </c>
      <c r="E83" s="5">
        <v>474219</v>
      </c>
      <c r="F83" s="5">
        <v>0</v>
      </c>
      <c r="G83" s="5">
        <v>2018</v>
      </c>
      <c r="H83" s="5">
        <v>3819</v>
      </c>
      <c r="I83" s="5">
        <v>0</v>
      </c>
      <c r="J83" s="5">
        <v>0</v>
      </c>
      <c r="K83" s="5">
        <v>49628</v>
      </c>
      <c r="L83" s="5">
        <v>0</v>
      </c>
      <c r="M83" s="5">
        <v>0</v>
      </c>
      <c r="N83" s="5">
        <v>0</v>
      </c>
      <c r="O83" s="5">
        <v>0</v>
      </c>
      <c r="P83" s="5">
        <v>418754</v>
      </c>
    </row>
    <row r="84" spans="1:16">
      <c r="A84" s="5">
        <v>1387</v>
      </c>
      <c r="B84" s="5">
        <v>3</v>
      </c>
      <c r="C84" s="5" t="s">
        <v>310</v>
      </c>
      <c r="D84" s="5" t="s">
        <v>311</v>
      </c>
      <c r="E84" s="5">
        <v>44662</v>
      </c>
      <c r="F84" s="5">
        <v>85</v>
      </c>
      <c r="G84" s="5">
        <v>2577</v>
      </c>
      <c r="H84" s="5">
        <v>0</v>
      </c>
      <c r="I84" s="5">
        <v>34</v>
      </c>
      <c r="J84" s="5">
        <v>1615</v>
      </c>
      <c r="K84" s="5">
        <v>23978</v>
      </c>
      <c r="L84" s="5">
        <v>0</v>
      </c>
      <c r="M84" s="5">
        <v>0</v>
      </c>
      <c r="N84" s="5">
        <v>169</v>
      </c>
      <c r="O84" s="5">
        <v>0</v>
      </c>
      <c r="P84" s="5">
        <v>16204</v>
      </c>
    </row>
    <row r="85" spans="1:16">
      <c r="A85" s="5">
        <v>1387</v>
      </c>
      <c r="B85" s="5">
        <v>4</v>
      </c>
      <c r="C85" s="5" t="s">
        <v>312</v>
      </c>
      <c r="D85" s="5" t="s">
        <v>313</v>
      </c>
      <c r="E85" s="5">
        <v>231</v>
      </c>
      <c r="F85" s="5">
        <v>0</v>
      </c>
      <c r="G85" s="5">
        <v>200</v>
      </c>
      <c r="H85" s="5">
        <v>0</v>
      </c>
      <c r="I85" s="5">
        <v>0</v>
      </c>
      <c r="J85" s="5">
        <v>31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</row>
    <row r="86" spans="1:16">
      <c r="A86" s="5">
        <v>1387</v>
      </c>
      <c r="B86" s="5">
        <v>4</v>
      </c>
      <c r="C86" s="5" t="s">
        <v>314</v>
      </c>
      <c r="D86" s="5" t="s">
        <v>315</v>
      </c>
      <c r="E86" s="5">
        <v>14780</v>
      </c>
      <c r="F86" s="5">
        <v>0</v>
      </c>
      <c r="G86" s="5">
        <v>182</v>
      </c>
      <c r="H86" s="5">
        <v>0</v>
      </c>
      <c r="I86" s="5">
        <v>0</v>
      </c>
      <c r="J86" s="5">
        <v>0</v>
      </c>
      <c r="K86" s="5">
        <v>612</v>
      </c>
      <c r="L86" s="5">
        <v>0</v>
      </c>
      <c r="M86" s="5">
        <v>0</v>
      </c>
      <c r="N86" s="5">
        <v>128</v>
      </c>
      <c r="O86" s="5">
        <v>0</v>
      </c>
      <c r="P86" s="5">
        <v>13858</v>
      </c>
    </row>
    <row r="87" spans="1:16">
      <c r="A87" s="5">
        <v>1387</v>
      </c>
      <c r="B87" s="5">
        <v>4</v>
      </c>
      <c r="C87" s="5" t="s">
        <v>316</v>
      </c>
      <c r="D87" s="5" t="s">
        <v>317</v>
      </c>
      <c r="E87" s="5">
        <v>3693</v>
      </c>
      <c r="F87" s="5">
        <v>0</v>
      </c>
      <c r="G87" s="5">
        <v>1341</v>
      </c>
      <c r="H87" s="5">
        <v>0</v>
      </c>
      <c r="I87" s="5">
        <v>34</v>
      </c>
      <c r="J87" s="5">
        <v>237</v>
      </c>
      <c r="K87" s="5">
        <v>0</v>
      </c>
      <c r="L87" s="5">
        <v>0</v>
      </c>
      <c r="M87" s="5">
        <v>0</v>
      </c>
      <c r="N87" s="5">
        <v>41</v>
      </c>
      <c r="O87" s="5">
        <v>0</v>
      </c>
      <c r="P87" s="5">
        <v>2040</v>
      </c>
    </row>
    <row r="88" spans="1:16">
      <c r="A88" s="5">
        <v>1387</v>
      </c>
      <c r="B88" s="5">
        <v>4</v>
      </c>
      <c r="C88" s="5" t="s">
        <v>318</v>
      </c>
      <c r="D88" s="5" t="s">
        <v>319</v>
      </c>
      <c r="E88" s="5">
        <v>25957</v>
      </c>
      <c r="F88" s="5">
        <v>85</v>
      </c>
      <c r="G88" s="5">
        <v>855</v>
      </c>
      <c r="H88" s="5">
        <v>0</v>
      </c>
      <c r="I88" s="5">
        <v>0</v>
      </c>
      <c r="J88" s="5">
        <v>1346</v>
      </c>
      <c r="K88" s="5">
        <v>23366</v>
      </c>
      <c r="L88" s="5">
        <v>0</v>
      </c>
      <c r="M88" s="5">
        <v>0</v>
      </c>
      <c r="N88" s="5">
        <v>0</v>
      </c>
      <c r="O88" s="5">
        <v>0</v>
      </c>
      <c r="P88" s="5">
        <v>305</v>
      </c>
    </row>
    <row r="89" spans="1:16">
      <c r="A89" s="5">
        <v>1387</v>
      </c>
      <c r="B89" s="5">
        <v>3</v>
      </c>
      <c r="C89" s="5" t="s">
        <v>320</v>
      </c>
      <c r="D89" s="5" t="s">
        <v>321</v>
      </c>
      <c r="E89" s="5">
        <v>1572</v>
      </c>
      <c r="F89" s="5">
        <v>0</v>
      </c>
      <c r="G89" s="5">
        <v>1246</v>
      </c>
      <c r="H89" s="5">
        <v>0</v>
      </c>
      <c r="I89" s="5">
        <v>0</v>
      </c>
      <c r="J89" s="5">
        <v>0</v>
      </c>
      <c r="K89" s="5">
        <v>131</v>
      </c>
      <c r="L89" s="5">
        <v>0</v>
      </c>
      <c r="M89" s="5">
        <v>0</v>
      </c>
      <c r="N89" s="5">
        <v>0</v>
      </c>
      <c r="O89" s="5">
        <v>0</v>
      </c>
      <c r="P89" s="5">
        <v>195</v>
      </c>
    </row>
    <row r="90" spans="1:16">
      <c r="A90" s="5">
        <v>1387</v>
      </c>
      <c r="B90" s="5">
        <v>4</v>
      </c>
      <c r="C90" s="5" t="s">
        <v>322</v>
      </c>
      <c r="D90" s="5" t="s">
        <v>321</v>
      </c>
      <c r="E90" s="5">
        <v>1572</v>
      </c>
      <c r="F90" s="5">
        <v>0</v>
      </c>
      <c r="G90" s="5">
        <v>1246</v>
      </c>
      <c r="H90" s="5">
        <v>0</v>
      </c>
      <c r="I90" s="5">
        <v>0</v>
      </c>
      <c r="J90" s="5">
        <v>0</v>
      </c>
      <c r="K90" s="5">
        <v>131</v>
      </c>
      <c r="L90" s="5">
        <v>0</v>
      </c>
      <c r="M90" s="5">
        <v>0</v>
      </c>
      <c r="N90" s="5">
        <v>0</v>
      </c>
      <c r="O90" s="5">
        <v>0</v>
      </c>
      <c r="P90" s="5">
        <v>195</v>
      </c>
    </row>
    <row r="91" spans="1:16">
      <c r="A91" s="5">
        <v>1387</v>
      </c>
      <c r="B91" s="5">
        <v>2</v>
      </c>
      <c r="C91" s="5" t="s">
        <v>323</v>
      </c>
      <c r="D91" s="5" t="s">
        <v>324</v>
      </c>
      <c r="E91" s="5">
        <v>9917</v>
      </c>
      <c r="F91" s="5">
        <v>0</v>
      </c>
      <c r="G91" s="5">
        <v>1800</v>
      </c>
      <c r="H91" s="5">
        <v>0</v>
      </c>
      <c r="I91" s="5">
        <v>0</v>
      </c>
      <c r="J91" s="5">
        <v>10</v>
      </c>
      <c r="K91" s="5">
        <v>7835</v>
      </c>
      <c r="L91" s="5">
        <v>0</v>
      </c>
      <c r="M91" s="5">
        <v>0</v>
      </c>
      <c r="N91" s="5">
        <v>207</v>
      </c>
      <c r="O91" s="5">
        <v>0</v>
      </c>
      <c r="P91" s="5">
        <v>64</v>
      </c>
    </row>
    <row r="92" spans="1:16">
      <c r="A92" s="5">
        <v>1387</v>
      </c>
      <c r="B92" s="5">
        <v>3</v>
      </c>
      <c r="C92" s="5" t="s">
        <v>325</v>
      </c>
      <c r="D92" s="5" t="s">
        <v>324</v>
      </c>
      <c r="E92" s="5">
        <v>9917</v>
      </c>
      <c r="F92" s="5">
        <v>0</v>
      </c>
      <c r="G92" s="5">
        <v>1800</v>
      </c>
      <c r="H92" s="5">
        <v>0</v>
      </c>
      <c r="I92" s="5">
        <v>0</v>
      </c>
      <c r="J92" s="5">
        <v>10</v>
      </c>
      <c r="K92" s="5">
        <v>7835</v>
      </c>
      <c r="L92" s="5">
        <v>0</v>
      </c>
      <c r="M92" s="5">
        <v>0</v>
      </c>
      <c r="N92" s="5">
        <v>207</v>
      </c>
      <c r="O92" s="5">
        <v>0</v>
      </c>
      <c r="P92" s="5">
        <v>64</v>
      </c>
    </row>
    <row r="93" spans="1:16">
      <c r="A93" s="5">
        <v>1387</v>
      </c>
      <c r="B93" s="5">
        <v>4</v>
      </c>
      <c r="C93" s="5" t="s">
        <v>326</v>
      </c>
      <c r="D93" s="5" t="s">
        <v>324</v>
      </c>
      <c r="E93" s="5">
        <v>9917</v>
      </c>
      <c r="F93" s="5">
        <v>0</v>
      </c>
      <c r="G93" s="5">
        <v>1800</v>
      </c>
      <c r="H93" s="5">
        <v>0</v>
      </c>
      <c r="I93" s="5">
        <v>0</v>
      </c>
      <c r="J93" s="5">
        <v>10</v>
      </c>
      <c r="K93" s="5">
        <v>7835</v>
      </c>
      <c r="L93" s="5">
        <v>0</v>
      </c>
      <c r="M93" s="5">
        <v>0</v>
      </c>
      <c r="N93" s="5">
        <v>207</v>
      </c>
      <c r="O93" s="5">
        <v>0</v>
      </c>
      <c r="P93" s="5">
        <v>64</v>
      </c>
    </row>
    <row r="94" spans="1:16">
      <c r="A94" s="5">
        <v>1387</v>
      </c>
      <c r="B94" s="5">
        <v>2</v>
      </c>
      <c r="C94" s="5" t="s">
        <v>327</v>
      </c>
      <c r="D94" s="5" t="s">
        <v>328</v>
      </c>
      <c r="E94" s="5">
        <v>79761</v>
      </c>
      <c r="F94" s="5">
        <v>1942</v>
      </c>
      <c r="G94" s="5">
        <v>2547</v>
      </c>
      <c r="H94" s="5">
        <v>9</v>
      </c>
      <c r="I94" s="5">
        <v>0</v>
      </c>
      <c r="J94" s="5">
        <v>5981</v>
      </c>
      <c r="K94" s="5">
        <v>57291</v>
      </c>
      <c r="L94" s="5">
        <v>0</v>
      </c>
      <c r="M94" s="5">
        <v>0</v>
      </c>
      <c r="N94" s="5">
        <v>5328</v>
      </c>
      <c r="O94" s="5">
        <v>0</v>
      </c>
      <c r="P94" s="5">
        <v>6663</v>
      </c>
    </row>
    <row r="95" spans="1:16">
      <c r="A95" s="5">
        <v>1387</v>
      </c>
      <c r="B95" s="5">
        <v>3</v>
      </c>
      <c r="C95" s="5" t="s">
        <v>329</v>
      </c>
      <c r="D95" s="5" t="s">
        <v>330</v>
      </c>
      <c r="E95" s="5">
        <v>2316</v>
      </c>
      <c r="F95" s="5">
        <v>360</v>
      </c>
      <c r="G95" s="5">
        <v>472</v>
      </c>
      <c r="H95" s="5">
        <v>0</v>
      </c>
      <c r="I95" s="5">
        <v>0</v>
      </c>
      <c r="J95" s="5">
        <v>2</v>
      </c>
      <c r="K95" s="5">
        <v>422</v>
      </c>
      <c r="L95" s="5">
        <v>0</v>
      </c>
      <c r="M95" s="5">
        <v>0</v>
      </c>
      <c r="N95" s="5">
        <v>0</v>
      </c>
      <c r="O95" s="5">
        <v>0</v>
      </c>
      <c r="P95" s="5">
        <v>1059</v>
      </c>
    </row>
    <row r="96" spans="1:16">
      <c r="A96" s="5">
        <v>1387</v>
      </c>
      <c r="B96" s="5">
        <v>4</v>
      </c>
      <c r="C96" s="5" t="s">
        <v>331</v>
      </c>
      <c r="D96" s="5" t="s">
        <v>332</v>
      </c>
      <c r="E96" s="5">
        <v>1183</v>
      </c>
      <c r="F96" s="5">
        <v>60</v>
      </c>
      <c r="G96" s="5">
        <v>0</v>
      </c>
      <c r="H96" s="5">
        <v>0</v>
      </c>
      <c r="I96" s="5">
        <v>0</v>
      </c>
      <c r="J96" s="5">
        <v>0</v>
      </c>
      <c r="K96" s="5">
        <v>323</v>
      </c>
      <c r="L96" s="5">
        <v>0</v>
      </c>
      <c r="M96" s="5">
        <v>0</v>
      </c>
      <c r="N96" s="5">
        <v>0</v>
      </c>
      <c r="O96" s="5">
        <v>0</v>
      </c>
      <c r="P96" s="5">
        <v>800</v>
      </c>
    </row>
    <row r="97" spans="1:16">
      <c r="A97" s="5">
        <v>1387</v>
      </c>
      <c r="B97" s="5">
        <v>4</v>
      </c>
      <c r="C97" s="5" t="s">
        <v>333</v>
      </c>
      <c r="D97" s="5" t="s">
        <v>334</v>
      </c>
      <c r="E97" s="5">
        <v>1133</v>
      </c>
      <c r="F97" s="5">
        <v>300</v>
      </c>
      <c r="G97" s="5">
        <v>472</v>
      </c>
      <c r="H97" s="5">
        <v>0</v>
      </c>
      <c r="I97" s="5">
        <v>0</v>
      </c>
      <c r="J97" s="5">
        <v>2</v>
      </c>
      <c r="K97" s="5">
        <v>100</v>
      </c>
      <c r="L97" s="5">
        <v>0</v>
      </c>
      <c r="M97" s="5">
        <v>0</v>
      </c>
      <c r="N97" s="5">
        <v>0</v>
      </c>
      <c r="O97" s="5">
        <v>0</v>
      </c>
      <c r="P97" s="5">
        <v>259</v>
      </c>
    </row>
    <row r="98" spans="1:16">
      <c r="A98" s="5">
        <v>1387</v>
      </c>
      <c r="B98" s="5">
        <v>3</v>
      </c>
      <c r="C98" s="5" t="s">
        <v>335</v>
      </c>
      <c r="D98" s="5" t="s">
        <v>336</v>
      </c>
      <c r="E98" s="5">
        <v>77445</v>
      </c>
      <c r="F98" s="5">
        <v>1582</v>
      </c>
      <c r="G98" s="5">
        <v>2075</v>
      </c>
      <c r="H98" s="5">
        <v>9</v>
      </c>
      <c r="I98" s="5">
        <v>0</v>
      </c>
      <c r="J98" s="5">
        <v>5979</v>
      </c>
      <c r="K98" s="5">
        <v>56869</v>
      </c>
      <c r="L98" s="5">
        <v>0</v>
      </c>
      <c r="M98" s="5">
        <v>0</v>
      </c>
      <c r="N98" s="5">
        <v>5328</v>
      </c>
      <c r="O98" s="5">
        <v>0</v>
      </c>
      <c r="P98" s="5">
        <v>5604</v>
      </c>
    </row>
    <row r="99" spans="1:16">
      <c r="A99" s="5">
        <v>1387</v>
      </c>
      <c r="B99" s="5">
        <v>4</v>
      </c>
      <c r="C99" s="5" t="s">
        <v>337</v>
      </c>
      <c r="D99" s="5" t="s">
        <v>336</v>
      </c>
      <c r="E99" s="5">
        <v>77445</v>
      </c>
      <c r="F99" s="5">
        <v>1582</v>
      </c>
      <c r="G99" s="5">
        <v>2075</v>
      </c>
      <c r="H99" s="5">
        <v>9</v>
      </c>
      <c r="I99" s="5">
        <v>0</v>
      </c>
      <c r="J99" s="5">
        <v>5979</v>
      </c>
      <c r="K99" s="5">
        <v>56869</v>
      </c>
      <c r="L99" s="5">
        <v>0</v>
      </c>
      <c r="M99" s="5">
        <v>0</v>
      </c>
      <c r="N99" s="5">
        <v>5328</v>
      </c>
      <c r="O99" s="5">
        <v>0</v>
      </c>
      <c r="P99" s="5">
        <v>5604</v>
      </c>
    </row>
    <row r="100" spans="1:16">
      <c r="A100" s="5">
        <v>1387</v>
      </c>
      <c r="B100" s="5">
        <v>2</v>
      </c>
      <c r="C100" s="5" t="s">
        <v>338</v>
      </c>
      <c r="D100" s="5" t="s">
        <v>339</v>
      </c>
      <c r="E100" s="5">
        <v>264223</v>
      </c>
      <c r="F100" s="5">
        <v>8010</v>
      </c>
      <c r="G100" s="5">
        <v>17476</v>
      </c>
      <c r="H100" s="5">
        <v>25529</v>
      </c>
      <c r="I100" s="5">
        <v>0</v>
      </c>
      <c r="J100" s="5">
        <v>153604</v>
      </c>
      <c r="K100" s="5">
        <v>27703</v>
      </c>
      <c r="L100" s="5">
        <v>0</v>
      </c>
      <c r="M100" s="5">
        <v>4555</v>
      </c>
      <c r="N100" s="5">
        <v>112</v>
      </c>
      <c r="O100" s="5">
        <v>0</v>
      </c>
      <c r="P100" s="5">
        <v>27233</v>
      </c>
    </row>
    <row r="101" spans="1:16">
      <c r="A101" s="5">
        <v>1387</v>
      </c>
      <c r="B101" s="5">
        <v>3</v>
      </c>
      <c r="C101" s="5" t="s">
        <v>340</v>
      </c>
      <c r="D101" s="5" t="s">
        <v>341</v>
      </c>
      <c r="E101" s="5">
        <v>13698</v>
      </c>
      <c r="F101" s="5">
        <v>5697</v>
      </c>
      <c r="G101" s="5">
        <v>7939</v>
      </c>
      <c r="H101" s="5">
        <v>0</v>
      </c>
      <c r="I101" s="5">
        <v>0</v>
      </c>
      <c r="J101" s="5">
        <v>0</v>
      </c>
      <c r="K101" s="5">
        <v>62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</row>
    <row r="102" spans="1:16">
      <c r="A102" s="5">
        <v>1387</v>
      </c>
      <c r="B102" s="5">
        <v>4</v>
      </c>
      <c r="C102" s="5" t="s">
        <v>342</v>
      </c>
      <c r="D102" s="5" t="s">
        <v>341</v>
      </c>
      <c r="E102" s="5">
        <v>13698</v>
      </c>
      <c r="F102" s="5">
        <v>5697</v>
      </c>
      <c r="G102" s="5">
        <v>7939</v>
      </c>
      <c r="H102" s="5">
        <v>0</v>
      </c>
      <c r="I102" s="5">
        <v>0</v>
      </c>
      <c r="J102" s="5">
        <v>0</v>
      </c>
      <c r="K102" s="5">
        <v>62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</row>
    <row r="103" spans="1:16">
      <c r="A103" s="5">
        <v>1387</v>
      </c>
      <c r="B103" s="5">
        <v>3</v>
      </c>
      <c r="C103" s="5" t="s">
        <v>343</v>
      </c>
      <c r="D103" s="5" t="s">
        <v>344</v>
      </c>
      <c r="E103" s="5">
        <v>250525</v>
      </c>
      <c r="F103" s="5">
        <v>2313</v>
      </c>
      <c r="G103" s="5">
        <v>9537</v>
      </c>
      <c r="H103" s="5">
        <v>25529</v>
      </c>
      <c r="I103" s="5">
        <v>0</v>
      </c>
      <c r="J103" s="5">
        <v>153604</v>
      </c>
      <c r="K103" s="5">
        <v>27642</v>
      </c>
      <c r="L103" s="5">
        <v>0</v>
      </c>
      <c r="M103" s="5">
        <v>4555</v>
      </c>
      <c r="N103" s="5">
        <v>112</v>
      </c>
      <c r="O103" s="5">
        <v>0</v>
      </c>
      <c r="P103" s="5">
        <v>27233</v>
      </c>
    </row>
    <row r="104" spans="1:16">
      <c r="A104" s="5">
        <v>1387</v>
      </c>
      <c r="B104" s="5">
        <v>4</v>
      </c>
      <c r="C104" s="5" t="s">
        <v>345</v>
      </c>
      <c r="D104" s="5" t="s">
        <v>346</v>
      </c>
      <c r="E104" s="5">
        <v>8771</v>
      </c>
      <c r="F104" s="5">
        <v>0</v>
      </c>
      <c r="G104" s="5">
        <v>212</v>
      </c>
      <c r="H104" s="5">
        <v>0</v>
      </c>
      <c r="I104" s="5">
        <v>0</v>
      </c>
      <c r="J104" s="5">
        <v>1693</v>
      </c>
      <c r="K104" s="5">
        <v>34</v>
      </c>
      <c r="L104" s="5">
        <v>0</v>
      </c>
      <c r="M104" s="5">
        <v>0</v>
      </c>
      <c r="N104" s="5">
        <v>16</v>
      </c>
      <c r="O104" s="5">
        <v>0</v>
      </c>
      <c r="P104" s="5">
        <v>6816</v>
      </c>
    </row>
    <row r="105" spans="1:16">
      <c r="A105" s="5">
        <v>1387</v>
      </c>
      <c r="B105" s="5">
        <v>4</v>
      </c>
      <c r="C105" s="5" t="s">
        <v>347</v>
      </c>
      <c r="D105" s="5" t="s">
        <v>348</v>
      </c>
      <c r="E105" s="5">
        <v>87252</v>
      </c>
      <c r="F105" s="5">
        <v>0</v>
      </c>
      <c r="G105" s="5">
        <v>851</v>
      </c>
      <c r="H105" s="5">
        <v>4193</v>
      </c>
      <c r="I105" s="5">
        <v>0</v>
      </c>
      <c r="J105" s="5">
        <v>78965</v>
      </c>
      <c r="K105" s="5">
        <v>1088</v>
      </c>
      <c r="L105" s="5">
        <v>0</v>
      </c>
      <c r="M105" s="5">
        <v>0</v>
      </c>
      <c r="N105" s="5">
        <v>43</v>
      </c>
      <c r="O105" s="5">
        <v>0</v>
      </c>
      <c r="P105" s="5">
        <v>2113</v>
      </c>
    </row>
    <row r="106" spans="1:16">
      <c r="A106" s="5">
        <v>1387</v>
      </c>
      <c r="B106" s="5">
        <v>4</v>
      </c>
      <c r="C106" s="5" t="s">
        <v>349</v>
      </c>
      <c r="D106" s="5" t="s">
        <v>350</v>
      </c>
      <c r="E106" s="5">
        <v>1461</v>
      </c>
      <c r="F106" s="5">
        <v>0</v>
      </c>
      <c r="G106" s="5">
        <v>0</v>
      </c>
      <c r="H106" s="5">
        <v>0</v>
      </c>
      <c r="I106" s="5">
        <v>0</v>
      </c>
      <c r="J106" s="5">
        <v>17</v>
      </c>
      <c r="K106" s="5">
        <v>25</v>
      </c>
      <c r="L106" s="5">
        <v>0</v>
      </c>
      <c r="M106" s="5">
        <v>0</v>
      </c>
      <c r="N106" s="5">
        <v>0</v>
      </c>
      <c r="O106" s="5">
        <v>0</v>
      </c>
      <c r="P106" s="5">
        <v>1419</v>
      </c>
    </row>
    <row r="107" spans="1:16">
      <c r="A107" s="5">
        <v>1387</v>
      </c>
      <c r="B107" s="5">
        <v>4</v>
      </c>
      <c r="C107" s="5" t="s">
        <v>351</v>
      </c>
      <c r="D107" s="5" t="s">
        <v>352</v>
      </c>
      <c r="E107" s="5">
        <v>26713</v>
      </c>
      <c r="F107" s="5">
        <v>1805</v>
      </c>
      <c r="G107" s="5">
        <v>4045</v>
      </c>
      <c r="H107" s="5">
        <v>979</v>
      </c>
      <c r="I107" s="5">
        <v>0</v>
      </c>
      <c r="J107" s="5">
        <v>1248</v>
      </c>
      <c r="K107" s="5">
        <v>17426</v>
      </c>
      <c r="L107" s="5">
        <v>0</v>
      </c>
      <c r="M107" s="5">
        <v>6</v>
      </c>
      <c r="N107" s="5">
        <v>6</v>
      </c>
      <c r="O107" s="5">
        <v>0</v>
      </c>
      <c r="P107" s="5">
        <v>1199</v>
      </c>
    </row>
    <row r="108" spans="1:16">
      <c r="A108" s="5">
        <v>1387</v>
      </c>
      <c r="B108" s="5">
        <v>4</v>
      </c>
      <c r="C108" s="5" t="s">
        <v>353</v>
      </c>
      <c r="D108" s="5" t="s">
        <v>354</v>
      </c>
      <c r="E108" s="5">
        <v>58133</v>
      </c>
      <c r="F108" s="5">
        <v>268</v>
      </c>
      <c r="G108" s="5">
        <v>2581</v>
      </c>
      <c r="H108" s="5">
        <v>15273</v>
      </c>
      <c r="I108" s="5">
        <v>0</v>
      </c>
      <c r="J108" s="5">
        <v>24205</v>
      </c>
      <c r="K108" s="5">
        <v>741</v>
      </c>
      <c r="L108" s="5">
        <v>0</v>
      </c>
      <c r="M108" s="5">
        <v>4549</v>
      </c>
      <c r="N108" s="5">
        <v>12</v>
      </c>
      <c r="O108" s="5">
        <v>0</v>
      </c>
      <c r="P108" s="5">
        <v>10505</v>
      </c>
    </row>
    <row r="109" spans="1:16">
      <c r="A109" s="5">
        <v>1387</v>
      </c>
      <c r="B109" s="5">
        <v>4</v>
      </c>
      <c r="C109" s="5" t="s">
        <v>355</v>
      </c>
      <c r="D109" s="5" t="s">
        <v>356</v>
      </c>
      <c r="E109" s="5">
        <v>6112</v>
      </c>
      <c r="F109" s="5">
        <v>115</v>
      </c>
      <c r="G109" s="5">
        <v>344</v>
      </c>
      <c r="H109" s="5">
        <v>435</v>
      </c>
      <c r="I109" s="5">
        <v>0</v>
      </c>
      <c r="J109" s="5">
        <v>383</v>
      </c>
      <c r="K109" s="5">
        <v>4035</v>
      </c>
      <c r="L109" s="5">
        <v>0</v>
      </c>
      <c r="M109" s="5">
        <v>0</v>
      </c>
      <c r="N109" s="5">
        <v>0</v>
      </c>
      <c r="O109" s="5">
        <v>0</v>
      </c>
      <c r="P109" s="5">
        <v>800</v>
      </c>
    </row>
    <row r="110" spans="1:16">
      <c r="A110" s="5">
        <v>1387</v>
      </c>
      <c r="B110" s="5">
        <v>4</v>
      </c>
      <c r="C110" s="5" t="s">
        <v>357</v>
      </c>
      <c r="D110" s="5" t="s">
        <v>358</v>
      </c>
      <c r="E110" s="5">
        <v>62083</v>
      </c>
      <c r="F110" s="5">
        <v>125</v>
      </c>
      <c r="G110" s="5">
        <v>1505</v>
      </c>
      <c r="H110" s="5">
        <v>4650</v>
      </c>
      <c r="I110" s="5">
        <v>0</v>
      </c>
      <c r="J110" s="5">
        <v>47093</v>
      </c>
      <c r="K110" s="5">
        <v>4293</v>
      </c>
      <c r="L110" s="5">
        <v>0</v>
      </c>
      <c r="M110" s="5">
        <v>0</v>
      </c>
      <c r="N110" s="5">
        <v>35</v>
      </c>
      <c r="O110" s="5">
        <v>0</v>
      </c>
      <c r="P110" s="5">
        <v>4382</v>
      </c>
    </row>
    <row r="111" spans="1:16">
      <c r="A111" s="5">
        <v>1387</v>
      </c>
      <c r="B111" s="5">
        <v>2</v>
      </c>
      <c r="C111" s="5" t="s">
        <v>359</v>
      </c>
      <c r="D111" s="5" t="s">
        <v>360</v>
      </c>
      <c r="E111" s="5">
        <v>220074</v>
      </c>
      <c r="F111" s="5">
        <v>12575</v>
      </c>
      <c r="G111" s="5">
        <v>1986</v>
      </c>
      <c r="H111" s="5">
        <v>1740</v>
      </c>
      <c r="I111" s="5">
        <v>0</v>
      </c>
      <c r="J111" s="5">
        <v>13796</v>
      </c>
      <c r="K111" s="5">
        <v>6217</v>
      </c>
      <c r="L111" s="5">
        <v>13</v>
      </c>
      <c r="M111" s="5">
        <v>46</v>
      </c>
      <c r="N111" s="5">
        <v>137</v>
      </c>
      <c r="O111" s="5">
        <v>0</v>
      </c>
      <c r="P111" s="5">
        <v>183562</v>
      </c>
    </row>
    <row r="112" spans="1:16">
      <c r="A112" s="5">
        <v>1387</v>
      </c>
      <c r="B112" s="5">
        <v>3</v>
      </c>
      <c r="C112" s="5" t="s">
        <v>361</v>
      </c>
      <c r="D112" s="5" t="s">
        <v>362</v>
      </c>
      <c r="E112" s="5">
        <v>146593</v>
      </c>
      <c r="F112" s="5">
        <v>12260</v>
      </c>
      <c r="G112" s="5">
        <v>564</v>
      </c>
      <c r="H112" s="5">
        <v>1700</v>
      </c>
      <c r="I112" s="5">
        <v>0</v>
      </c>
      <c r="J112" s="5">
        <v>12428</v>
      </c>
      <c r="K112" s="5">
        <v>2805</v>
      </c>
      <c r="L112" s="5">
        <v>0</v>
      </c>
      <c r="M112" s="5">
        <v>0</v>
      </c>
      <c r="N112" s="5">
        <v>3</v>
      </c>
      <c r="O112" s="5">
        <v>0</v>
      </c>
      <c r="P112" s="5">
        <v>116833</v>
      </c>
    </row>
    <row r="113" spans="1:16">
      <c r="A113" s="5">
        <v>1387</v>
      </c>
      <c r="B113" s="5">
        <v>4</v>
      </c>
      <c r="C113" s="5" t="s">
        <v>363</v>
      </c>
      <c r="D113" s="5" t="s">
        <v>362</v>
      </c>
      <c r="E113" s="5">
        <v>146593</v>
      </c>
      <c r="F113" s="5">
        <v>12260</v>
      </c>
      <c r="G113" s="5">
        <v>564</v>
      </c>
      <c r="H113" s="5">
        <v>1700</v>
      </c>
      <c r="I113" s="5">
        <v>0</v>
      </c>
      <c r="J113" s="5">
        <v>12428</v>
      </c>
      <c r="K113" s="5">
        <v>2805</v>
      </c>
      <c r="L113" s="5">
        <v>0</v>
      </c>
      <c r="M113" s="5">
        <v>0</v>
      </c>
      <c r="N113" s="5">
        <v>3</v>
      </c>
      <c r="O113" s="5">
        <v>0</v>
      </c>
      <c r="P113" s="5">
        <v>116833</v>
      </c>
    </row>
    <row r="114" spans="1:16">
      <c r="A114" s="5">
        <v>1387</v>
      </c>
      <c r="B114" s="5">
        <v>3</v>
      </c>
      <c r="C114" s="5" t="s">
        <v>364</v>
      </c>
      <c r="D114" s="5" t="s">
        <v>365</v>
      </c>
      <c r="E114" s="5">
        <v>66048</v>
      </c>
      <c r="F114" s="5">
        <v>264</v>
      </c>
      <c r="G114" s="5">
        <v>375</v>
      </c>
      <c r="H114" s="5">
        <v>0</v>
      </c>
      <c r="I114" s="5">
        <v>0</v>
      </c>
      <c r="J114" s="5">
        <v>1111</v>
      </c>
      <c r="K114" s="5">
        <v>1056</v>
      </c>
      <c r="L114" s="5">
        <v>0</v>
      </c>
      <c r="M114" s="5">
        <v>46</v>
      </c>
      <c r="N114" s="5">
        <v>105</v>
      </c>
      <c r="O114" s="5">
        <v>0</v>
      </c>
      <c r="P114" s="5">
        <v>63090</v>
      </c>
    </row>
    <row r="115" spans="1:16">
      <c r="A115" s="5">
        <v>1387</v>
      </c>
      <c r="B115" s="5">
        <v>4</v>
      </c>
      <c r="C115" s="5" t="s">
        <v>366</v>
      </c>
      <c r="D115" s="5" t="s">
        <v>365</v>
      </c>
      <c r="E115" s="5">
        <v>66048</v>
      </c>
      <c r="F115" s="5">
        <v>264</v>
      </c>
      <c r="G115" s="5">
        <v>375</v>
      </c>
      <c r="H115" s="5">
        <v>0</v>
      </c>
      <c r="I115" s="5">
        <v>0</v>
      </c>
      <c r="J115" s="5">
        <v>1111</v>
      </c>
      <c r="K115" s="5">
        <v>1056</v>
      </c>
      <c r="L115" s="5">
        <v>0</v>
      </c>
      <c r="M115" s="5">
        <v>46</v>
      </c>
      <c r="N115" s="5">
        <v>105</v>
      </c>
      <c r="O115" s="5">
        <v>0</v>
      </c>
      <c r="P115" s="5">
        <v>63090</v>
      </c>
    </row>
    <row r="116" spans="1:16">
      <c r="A116" s="5">
        <v>1387</v>
      </c>
      <c r="B116" s="5">
        <v>3</v>
      </c>
      <c r="C116" s="5" t="s">
        <v>367</v>
      </c>
      <c r="D116" s="5" t="s">
        <v>368</v>
      </c>
      <c r="E116" s="5">
        <v>7434</v>
      </c>
      <c r="F116" s="5">
        <v>50</v>
      </c>
      <c r="G116" s="5">
        <v>1047</v>
      </c>
      <c r="H116" s="5">
        <v>41</v>
      </c>
      <c r="I116" s="5">
        <v>0</v>
      </c>
      <c r="J116" s="5">
        <v>257</v>
      </c>
      <c r="K116" s="5">
        <v>2357</v>
      </c>
      <c r="L116" s="5">
        <v>13</v>
      </c>
      <c r="M116" s="5">
        <v>0</v>
      </c>
      <c r="N116" s="5">
        <v>30</v>
      </c>
      <c r="O116" s="5">
        <v>0</v>
      </c>
      <c r="P116" s="5">
        <v>3639</v>
      </c>
    </row>
    <row r="117" spans="1:16">
      <c r="A117" s="5">
        <v>1387</v>
      </c>
      <c r="B117" s="5">
        <v>4</v>
      </c>
      <c r="C117" s="5" t="s">
        <v>369</v>
      </c>
      <c r="D117" s="5" t="s">
        <v>370</v>
      </c>
      <c r="E117" s="5">
        <v>7388</v>
      </c>
      <c r="F117" s="5">
        <v>50</v>
      </c>
      <c r="G117" s="5">
        <v>1047</v>
      </c>
      <c r="H117" s="5">
        <v>41</v>
      </c>
      <c r="I117" s="5">
        <v>0</v>
      </c>
      <c r="J117" s="5">
        <v>257</v>
      </c>
      <c r="K117" s="5">
        <v>2311</v>
      </c>
      <c r="L117" s="5">
        <v>13</v>
      </c>
      <c r="M117" s="5">
        <v>0</v>
      </c>
      <c r="N117" s="5">
        <v>30</v>
      </c>
      <c r="O117" s="5">
        <v>0</v>
      </c>
      <c r="P117" s="5">
        <v>3639</v>
      </c>
    </row>
    <row r="118" spans="1:16">
      <c r="A118" s="5">
        <v>1387</v>
      </c>
      <c r="B118" s="5">
        <v>4</v>
      </c>
      <c r="C118" s="5" t="s">
        <v>371</v>
      </c>
      <c r="D118" s="5" t="s">
        <v>372</v>
      </c>
      <c r="E118" s="5">
        <v>46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46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</row>
    <row r="119" spans="1:16">
      <c r="A119" s="5">
        <v>1387</v>
      </c>
      <c r="B119" s="5">
        <v>2</v>
      </c>
      <c r="C119" s="5" t="s">
        <v>373</v>
      </c>
      <c r="D119" s="5" t="s">
        <v>374</v>
      </c>
      <c r="E119" s="5">
        <v>96794</v>
      </c>
      <c r="F119" s="5">
        <v>23114</v>
      </c>
      <c r="G119" s="5">
        <v>17022</v>
      </c>
      <c r="H119" s="5">
        <v>2446</v>
      </c>
      <c r="I119" s="5">
        <v>0</v>
      </c>
      <c r="J119" s="5">
        <v>2882</v>
      </c>
      <c r="K119" s="5">
        <v>7699</v>
      </c>
      <c r="L119" s="5">
        <v>0</v>
      </c>
      <c r="M119" s="5">
        <v>119</v>
      </c>
      <c r="N119" s="5">
        <v>11</v>
      </c>
      <c r="O119" s="5">
        <v>79</v>
      </c>
      <c r="P119" s="5">
        <v>43423</v>
      </c>
    </row>
    <row r="120" spans="1:16">
      <c r="A120" s="5">
        <v>1387</v>
      </c>
      <c r="B120" s="5">
        <v>3</v>
      </c>
      <c r="C120" s="5" t="s">
        <v>375</v>
      </c>
      <c r="D120" s="5" t="s">
        <v>376</v>
      </c>
      <c r="E120" s="5">
        <v>18444</v>
      </c>
      <c r="F120" s="5">
        <v>2958</v>
      </c>
      <c r="G120" s="5">
        <v>4115</v>
      </c>
      <c r="H120" s="5">
        <v>1313</v>
      </c>
      <c r="I120" s="5">
        <v>0</v>
      </c>
      <c r="J120" s="5">
        <v>540</v>
      </c>
      <c r="K120" s="5">
        <v>2604</v>
      </c>
      <c r="L120" s="5">
        <v>0</v>
      </c>
      <c r="M120" s="5">
        <v>5</v>
      </c>
      <c r="N120" s="5">
        <v>7</v>
      </c>
      <c r="O120" s="5">
        <v>79</v>
      </c>
      <c r="P120" s="5">
        <v>6823</v>
      </c>
    </row>
    <row r="121" spans="1:16">
      <c r="A121" s="5">
        <v>1387</v>
      </c>
      <c r="B121" s="5">
        <v>4</v>
      </c>
      <c r="C121" s="5" t="s">
        <v>377</v>
      </c>
      <c r="D121" s="5" t="s">
        <v>378</v>
      </c>
      <c r="E121" s="5">
        <v>4789</v>
      </c>
      <c r="F121" s="5">
        <v>0</v>
      </c>
      <c r="G121" s="5">
        <v>1167</v>
      </c>
      <c r="H121" s="5">
        <v>218</v>
      </c>
      <c r="I121" s="5">
        <v>0</v>
      </c>
      <c r="J121" s="5">
        <v>318</v>
      </c>
      <c r="K121" s="5">
        <v>419</v>
      </c>
      <c r="L121" s="5">
        <v>0</v>
      </c>
      <c r="M121" s="5">
        <v>5</v>
      </c>
      <c r="N121" s="5">
        <v>5</v>
      </c>
      <c r="O121" s="5">
        <v>79</v>
      </c>
      <c r="P121" s="5">
        <v>2578</v>
      </c>
    </row>
    <row r="122" spans="1:16">
      <c r="A122" s="5">
        <v>1387</v>
      </c>
      <c r="B122" s="5">
        <v>4</v>
      </c>
      <c r="C122" s="5" t="s">
        <v>379</v>
      </c>
      <c r="D122" s="5" t="s">
        <v>380</v>
      </c>
      <c r="E122" s="5">
        <v>13655</v>
      </c>
      <c r="F122" s="5">
        <v>2958</v>
      </c>
      <c r="G122" s="5">
        <v>2948</v>
      </c>
      <c r="H122" s="5">
        <v>1095</v>
      </c>
      <c r="I122" s="5">
        <v>0</v>
      </c>
      <c r="J122" s="5">
        <v>222</v>
      </c>
      <c r="K122" s="5">
        <v>2185</v>
      </c>
      <c r="L122" s="5">
        <v>0</v>
      </c>
      <c r="M122" s="5">
        <v>0</v>
      </c>
      <c r="N122" s="5">
        <v>2</v>
      </c>
      <c r="O122" s="5">
        <v>0</v>
      </c>
      <c r="P122" s="5">
        <v>4245</v>
      </c>
    </row>
    <row r="123" spans="1:16">
      <c r="A123" s="5">
        <v>1387</v>
      </c>
      <c r="B123" s="5">
        <v>4</v>
      </c>
      <c r="C123" s="5" t="s">
        <v>381</v>
      </c>
      <c r="D123" s="5" t="s">
        <v>382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</row>
    <row r="124" spans="1:16">
      <c r="A124" s="5">
        <v>1387</v>
      </c>
      <c r="B124" s="5">
        <v>3</v>
      </c>
      <c r="C124" s="5" t="s">
        <v>383</v>
      </c>
      <c r="D124" s="5" t="s">
        <v>384</v>
      </c>
      <c r="E124" s="5">
        <v>78350</v>
      </c>
      <c r="F124" s="5">
        <v>20156</v>
      </c>
      <c r="G124" s="5">
        <v>12907</v>
      </c>
      <c r="H124" s="5">
        <v>1132</v>
      </c>
      <c r="I124" s="5">
        <v>0</v>
      </c>
      <c r="J124" s="5">
        <v>2342</v>
      </c>
      <c r="K124" s="5">
        <v>5095</v>
      </c>
      <c r="L124" s="5">
        <v>0</v>
      </c>
      <c r="M124" s="5">
        <v>113</v>
      </c>
      <c r="N124" s="5">
        <v>4</v>
      </c>
      <c r="O124" s="5">
        <v>0</v>
      </c>
      <c r="P124" s="5">
        <v>36601</v>
      </c>
    </row>
    <row r="125" spans="1:16">
      <c r="A125" s="5">
        <v>1387</v>
      </c>
      <c r="B125" s="5">
        <v>4</v>
      </c>
      <c r="C125" s="5" t="s">
        <v>385</v>
      </c>
      <c r="D125" s="5" t="s">
        <v>386</v>
      </c>
      <c r="E125" s="5">
        <v>245</v>
      </c>
      <c r="F125" s="5">
        <v>0</v>
      </c>
      <c r="G125" s="5">
        <v>0</v>
      </c>
      <c r="H125" s="5">
        <v>200</v>
      </c>
      <c r="I125" s="5">
        <v>0</v>
      </c>
      <c r="J125" s="5">
        <v>45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</row>
    <row r="126" spans="1:16">
      <c r="A126" s="5">
        <v>1387</v>
      </c>
      <c r="B126" s="5">
        <v>4</v>
      </c>
      <c r="C126" s="5" t="s">
        <v>387</v>
      </c>
      <c r="D126" s="5" t="s">
        <v>388</v>
      </c>
      <c r="E126" s="5">
        <v>25762</v>
      </c>
      <c r="F126" s="5">
        <v>20143</v>
      </c>
      <c r="G126" s="5">
        <v>0</v>
      </c>
      <c r="H126" s="5">
        <v>37</v>
      </c>
      <c r="I126" s="5">
        <v>0</v>
      </c>
      <c r="J126" s="5">
        <v>0</v>
      </c>
      <c r="K126" s="5">
        <v>901</v>
      </c>
      <c r="L126" s="5">
        <v>0</v>
      </c>
      <c r="M126" s="5">
        <v>0</v>
      </c>
      <c r="N126" s="5">
        <v>4</v>
      </c>
      <c r="O126" s="5">
        <v>0</v>
      </c>
      <c r="P126" s="5">
        <v>4678</v>
      </c>
    </row>
    <row r="127" spans="1:16">
      <c r="A127" s="5">
        <v>1387</v>
      </c>
      <c r="B127" s="5">
        <v>4</v>
      </c>
      <c r="C127" s="5" t="s">
        <v>389</v>
      </c>
      <c r="D127" s="5" t="s">
        <v>390</v>
      </c>
      <c r="E127" s="5">
        <v>41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41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</row>
    <row r="128" spans="1:16">
      <c r="A128" s="5">
        <v>1387</v>
      </c>
      <c r="B128" s="5">
        <v>4</v>
      </c>
      <c r="C128" s="5" t="s">
        <v>391</v>
      </c>
      <c r="D128" s="5" t="s">
        <v>392</v>
      </c>
      <c r="E128" s="5">
        <v>52302</v>
      </c>
      <c r="F128" s="5">
        <v>13</v>
      </c>
      <c r="G128" s="5">
        <v>12907</v>
      </c>
      <c r="H128" s="5">
        <v>895</v>
      </c>
      <c r="I128" s="5">
        <v>0</v>
      </c>
      <c r="J128" s="5">
        <v>2297</v>
      </c>
      <c r="K128" s="5">
        <v>4153</v>
      </c>
      <c r="L128" s="5">
        <v>0</v>
      </c>
      <c r="M128" s="5">
        <v>113</v>
      </c>
      <c r="N128" s="5">
        <v>0</v>
      </c>
      <c r="O128" s="5">
        <v>0</v>
      </c>
      <c r="P128" s="5">
        <v>31923</v>
      </c>
    </row>
    <row r="129" spans="1:16">
      <c r="A129" s="5">
        <v>1387</v>
      </c>
      <c r="B129" s="5">
        <v>2</v>
      </c>
      <c r="C129" s="5" t="s">
        <v>393</v>
      </c>
      <c r="D129" s="5" t="s">
        <v>394</v>
      </c>
      <c r="E129" s="5">
        <v>216777</v>
      </c>
      <c r="F129" s="5">
        <v>1124</v>
      </c>
      <c r="G129" s="5">
        <v>4937</v>
      </c>
      <c r="H129" s="5">
        <v>0</v>
      </c>
      <c r="I129" s="5">
        <v>0</v>
      </c>
      <c r="J129" s="5">
        <v>222</v>
      </c>
      <c r="K129" s="5">
        <v>4</v>
      </c>
      <c r="L129" s="5">
        <v>0</v>
      </c>
      <c r="M129" s="5">
        <v>15678</v>
      </c>
      <c r="N129" s="5">
        <v>2448</v>
      </c>
      <c r="O129" s="5">
        <v>0</v>
      </c>
      <c r="P129" s="5">
        <v>192363</v>
      </c>
    </row>
    <row r="130" spans="1:16">
      <c r="A130" s="5">
        <v>1387</v>
      </c>
      <c r="B130" s="5">
        <v>3</v>
      </c>
      <c r="C130" s="5" t="s">
        <v>395</v>
      </c>
      <c r="D130" s="5" t="s">
        <v>396</v>
      </c>
      <c r="E130" s="5">
        <v>118279</v>
      </c>
      <c r="F130" s="5">
        <v>0</v>
      </c>
      <c r="G130" s="5">
        <v>92</v>
      </c>
      <c r="H130" s="5">
        <v>0</v>
      </c>
      <c r="I130" s="5">
        <v>0</v>
      </c>
      <c r="J130" s="5">
        <v>2</v>
      </c>
      <c r="K130" s="5">
        <v>0</v>
      </c>
      <c r="L130" s="5">
        <v>0</v>
      </c>
      <c r="M130" s="5">
        <v>2163</v>
      </c>
      <c r="N130" s="5">
        <v>0</v>
      </c>
      <c r="O130" s="5">
        <v>0</v>
      </c>
      <c r="P130" s="5">
        <v>116023</v>
      </c>
    </row>
    <row r="131" spans="1:16">
      <c r="A131" s="5">
        <v>1387</v>
      </c>
      <c r="B131" s="5">
        <v>4</v>
      </c>
      <c r="C131" s="5" t="s">
        <v>397</v>
      </c>
      <c r="D131" s="5" t="s">
        <v>396</v>
      </c>
      <c r="E131" s="5">
        <v>118279</v>
      </c>
      <c r="F131" s="5">
        <v>0</v>
      </c>
      <c r="G131" s="5">
        <v>92</v>
      </c>
      <c r="H131" s="5">
        <v>0</v>
      </c>
      <c r="I131" s="5">
        <v>0</v>
      </c>
      <c r="J131" s="5">
        <v>2</v>
      </c>
      <c r="K131" s="5">
        <v>0</v>
      </c>
      <c r="L131" s="5">
        <v>0</v>
      </c>
      <c r="M131" s="5">
        <v>2163</v>
      </c>
      <c r="N131" s="5">
        <v>0</v>
      </c>
      <c r="O131" s="5">
        <v>0</v>
      </c>
      <c r="P131" s="5">
        <v>116023</v>
      </c>
    </row>
    <row r="132" spans="1:16">
      <c r="A132" s="5">
        <v>1387</v>
      </c>
      <c r="B132" s="5">
        <v>3</v>
      </c>
      <c r="C132" s="5" t="s">
        <v>398</v>
      </c>
      <c r="D132" s="5" t="s">
        <v>399</v>
      </c>
      <c r="E132" s="5">
        <v>47392</v>
      </c>
      <c r="F132" s="5">
        <v>0</v>
      </c>
      <c r="G132" s="5">
        <v>76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3536</v>
      </c>
      <c r="N132" s="5">
        <v>0</v>
      </c>
      <c r="O132" s="5">
        <v>0</v>
      </c>
      <c r="P132" s="5">
        <v>43780</v>
      </c>
    </row>
    <row r="133" spans="1:16">
      <c r="A133" s="5">
        <v>1387</v>
      </c>
      <c r="B133" s="5">
        <v>4</v>
      </c>
      <c r="C133" s="5" t="s">
        <v>400</v>
      </c>
      <c r="D133" s="5" t="s">
        <v>399</v>
      </c>
      <c r="E133" s="5">
        <v>47392</v>
      </c>
      <c r="F133" s="5">
        <v>0</v>
      </c>
      <c r="G133" s="5">
        <v>76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3536</v>
      </c>
      <c r="N133" s="5">
        <v>0</v>
      </c>
      <c r="O133" s="5">
        <v>0</v>
      </c>
      <c r="P133" s="5">
        <v>43780</v>
      </c>
    </row>
    <row r="134" spans="1:16">
      <c r="A134" s="5">
        <v>1387</v>
      </c>
      <c r="B134" s="5">
        <v>3</v>
      </c>
      <c r="C134" s="5" t="s">
        <v>401</v>
      </c>
      <c r="D134" s="5" t="s">
        <v>402</v>
      </c>
      <c r="E134" s="5">
        <v>20305</v>
      </c>
      <c r="F134" s="5">
        <v>0</v>
      </c>
      <c r="G134" s="5">
        <v>4769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2448</v>
      </c>
      <c r="O134" s="5">
        <v>0</v>
      </c>
      <c r="P134" s="5">
        <v>13087</v>
      </c>
    </row>
    <row r="135" spans="1:16">
      <c r="A135" s="5">
        <v>1387</v>
      </c>
      <c r="B135" s="5">
        <v>4</v>
      </c>
      <c r="C135" s="5" t="s">
        <v>403</v>
      </c>
      <c r="D135" s="5" t="s">
        <v>402</v>
      </c>
      <c r="E135" s="5">
        <v>20305</v>
      </c>
      <c r="F135" s="5">
        <v>0</v>
      </c>
      <c r="G135" s="5">
        <v>4769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2448</v>
      </c>
      <c r="O135" s="5">
        <v>0</v>
      </c>
      <c r="P135" s="5">
        <v>13087</v>
      </c>
    </row>
    <row r="136" spans="1:16">
      <c r="A136" s="5">
        <v>1387</v>
      </c>
      <c r="B136" s="5">
        <v>3</v>
      </c>
      <c r="C136" s="5" t="s">
        <v>404</v>
      </c>
      <c r="D136" s="5" t="s">
        <v>405</v>
      </c>
      <c r="E136" s="5">
        <v>21891</v>
      </c>
      <c r="F136" s="5">
        <v>993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9953</v>
      </c>
      <c r="N136" s="5">
        <v>0</v>
      </c>
      <c r="O136" s="5">
        <v>0</v>
      </c>
      <c r="P136" s="5">
        <v>10945</v>
      </c>
    </row>
    <row r="137" spans="1:16">
      <c r="A137" s="5">
        <v>1387</v>
      </c>
      <c r="B137" s="5">
        <v>4</v>
      </c>
      <c r="C137" s="5" t="s">
        <v>406</v>
      </c>
      <c r="D137" s="5" t="s">
        <v>405</v>
      </c>
      <c r="E137" s="5">
        <v>21891</v>
      </c>
      <c r="F137" s="5">
        <v>993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9953</v>
      </c>
      <c r="N137" s="5">
        <v>0</v>
      </c>
      <c r="O137" s="5">
        <v>0</v>
      </c>
      <c r="P137" s="5">
        <v>10945</v>
      </c>
    </row>
    <row r="138" spans="1:16">
      <c r="A138" s="5">
        <v>1387</v>
      </c>
      <c r="B138" s="5">
        <v>3</v>
      </c>
      <c r="C138" s="5" t="s">
        <v>407</v>
      </c>
      <c r="D138" s="5" t="s">
        <v>408</v>
      </c>
      <c r="E138" s="5">
        <v>8862</v>
      </c>
      <c r="F138" s="5">
        <v>131</v>
      </c>
      <c r="G138" s="5">
        <v>0</v>
      </c>
      <c r="H138" s="5">
        <v>0</v>
      </c>
      <c r="I138" s="5">
        <v>0</v>
      </c>
      <c r="J138" s="5">
        <v>220</v>
      </c>
      <c r="K138" s="5">
        <v>4</v>
      </c>
      <c r="L138" s="5">
        <v>0</v>
      </c>
      <c r="M138" s="5">
        <v>0</v>
      </c>
      <c r="N138" s="5">
        <v>0</v>
      </c>
      <c r="O138" s="5">
        <v>0</v>
      </c>
      <c r="P138" s="5">
        <v>8506</v>
      </c>
    </row>
    <row r="139" spans="1:16">
      <c r="A139" s="5">
        <v>1387</v>
      </c>
      <c r="B139" s="5">
        <v>4</v>
      </c>
      <c r="C139" s="5" t="s">
        <v>409</v>
      </c>
      <c r="D139" s="5" t="s">
        <v>410</v>
      </c>
      <c r="E139" s="5">
        <v>8862</v>
      </c>
      <c r="F139" s="5">
        <v>131</v>
      </c>
      <c r="G139" s="5">
        <v>0</v>
      </c>
      <c r="H139" s="5">
        <v>0</v>
      </c>
      <c r="I139" s="5">
        <v>0</v>
      </c>
      <c r="J139" s="5">
        <v>220</v>
      </c>
      <c r="K139" s="5">
        <v>4</v>
      </c>
      <c r="L139" s="5">
        <v>0</v>
      </c>
      <c r="M139" s="5">
        <v>0</v>
      </c>
      <c r="N139" s="5">
        <v>0</v>
      </c>
      <c r="O139" s="5">
        <v>0</v>
      </c>
      <c r="P139" s="5">
        <v>8506</v>
      </c>
    </row>
    <row r="140" spans="1:16">
      <c r="A140" s="5">
        <v>1387</v>
      </c>
      <c r="B140" s="5">
        <v>4</v>
      </c>
      <c r="C140" s="5" t="s">
        <v>411</v>
      </c>
      <c r="D140" s="5" t="s">
        <v>412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</row>
    <row r="141" spans="1:16">
      <c r="A141" s="5">
        <v>1387</v>
      </c>
      <c r="B141" s="5">
        <v>3</v>
      </c>
      <c r="C141" s="5" t="s">
        <v>413</v>
      </c>
      <c r="D141" s="5" t="s">
        <v>414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</row>
    <row r="142" spans="1:16">
      <c r="A142" s="5">
        <v>1387</v>
      </c>
      <c r="B142" s="5">
        <v>4</v>
      </c>
      <c r="C142" s="5" t="s">
        <v>415</v>
      </c>
      <c r="D142" s="5" t="s">
        <v>414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</row>
    <row r="143" spans="1:16">
      <c r="A143" s="5">
        <v>1387</v>
      </c>
      <c r="B143" s="5">
        <v>7</v>
      </c>
      <c r="C143" s="5" t="s">
        <v>416</v>
      </c>
      <c r="D143" s="5" t="s">
        <v>417</v>
      </c>
      <c r="E143" s="5">
        <v>49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27</v>
      </c>
      <c r="N143" s="5">
        <v>0</v>
      </c>
      <c r="O143" s="5">
        <v>0</v>
      </c>
      <c r="P143" s="5">
        <v>22</v>
      </c>
    </row>
    <row r="144" spans="1:16">
      <c r="A144" s="5">
        <v>1387</v>
      </c>
      <c r="B144" s="5">
        <v>9</v>
      </c>
      <c r="C144" s="5" t="s">
        <v>418</v>
      </c>
      <c r="D144" s="5" t="s">
        <v>417</v>
      </c>
      <c r="E144" s="5">
        <v>49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27</v>
      </c>
      <c r="N144" s="5">
        <v>0</v>
      </c>
      <c r="O144" s="5">
        <v>0</v>
      </c>
      <c r="P144" s="5">
        <v>22</v>
      </c>
    </row>
    <row r="145" spans="1:16">
      <c r="A145" s="5">
        <v>1387</v>
      </c>
      <c r="B145" s="5">
        <v>2</v>
      </c>
      <c r="C145" s="5" t="s">
        <v>419</v>
      </c>
      <c r="D145" s="5" t="s">
        <v>420</v>
      </c>
      <c r="E145" s="5">
        <v>76116</v>
      </c>
      <c r="F145" s="5">
        <v>16638</v>
      </c>
      <c r="G145" s="5">
        <v>44809</v>
      </c>
      <c r="H145" s="5">
        <v>14</v>
      </c>
      <c r="I145" s="5">
        <v>0</v>
      </c>
      <c r="J145" s="5">
        <v>26</v>
      </c>
      <c r="K145" s="5">
        <v>1292</v>
      </c>
      <c r="L145" s="5">
        <v>0</v>
      </c>
      <c r="M145" s="5">
        <v>349</v>
      </c>
      <c r="N145" s="5">
        <v>1522</v>
      </c>
      <c r="O145" s="5">
        <v>0</v>
      </c>
      <c r="P145" s="5">
        <v>11465</v>
      </c>
    </row>
    <row r="146" spans="1:16">
      <c r="A146" s="5">
        <v>1387</v>
      </c>
      <c r="B146" s="5">
        <v>3</v>
      </c>
      <c r="C146" s="5" t="s">
        <v>421</v>
      </c>
      <c r="D146" s="5" t="s">
        <v>422</v>
      </c>
      <c r="E146" s="5">
        <v>61417</v>
      </c>
      <c r="F146" s="5">
        <v>16031</v>
      </c>
      <c r="G146" s="5">
        <v>35807</v>
      </c>
      <c r="H146" s="5">
        <v>14</v>
      </c>
      <c r="I146" s="5">
        <v>0</v>
      </c>
      <c r="J146" s="5">
        <v>0</v>
      </c>
      <c r="K146" s="5">
        <v>353</v>
      </c>
      <c r="L146" s="5">
        <v>0</v>
      </c>
      <c r="M146" s="5">
        <v>349</v>
      </c>
      <c r="N146" s="5">
        <v>0</v>
      </c>
      <c r="O146" s="5">
        <v>0</v>
      </c>
      <c r="P146" s="5">
        <v>8862</v>
      </c>
    </row>
    <row r="147" spans="1:16">
      <c r="A147" s="5">
        <v>1387</v>
      </c>
      <c r="B147" s="5">
        <v>4</v>
      </c>
      <c r="C147" s="5" t="s">
        <v>423</v>
      </c>
      <c r="D147" s="5" t="s">
        <v>422</v>
      </c>
      <c r="E147" s="5">
        <v>61417</v>
      </c>
      <c r="F147" s="5">
        <v>16031</v>
      </c>
      <c r="G147" s="5">
        <v>35807</v>
      </c>
      <c r="H147" s="5">
        <v>14</v>
      </c>
      <c r="I147" s="5">
        <v>0</v>
      </c>
      <c r="J147" s="5">
        <v>0</v>
      </c>
      <c r="K147" s="5">
        <v>353</v>
      </c>
      <c r="L147" s="5">
        <v>0</v>
      </c>
      <c r="M147" s="5">
        <v>349</v>
      </c>
      <c r="N147" s="5">
        <v>0</v>
      </c>
      <c r="O147" s="5">
        <v>0</v>
      </c>
      <c r="P147" s="5">
        <v>8862</v>
      </c>
    </row>
    <row r="148" spans="1:16">
      <c r="A148" s="5">
        <v>1387</v>
      </c>
      <c r="B148" s="5">
        <v>3</v>
      </c>
      <c r="C148" s="5" t="s">
        <v>424</v>
      </c>
      <c r="D148" s="5" t="s">
        <v>425</v>
      </c>
      <c r="E148" s="5">
        <v>242</v>
      </c>
      <c r="F148" s="5">
        <v>0</v>
      </c>
      <c r="G148" s="5">
        <v>242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</row>
    <row r="149" spans="1:16">
      <c r="A149" s="5">
        <v>1387</v>
      </c>
      <c r="B149" s="5">
        <v>4</v>
      </c>
      <c r="C149" s="5" t="s">
        <v>426</v>
      </c>
      <c r="D149" s="5" t="s">
        <v>425</v>
      </c>
      <c r="E149" s="5">
        <v>242</v>
      </c>
      <c r="F149" s="5">
        <v>0</v>
      </c>
      <c r="G149" s="5">
        <v>242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</row>
    <row r="150" spans="1:16">
      <c r="A150" s="5">
        <v>1387</v>
      </c>
      <c r="B150" s="5">
        <v>3</v>
      </c>
      <c r="C150" s="5" t="s">
        <v>427</v>
      </c>
      <c r="D150" s="5" t="s">
        <v>428</v>
      </c>
      <c r="E150" s="5">
        <v>3822</v>
      </c>
      <c r="F150" s="5">
        <v>0</v>
      </c>
      <c r="G150" s="5">
        <v>567</v>
      </c>
      <c r="H150" s="5">
        <v>0</v>
      </c>
      <c r="I150" s="5">
        <v>0</v>
      </c>
      <c r="J150" s="5">
        <v>6</v>
      </c>
      <c r="K150" s="5">
        <v>595</v>
      </c>
      <c r="L150" s="5">
        <v>0</v>
      </c>
      <c r="M150" s="5">
        <v>0</v>
      </c>
      <c r="N150" s="5">
        <v>1239</v>
      </c>
      <c r="O150" s="5">
        <v>0</v>
      </c>
      <c r="P150" s="5">
        <v>1415</v>
      </c>
    </row>
    <row r="151" spans="1:16">
      <c r="A151" s="5">
        <v>1387</v>
      </c>
      <c r="B151" s="5">
        <v>14</v>
      </c>
      <c r="C151" s="5" t="s">
        <v>429</v>
      </c>
      <c r="D151" s="5" t="s">
        <v>430</v>
      </c>
      <c r="E151" s="5">
        <v>3822</v>
      </c>
      <c r="F151" s="5">
        <v>0</v>
      </c>
      <c r="G151" s="5">
        <v>567</v>
      </c>
      <c r="H151" s="5">
        <v>0</v>
      </c>
      <c r="I151" s="5">
        <v>0</v>
      </c>
      <c r="J151" s="5">
        <v>6</v>
      </c>
      <c r="K151" s="5">
        <v>595</v>
      </c>
      <c r="L151" s="5">
        <v>0</v>
      </c>
      <c r="M151" s="5">
        <v>0</v>
      </c>
      <c r="N151" s="5">
        <v>1239</v>
      </c>
      <c r="O151" s="5">
        <v>0</v>
      </c>
      <c r="P151" s="5">
        <v>1415</v>
      </c>
    </row>
    <row r="152" spans="1:16">
      <c r="A152" s="5">
        <v>1387</v>
      </c>
      <c r="B152" s="5">
        <v>3</v>
      </c>
      <c r="C152" s="5" t="s">
        <v>431</v>
      </c>
      <c r="D152" s="5" t="s">
        <v>432</v>
      </c>
      <c r="E152" s="5">
        <v>603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603</v>
      </c>
    </row>
    <row r="153" spans="1:16">
      <c r="A153" s="5">
        <v>1387</v>
      </c>
      <c r="B153" s="5">
        <v>4</v>
      </c>
      <c r="C153" s="5" t="s">
        <v>433</v>
      </c>
      <c r="D153" s="5" t="s">
        <v>432</v>
      </c>
      <c r="E153" s="5">
        <v>603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603</v>
      </c>
    </row>
    <row r="154" spans="1:16">
      <c r="A154" s="5">
        <v>1387</v>
      </c>
      <c r="B154" s="5">
        <v>3</v>
      </c>
      <c r="C154" s="5" t="s">
        <v>434</v>
      </c>
      <c r="D154" s="5" t="s">
        <v>435</v>
      </c>
      <c r="E154" s="5">
        <v>9563</v>
      </c>
      <c r="F154" s="5">
        <v>607</v>
      </c>
      <c r="G154" s="5">
        <v>8193</v>
      </c>
      <c r="H154" s="5">
        <v>0</v>
      </c>
      <c r="I154" s="5">
        <v>0</v>
      </c>
      <c r="J154" s="5">
        <v>20</v>
      </c>
      <c r="K154" s="5">
        <v>338</v>
      </c>
      <c r="L154" s="5">
        <v>0</v>
      </c>
      <c r="M154" s="5">
        <v>0</v>
      </c>
      <c r="N154" s="5">
        <v>283</v>
      </c>
      <c r="O154" s="5">
        <v>0</v>
      </c>
      <c r="P154" s="5">
        <v>123</v>
      </c>
    </row>
    <row r="155" spans="1:16">
      <c r="A155" s="5">
        <v>1387</v>
      </c>
      <c r="B155" s="5">
        <v>4</v>
      </c>
      <c r="C155" s="5" t="s">
        <v>436</v>
      </c>
      <c r="D155" s="5" t="s">
        <v>435</v>
      </c>
      <c r="E155" s="5">
        <v>9563</v>
      </c>
      <c r="F155" s="5">
        <v>607</v>
      </c>
      <c r="G155" s="5">
        <v>8193</v>
      </c>
      <c r="H155" s="5">
        <v>0</v>
      </c>
      <c r="I155" s="5">
        <v>0</v>
      </c>
      <c r="J155" s="5">
        <v>20</v>
      </c>
      <c r="K155" s="5">
        <v>338</v>
      </c>
      <c r="L155" s="5">
        <v>0</v>
      </c>
      <c r="M155" s="5">
        <v>0</v>
      </c>
      <c r="N155" s="5">
        <v>283</v>
      </c>
      <c r="O155" s="5">
        <v>0</v>
      </c>
      <c r="P155" s="5">
        <v>123</v>
      </c>
    </row>
    <row r="156" spans="1:16">
      <c r="A156" s="5">
        <v>1387</v>
      </c>
      <c r="B156" s="5">
        <v>3</v>
      </c>
      <c r="C156" s="5" t="s">
        <v>437</v>
      </c>
      <c r="D156" s="5" t="s">
        <v>438</v>
      </c>
      <c r="E156" s="5">
        <v>468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7</v>
      </c>
      <c r="L156" s="5">
        <v>0</v>
      </c>
      <c r="M156" s="5">
        <v>0</v>
      </c>
      <c r="N156" s="5">
        <v>0</v>
      </c>
      <c r="O156" s="5">
        <v>0</v>
      </c>
      <c r="P156" s="5">
        <v>461</v>
      </c>
    </row>
    <row r="157" spans="1:16">
      <c r="A157" s="5">
        <v>1387</v>
      </c>
      <c r="B157" s="5">
        <v>4</v>
      </c>
      <c r="C157" s="5" t="s">
        <v>439</v>
      </c>
      <c r="D157" s="5" t="s">
        <v>438</v>
      </c>
      <c r="E157" s="5">
        <v>468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7</v>
      </c>
      <c r="L157" s="5">
        <v>0</v>
      </c>
      <c r="M157" s="5">
        <v>0</v>
      </c>
      <c r="N157" s="5">
        <v>0</v>
      </c>
      <c r="O157" s="5">
        <v>0</v>
      </c>
      <c r="P157" s="5">
        <v>461</v>
      </c>
    </row>
    <row r="158" spans="1:16">
      <c r="A158" s="5">
        <v>1387</v>
      </c>
      <c r="B158" s="5">
        <v>2</v>
      </c>
      <c r="C158" s="5" t="s">
        <v>440</v>
      </c>
      <c r="D158" s="5" t="s">
        <v>441</v>
      </c>
      <c r="E158" s="5">
        <v>112530</v>
      </c>
      <c r="F158" s="5">
        <v>28012</v>
      </c>
      <c r="G158" s="5">
        <v>3216</v>
      </c>
      <c r="H158" s="5">
        <v>1369</v>
      </c>
      <c r="I158" s="5">
        <v>67</v>
      </c>
      <c r="J158" s="5">
        <v>320</v>
      </c>
      <c r="K158" s="5">
        <v>8796</v>
      </c>
      <c r="L158" s="5">
        <v>0</v>
      </c>
      <c r="M158" s="5">
        <v>2439</v>
      </c>
      <c r="N158" s="5">
        <v>26</v>
      </c>
      <c r="O158" s="5">
        <v>49</v>
      </c>
      <c r="P158" s="5">
        <v>68235</v>
      </c>
    </row>
    <row r="159" spans="1:16">
      <c r="A159" s="5">
        <v>1387</v>
      </c>
      <c r="B159" s="5">
        <v>3</v>
      </c>
      <c r="C159" s="5" t="s">
        <v>442</v>
      </c>
      <c r="D159" s="5" t="s">
        <v>443</v>
      </c>
      <c r="E159" s="5">
        <v>75985</v>
      </c>
      <c r="F159" s="5">
        <v>4366</v>
      </c>
      <c r="G159" s="5">
        <v>1382</v>
      </c>
      <c r="H159" s="5">
        <v>1290</v>
      </c>
      <c r="I159" s="5">
        <v>67</v>
      </c>
      <c r="J159" s="5">
        <v>319</v>
      </c>
      <c r="K159" s="5">
        <v>8017</v>
      </c>
      <c r="L159" s="5">
        <v>0</v>
      </c>
      <c r="M159" s="5">
        <v>1949</v>
      </c>
      <c r="N159" s="5">
        <v>26</v>
      </c>
      <c r="O159" s="5">
        <v>49</v>
      </c>
      <c r="P159" s="5">
        <v>58522</v>
      </c>
    </row>
    <row r="160" spans="1:16">
      <c r="A160" s="5">
        <v>1387</v>
      </c>
      <c r="B160" s="5">
        <v>4</v>
      </c>
      <c r="C160" s="5" t="s">
        <v>444</v>
      </c>
      <c r="D160" s="5" t="s">
        <v>445</v>
      </c>
      <c r="E160" s="5">
        <v>58484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108</v>
      </c>
      <c r="L160" s="5">
        <v>0</v>
      </c>
      <c r="M160" s="5">
        <v>1927</v>
      </c>
      <c r="N160" s="5">
        <v>0</v>
      </c>
      <c r="O160" s="5">
        <v>0</v>
      </c>
      <c r="P160" s="5">
        <v>56449</v>
      </c>
    </row>
    <row r="161" spans="1:16">
      <c r="A161" s="5">
        <v>1387</v>
      </c>
      <c r="B161" s="5">
        <v>4</v>
      </c>
      <c r="C161" s="5" t="s">
        <v>446</v>
      </c>
      <c r="D161" s="5" t="s">
        <v>447</v>
      </c>
      <c r="E161" s="5">
        <v>36</v>
      </c>
      <c r="F161" s="5">
        <v>0</v>
      </c>
      <c r="G161" s="5">
        <v>36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</row>
    <row r="162" spans="1:16">
      <c r="A162" s="5">
        <v>1387</v>
      </c>
      <c r="B162" s="5">
        <v>4</v>
      </c>
      <c r="C162" s="5" t="s">
        <v>448</v>
      </c>
      <c r="D162" s="5" t="s">
        <v>449</v>
      </c>
      <c r="E162" s="5">
        <v>6113</v>
      </c>
      <c r="F162" s="5">
        <v>4360</v>
      </c>
      <c r="G162" s="5">
        <v>235</v>
      </c>
      <c r="H162" s="5">
        <v>1290</v>
      </c>
      <c r="I162" s="5">
        <v>0</v>
      </c>
      <c r="J162" s="5">
        <v>57</v>
      </c>
      <c r="K162" s="5">
        <v>110</v>
      </c>
      <c r="L162" s="5">
        <v>0</v>
      </c>
      <c r="M162" s="5">
        <v>0</v>
      </c>
      <c r="N162" s="5">
        <v>26</v>
      </c>
      <c r="O162" s="5">
        <v>0</v>
      </c>
      <c r="P162" s="5">
        <v>36</v>
      </c>
    </row>
    <row r="163" spans="1:16">
      <c r="A163" s="5">
        <v>1387</v>
      </c>
      <c r="B163" s="5">
        <v>4</v>
      </c>
      <c r="C163" s="5" t="s">
        <v>450</v>
      </c>
      <c r="D163" s="5" t="s">
        <v>451</v>
      </c>
      <c r="E163" s="5">
        <v>325</v>
      </c>
      <c r="F163" s="5">
        <v>0</v>
      </c>
      <c r="G163" s="5">
        <v>144</v>
      </c>
      <c r="H163" s="5">
        <v>0</v>
      </c>
      <c r="I163" s="5">
        <v>0</v>
      </c>
      <c r="J163" s="5">
        <v>0</v>
      </c>
      <c r="K163" s="5">
        <v>74</v>
      </c>
      <c r="L163" s="5">
        <v>0</v>
      </c>
      <c r="M163" s="5">
        <v>0</v>
      </c>
      <c r="N163" s="5">
        <v>0</v>
      </c>
      <c r="O163" s="5">
        <v>0</v>
      </c>
      <c r="P163" s="5">
        <v>107</v>
      </c>
    </row>
    <row r="164" spans="1:16">
      <c r="A164" s="5">
        <v>1387</v>
      </c>
      <c r="B164" s="5">
        <v>4</v>
      </c>
      <c r="C164" s="5" t="s">
        <v>452</v>
      </c>
      <c r="D164" s="5" t="s">
        <v>453</v>
      </c>
      <c r="E164" s="5">
        <v>916</v>
      </c>
      <c r="F164" s="5">
        <v>0</v>
      </c>
      <c r="G164" s="5">
        <v>776</v>
      </c>
      <c r="H164" s="5">
        <v>0</v>
      </c>
      <c r="I164" s="5">
        <v>67</v>
      </c>
      <c r="J164" s="5">
        <v>0</v>
      </c>
      <c r="K164" s="5">
        <v>74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</row>
    <row r="165" spans="1:16">
      <c r="A165" s="5">
        <v>1387</v>
      </c>
      <c r="B165" s="5">
        <v>4</v>
      </c>
      <c r="C165" s="5" t="s">
        <v>454</v>
      </c>
      <c r="D165" s="5" t="s">
        <v>455</v>
      </c>
      <c r="E165" s="5">
        <v>1227</v>
      </c>
      <c r="F165" s="5">
        <v>0</v>
      </c>
      <c r="G165" s="5">
        <v>160</v>
      </c>
      <c r="H165" s="5">
        <v>0</v>
      </c>
      <c r="I165" s="5">
        <v>0</v>
      </c>
      <c r="J165" s="5">
        <v>0</v>
      </c>
      <c r="K165" s="5">
        <v>18</v>
      </c>
      <c r="L165" s="5">
        <v>0</v>
      </c>
      <c r="M165" s="5">
        <v>22</v>
      </c>
      <c r="N165" s="5">
        <v>0</v>
      </c>
      <c r="O165" s="5">
        <v>49</v>
      </c>
      <c r="P165" s="5">
        <v>979</v>
      </c>
    </row>
    <row r="166" spans="1:16">
      <c r="A166" s="5">
        <v>1387</v>
      </c>
      <c r="B166" s="5">
        <v>4</v>
      </c>
      <c r="C166" s="5" t="s">
        <v>456</v>
      </c>
      <c r="D166" s="5" t="s">
        <v>457</v>
      </c>
      <c r="E166" s="5">
        <v>6</v>
      </c>
      <c r="F166" s="5">
        <v>6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</row>
    <row r="167" spans="1:16">
      <c r="A167" s="5">
        <v>1387</v>
      </c>
      <c r="B167" s="5">
        <v>9</v>
      </c>
      <c r="C167" s="5" t="s">
        <v>458</v>
      </c>
      <c r="D167" s="5" t="s">
        <v>459</v>
      </c>
      <c r="E167" s="5">
        <v>8878</v>
      </c>
      <c r="F167" s="5">
        <v>0</v>
      </c>
      <c r="G167" s="5">
        <v>31</v>
      </c>
      <c r="H167" s="5">
        <v>0</v>
      </c>
      <c r="I167" s="5">
        <v>0</v>
      </c>
      <c r="J167" s="5">
        <v>262</v>
      </c>
      <c r="K167" s="5">
        <v>7634</v>
      </c>
      <c r="L167" s="5">
        <v>0</v>
      </c>
      <c r="M167" s="5">
        <v>0</v>
      </c>
      <c r="N167" s="5">
        <v>0</v>
      </c>
      <c r="O167" s="5">
        <v>0</v>
      </c>
      <c r="P167" s="5">
        <v>951</v>
      </c>
    </row>
    <row r="168" spans="1:16">
      <c r="A168" s="5">
        <v>1387</v>
      </c>
      <c r="B168" s="5">
        <v>3</v>
      </c>
      <c r="C168" s="5" t="s">
        <v>460</v>
      </c>
      <c r="D168" s="5" t="s">
        <v>461</v>
      </c>
      <c r="E168" s="5">
        <v>36544</v>
      </c>
      <c r="F168" s="5">
        <v>23646</v>
      </c>
      <c r="G168" s="5">
        <v>1835</v>
      </c>
      <c r="H168" s="5">
        <v>80</v>
      </c>
      <c r="I168" s="5">
        <v>0</v>
      </c>
      <c r="J168" s="5">
        <v>2</v>
      </c>
      <c r="K168" s="5">
        <v>778</v>
      </c>
      <c r="L168" s="5">
        <v>0</v>
      </c>
      <c r="M168" s="5">
        <v>491</v>
      </c>
      <c r="N168" s="5">
        <v>0</v>
      </c>
      <c r="O168" s="5">
        <v>0</v>
      </c>
      <c r="P168" s="5">
        <v>9714</v>
      </c>
    </row>
    <row r="169" spans="1:16">
      <c r="A169" s="5">
        <v>1387</v>
      </c>
      <c r="B169" s="5">
        <v>4</v>
      </c>
      <c r="C169" s="5" t="s">
        <v>462</v>
      </c>
      <c r="D169" s="5" t="s">
        <v>463</v>
      </c>
      <c r="E169" s="5">
        <v>6076</v>
      </c>
      <c r="F169" s="5">
        <v>4719</v>
      </c>
      <c r="G169" s="5">
        <v>310</v>
      </c>
      <c r="H169" s="5">
        <v>0</v>
      </c>
      <c r="I169" s="5">
        <v>0</v>
      </c>
      <c r="J169" s="5">
        <v>2</v>
      </c>
      <c r="K169" s="5">
        <v>47</v>
      </c>
      <c r="L169" s="5">
        <v>0</v>
      </c>
      <c r="M169" s="5">
        <v>491</v>
      </c>
      <c r="N169" s="5">
        <v>0</v>
      </c>
      <c r="O169" s="5">
        <v>0</v>
      </c>
      <c r="P169" s="5">
        <v>508</v>
      </c>
    </row>
    <row r="170" spans="1:16">
      <c r="A170" s="5">
        <v>1387</v>
      </c>
      <c r="B170" s="5">
        <v>4</v>
      </c>
      <c r="C170" s="5" t="s">
        <v>464</v>
      </c>
      <c r="D170" s="5" t="s">
        <v>465</v>
      </c>
      <c r="E170" s="5">
        <v>8548</v>
      </c>
      <c r="F170" s="5">
        <v>0</v>
      </c>
      <c r="G170" s="5">
        <v>72</v>
      </c>
      <c r="H170" s="5">
        <v>80</v>
      </c>
      <c r="I170" s="5">
        <v>0</v>
      </c>
      <c r="J170" s="5">
        <v>0</v>
      </c>
      <c r="K170" s="5">
        <v>8</v>
      </c>
      <c r="L170" s="5">
        <v>0</v>
      </c>
      <c r="M170" s="5">
        <v>0</v>
      </c>
      <c r="N170" s="5">
        <v>0</v>
      </c>
      <c r="O170" s="5">
        <v>0</v>
      </c>
      <c r="P170" s="5">
        <v>8388</v>
      </c>
    </row>
    <row r="171" spans="1:16">
      <c r="A171" s="5">
        <v>1387</v>
      </c>
      <c r="B171" s="5">
        <v>4</v>
      </c>
      <c r="C171" s="5" t="s">
        <v>466</v>
      </c>
      <c r="D171" s="5" t="s">
        <v>467</v>
      </c>
      <c r="E171" s="5">
        <v>18</v>
      </c>
      <c r="F171" s="5">
        <v>0</v>
      </c>
      <c r="G171" s="5">
        <v>18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</row>
    <row r="172" spans="1:16">
      <c r="A172" s="5">
        <v>1387</v>
      </c>
      <c r="B172" s="5">
        <v>4</v>
      </c>
      <c r="C172" s="5" t="s">
        <v>468</v>
      </c>
      <c r="D172" s="5" t="s">
        <v>469</v>
      </c>
      <c r="E172" s="5">
        <v>816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705</v>
      </c>
      <c r="L172" s="5">
        <v>0</v>
      </c>
      <c r="M172" s="5">
        <v>0</v>
      </c>
      <c r="N172" s="5">
        <v>0</v>
      </c>
      <c r="O172" s="5">
        <v>0</v>
      </c>
      <c r="P172" s="5">
        <v>112</v>
      </c>
    </row>
    <row r="173" spans="1:16">
      <c r="A173" s="5">
        <v>1387</v>
      </c>
      <c r="B173" s="5">
        <v>4</v>
      </c>
      <c r="C173" s="5" t="s">
        <v>470</v>
      </c>
      <c r="D173" s="5" t="s">
        <v>471</v>
      </c>
      <c r="E173" s="5">
        <v>19444</v>
      </c>
      <c r="F173" s="5">
        <v>18926</v>
      </c>
      <c r="G173" s="5">
        <v>0</v>
      </c>
      <c r="H173" s="5">
        <v>0</v>
      </c>
      <c r="I173" s="5">
        <v>0</v>
      </c>
      <c r="J173" s="5">
        <v>0</v>
      </c>
      <c r="K173" s="5">
        <v>12</v>
      </c>
      <c r="L173" s="5">
        <v>0</v>
      </c>
      <c r="M173" s="5">
        <v>0</v>
      </c>
      <c r="N173" s="5">
        <v>0</v>
      </c>
      <c r="O173" s="5">
        <v>0</v>
      </c>
      <c r="P173" s="5">
        <v>506</v>
      </c>
    </row>
    <row r="174" spans="1:16">
      <c r="A174" s="5">
        <v>1387</v>
      </c>
      <c r="B174" s="5">
        <v>4</v>
      </c>
      <c r="C174" s="5" t="s">
        <v>472</v>
      </c>
      <c r="D174" s="5" t="s">
        <v>473</v>
      </c>
      <c r="E174" s="5">
        <v>3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3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</row>
    <row r="175" spans="1:16">
      <c r="A175" s="5">
        <v>1387</v>
      </c>
      <c r="B175" s="5">
        <v>4</v>
      </c>
      <c r="C175" s="5" t="s">
        <v>474</v>
      </c>
      <c r="D175" s="5" t="s">
        <v>475</v>
      </c>
      <c r="E175" s="5">
        <v>1639</v>
      </c>
      <c r="F175" s="5">
        <v>0</v>
      </c>
      <c r="G175" s="5">
        <v>1435</v>
      </c>
      <c r="H175" s="5">
        <v>0</v>
      </c>
      <c r="I175" s="5">
        <v>0</v>
      </c>
      <c r="J175" s="5">
        <v>0</v>
      </c>
      <c r="K175" s="5">
        <v>4</v>
      </c>
      <c r="L175" s="5">
        <v>0</v>
      </c>
      <c r="M175" s="5">
        <v>0</v>
      </c>
      <c r="N175" s="5">
        <v>0</v>
      </c>
      <c r="O175" s="5">
        <v>0</v>
      </c>
      <c r="P175" s="5">
        <v>200</v>
      </c>
    </row>
    <row r="176" spans="1:16">
      <c r="A176" s="5">
        <v>1387</v>
      </c>
      <c r="B176" s="5">
        <v>2</v>
      </c>
      <c r="C176" s="5" t="s">
        <v>476</v>
      </c>
      <c r="D176" s="5" t="s">
        <v>477</v>
      </c>
      <c r="E176" s="5">
        <v>115450</v>
      </c>
      <c r="F176" s="5">
        <v>77524</v>
      </c>
      <c r="G176" s="5">
        <v>22410</v>
      </c>
      <c r="H176" s="5">
        <v>1936</v>
      </c>
      <c r="I176" s="5">
        <v>1</v>
      </c>
      <c r="J176" s="5">
        <v>1016</v>
      </c>
      <c r="K176" s="5">
        <v>1438</v>
      </c>
      <c r="L176" s="5">
        <v>0</v>
      </c>
      <c r="M176" s="5">
        <v>89</v>
      </c>
      <c r="N176" s="5">
        <v>49</v>
      </c>
      <c r="O176" s="5">
        <v>1963</v>
      </c>
      <c r="P176" s="5">
        <v>9024</v>
      </c>
    </row>
    <row r="177" spans="1:16">
      <c r="A177" s="5">
        <v>1387</v>
      </c>
      <c r="B177" s="5">
        <v>3</v>
      </c>
      <c r="C177" s="5" t="s">
        <v>478</v>
      </c>
      <c r="D177" s="5" t="s">
        <v>479</v>
      </c>
      <c r="E177" s="5">
        <v>10100</v>
      </c>
      <c r="F177" s="5">
        <v>0</v>
      </c>
      <c r="G177" s="5">
        <v>7466</v>
      </c>
      <c r="H177" s="5">
        <v>0</v>
      </c>
      <c r="I177" s="5">
        <v>0</v>
      </c>
      <c r="J177" s="5">
        <v>0</v>
      </c>
      <c r="K177" s="5">
        <v>164</v>
      </c>
      <c r="L177" s="5">
        <v>0</v>
      </c>
      <c r="M177" s="5">
        <v>0</v>
      </c>
      <c r="N177" s="5">
        <v>0</v>
      </c>
      <c r="O177" s="5">
        <v>0</v>
      </c>
      <c r="P177" s="5">
        <v>2469</v>
      </c>
    </row>
    <row r="178" spans="1:16">
      <c r="A178" s="5">
        <v>1387</v>
      </c>
      <c r="B178" s="5">
        <v>4</v>
      </c>
      <c r="C178" s="5" t="s">
        <v>480</v>
      </c>
      <c r="D178" s="5" t="s">
        <v>479</v>
      </c>
      <c r="E178" s="5">
        <v>10100</v>
      </c>
      <c r="F178" s="5">
        <v>0</v>
      </c>
      <c r="G178" s="5">
        <v>7466</v>
      </c>
      <c r="H178" s="5">
        <v>0</v>
      </c>
      <c r="I178" s="5">
        <v>0</v>
      </c>
      <c r="J178" s="5">
        <v>0</v>
      </c>
      <c r="K178" s="5">
        <v>164</v>
      </c>
      <c r="L178" s="5">
        <v>0</v>
      </c>
      <c r="M178" s="5">
        <v>0</v>
      </c>
      <c r="N178" s="5">
        <v>0</v>
      </c>
      <c r="O178" s="5">
        <v>0</v>
      </c>
      <c r="P178" s="5">
        <v>2469</v>
      </c>
    </row>
    <row r="179" spans="1:16">
      <c r="A179" s="5">
        <v>1387</v>
      </c>
      <c r="B179" s="5">
        <v>3</v>
      </c>
      <c r="C179" s="5" t="s">
        <v>481</v>
      </c>
      <c r="D179" s="5" t="s">
        <v>482</v>
      </c>
      <c r="E179" s="5">
        <v>77687</v>
      </c>
      <c r="F179" s="5">
        <v>74451</v>
      </c>
      <c r="G179" s="5">
        <v>0</v>
      </c>
      <c r="H179" s="5">
        <v>0</v>
      </c>
      <c r="I179" s="5">
        <v>0</v>
      </c>
      <c r="J179" s="5">
        <v>0</v>
      </c>
      <c r="K179" s="5">
        <v>17</v>
      </c>
      <c r="L179" s="5">
        <v>0</v>
      </c>
      <c r="M179" s="5">
        <v>0</v>
      </c>
      <c r="N179" s="5">
        <v>0</v>
      </c>
      <c r="O179" s="5">
        <v>0</v>
      </c>
      <c r="P179" s="5">
        <v>3219</v>
      </c>
    </row>
    <row r="180" spans="1:16">
      <c r="A180" s="5">
        <v>1387</v>
      </c>
      <c r="B180" s="5">
        <v>4</v>
      </c>
      <c r="C180" s="5" t="s">
        <v>483</v>
      </c>
      <c r="D180" s="5" t="s">
        <v>482</v>
      </c>
      <c r="E180" s="5">
        <v>77687</v>
      </c>
      <c r="F180" s="5">
        <v>74451</v>
      </c>
      <c r="G180" s="5">
        <v>0</v>
      </c>
      <c r="H180" s="5">
        <v>0</v>
      </c>
      <c r="I180" s="5">
        <v>0</v>
      </c>
      <c r="J180" s="5">
        <v>0</v>
      </c>
      <c r="K180" s="5">
        <v>17</v>
      </c>
      <c r="L180" s="5">
        <v>0</v>
      </c>
      <c r="M180" s="5">
        <v>0</v>
      </c>
      <c r="N180" s="5">
        <v>0</v>
      </c>
      <c r="O180" s="5">
        <v>0</v>
      </c>
      <c r="P180" s="5">
        <v>3219</v>
      </c>
    </row>
    <row r="181" spans="1:16">
      <c r="A181" s="5">
        <v>1387</v>
      </c>
      <c r="B181" s="5">
        <v>3</v>
      </c>
      <c r="C181" s="5" t="s">
        <v>484</v>
      </c>
      <c r="D181" s="5" t="s">
        <v>485</v>
      </c>
      <c r="E181" s="5">
        <v>27663</v>
      </c>
      <c r="F181" s="5">
        <v>3073</v>
      </c>
      <c r="G181" s="5">
        <v>14943</v>
      </c>
      <c r="H181" s="5">
        <v>1936</v>
      </c>
      <c r="I181" s="5">
        <v>1</v>
      </c>
      <c r="J181" s="5">
        <v>1016</v>
      </c>
      <c r="K181" s="5">
        <v>1256</v>
      </c>
      <c r="L181" s="5">
        <v>0</v>
      </c>
      <c r="M181" s="5">
        <v>89</v>
      </c>
      <c r="N181" s="5">
        <v>49</v>
      </c>
      <c r="O181" s="5">
        <v>1963</v>
      </c>
      <c r="P181" s="5">
        <v>3336</v>
      </c>
    </row>
    <row r="182" spans="1:16">
      <c r="A182" s="5">
        <v>1387</v>
      </c>
      <c r="B182" s="5">
        <v>4</v>
      </c>
      <c r="C182" s="5" t="s">
        <v>486</v>
      </c>
      <c r="D182" s="5" t="s">
        <v>485</v>
      </c>
      <c r="E182" s="5">
        <v>27663</v>
      </c>
      <c r="F182" s="5">
        <v>3073</v>
      </c>
      <c r="G182" s="5">
        <v>14943</v>
      </c>
      <c r="H182" s="5">
        <v>1936</v>
      </c>
      <c r="I182" s="5">
        <v>1</v>
      </c>
      <c r="J182" s="5">
        <v>1016</v>
      </c>
      <c r="K182" s="5">
        <v>1256</v>
      </c>
      <c r="L182" s="5">
        <v>0</v>
      </c>
      <c r="M182" s="5">
        <v>89</v>
      </c>
      <c r="N182" s="5">
        <v>49</v>
      </c>
      <c r="O182" s="5">
        <v>1963</v>
      </c>
      <c r="P182" s="5">
        <v>3336</v>
      </c>
    </row>
    <row r="183" spans="1:16">
      <c r="A183" s="5">
        <v>1387</v>
      </c>
      <c r="B183" s="5">
        <v>2</v>
      </c>
      <c r="C183" s="5" t="s">
        <v>487</v>
      </c>
      <c r="D183" s="5" t="s">
        <v>488</v>
      </c>
      <c r="E183" s="5">
        <v>22420</v>
      </c>
      <c r="F183" s="5">
        <v>7617</v>
      </c>
      <c r="G183" s="5">
        <v>3273</v>
      </c>
      <c r="H183" s="5">
        <v>60</v>
      </c>
      <c r="I183" s="5">
        <v>0</v>
      </c>
      <c r="J183" s="5">
        <v>661</v>
      </c>
      <c r="K183" s="5">
        <v>64</v>
      </c>
      <c r="L183" s="5">
        <v>0</v>
      </c>
      <c r="M183" s="5">
        <v>6</v>
      </c>
      <c r="N183" s="5">
        <v>1052</v>
      </c>
      <c r="O183" s="5">
        <v>0</v>
      </c>
      <c r="P183" s="5">
        <v>9686</v>
      </c>
    </row>
    <row r="184" spans="1:16">
      <c r="A184" s="5">
        <v>1387</v>
      </c>
      <c r="B184" s="5">
        <v>3</v>
      </c>
      <c r="C184" s="5" t="s">
        <v>489</v>
      </c>
      <c r="D184" s="5" t="s">
        <v>490</v>
      </c>
      <c r="E184" s="5">
        <v>7844</v>
      </c>
      <c r="F184" s="5">
        <v>7617</v>
      </c>
      <c r="G184" s="5">
        <v>0</v>
      </c>
      <c r="H184" s="5">
        <v>60</v>
      </c>
      <c r="I184" s="5">
        <v>0</v>
      </c>
      <c r="J184" s="5">
        <v>0</v>
      </c>
      <c r="K184" s="5">
        <v>0</v>
      </c>
      <c r="L184" s="5">
        <v>0</v>
      </c>
      <c r="M184" s="5">
        <v>6</v>
      </c>
      <c r="N184" s="5">
        <v>0</v>
      </c>
      <c r="O184" s="5">
        <v>0</v>
      </c>
      <c r="P184" s="5">
        <v>160</v>
      </c>
    </row>
    <row r="185" spans="1:16">
      <c r="A185" s="5">
        <v>1387</v>
      </c>
      <c r="B185" s="5">
        <v>4</v>
      </c>
      <c r="C185" s="5" t="s">
        <v>491</v>
      </c>
      <c r="D185" s="5" t="s">
        <v>492</v>
      </c>
      <c r="E185" s="5">
        <v>7684</v>
      </c>
      <c r="F185" s="5">
        <v>7617</v>
      </c>
      <c r="G185" s="5">
        <v>0</v>
      </c>
      <c r="H185" s="5">
        <v>60</v>
      </c>
      <c r="I185" s="5">
        <v>0</v>
      </c>
      <c r="J185" s="5">
        <v>0</v>
      </c>
      <c r="K185" s="5">
        <v>0</v>
      </c>
      <c r="L185" s="5">
        <v>0</v>
      </c>
      <c r="M185" s="5">
        <v>6</v>
      </c>
      <c r="N185" s="5">
        <v>0</v>
      </c>
      <c r="O185" s="5">
        <v>0</v>
      </c>
      <c r="P185" s="5">
        <v>0</v>
      </c>
    </row>
    <row r="186" spans="1:16">
      <c r="A186" s="5">
        <v>1387</v>
      </c>
      <c r="B186" s="5">
        <v>4</v>
      </c>
      <c r="C186" s="5" t="s">
        <v>493</v>
      </c>
      <c r="D186" s="5" t="s">
        <v>494</v>
      </c>
      <c r="E186" s="5">
        <v>160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160</v>
      </c>
    </row>
    <row r="187" spans="1:16">
      <c r="A187" s="5">
        <v>1387</v>
      </c>
      <c r="B187" s="5">
        <v>3</v>
      </c>
      <c r="C187" s="5" t="s">
        <v>495</v>
      </c>
      <c r="D187" s="5" t="s">
        <v>496</v>
      </c>
      <c r="E187" s="5">
        <v>11011</v>
      </c>
      <c r="F187" s="5">
        <v>0</v>
      </c>
      <c r="G187" s="5">
        <v>3226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7785</v>
      </c>
    </row>
    <row r="188" spans="1:16">
      <c r="A188" s="5">
        <v>1387</v>
      </c>
      <c r="B188" s="5">
        <v>4</v>
      </c>
      <c r="C188" s="5" t="s">
        <v>497</v>
      </c>
      <c r="D188" s="5" t="s">
        <v>496</v>
      </c>
      <c r="E188" s="5">
        <v>11011</v>
      </c>
      <c r="F188" s="5">
        <v>0</v>
      </c>
      <c r="G188" s="5">
        <v>3226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7785</v>
      </c>
    </row>
    <row r="189" spans="1:16">
      <c r="A189" s="5">
        <v>1387</v>
      </c>
      <c r="B189" s="5">
        <v>3</v>
      </c>
      <c r="C189" s="5" t="s">
        <v>498</v>
      </c>
      <c r="D189" s="5" t="s">
        <v>499</v>
      </c>
      <c r="E189" s="5">
        <v>3564</v>
      </c>
      <c r="F189" s="5">
        <v>0</v>
      </c>
      <c r="G189" s="5">
        <v>47</v>
      </c>
      <c r="H189" s="5">
        <v>0</v>
      </c>
      <c r="I189" s="5">
        <v>0</v>
      </c>
      <c r="J189" s="5">
        <v>661</v>
      </c>
      <c r="K189" s="5">
        <v>64</v>
      </c>
      <c r="L189" s="5">
        <v>0</v>
      </c>
      <c r="M189" s="5">
        <v>0</v>
      </c>
      <c r="N189" s="5">
        <v>1052</v>
      </c>
      <c r="O189" s="5">
        <v>0</v>
      </c>
      <c r="P189" s="5">
        <v>1741</v>
      </c>
    </row>
    <row r="190" spans="1:16">
      <c r="A190" s="5">
        <v>1387</v>
      </c>
      <c r="B190" s="5">
        <v>4</v>
      </c>
      <c r="C190" s="5" t="s">
        <v>500</v>
      </c>
      <c r="D190" s="5" t="s">
        <v>501</v>
      </c>
      <c r="E190" s="5">
        <v>3527</v>
      </c>
      <c r="F190" s="5">
        <v>0</v>
      </c>
      <c r="G190" s="5">
        <v>47</v>
      </c>
      <c r="H190" s="5">
        <v>0</v>
      </c>
      <c r="I190" s="5">
        <v>0</v>
      </c>
      <c r="J190" s="5">
        <v>661</v>
      </c>
      <c r="K190" s="5">
        <v>27</v>
      </c>
      <c r="L190" s="5">
        <v>0</v>
      </c>
      <c r="M190" s="5">
        <v>0</v>
      </c>
      <c r="N190" s="5">
        <v>1052</v>
      </c>
      <c r="O190" s="5">
        <v>0</v>
      </c>
      <c r="P190" s="5">
        <v>1741</v>
      </c>
    </row>
    <row r="191" spans="1:16">
      <c r="A191" s="5">
        <v>1387</v>
      </c>
      <c r="B191" s="5">
        <v>4</v>
      </c>
      <c r="C191" s="5" t="s">
        <v>502</v>
      </c>
      <c r="D191" s="5" t="s">
        <v>503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</row>
    <row r="192" spans="1:16">
      <c r="A192" s="5">
        <v>1387</v>
      </c>
      <c r="B192" s="5">
        <v>4</v>
      </c>
      <c r="C192" s="5" t="s">
        <v>504</v>
      </c>
      <c r="D192" s="5" t="s">
        <v>499</v>
      </c>
      <c r="E192" s="5">
        <v>37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37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</row>
    <row r="193" spans="1:16">
      <c r="A193" s="5">
        <v>1387</v>
      </c>
      <c r="B193" s="5">
        <v>2</v>
      </c>
      <c r="C193" s="5" t="s">
        <v>505</v>
      </c>
      <c r="D193" s="5" t="s">
        <v>506</v>
      </c>
      <c r="E193" s="5">
        <v>3063</v>
      </c>
      <c r="F193" s="5">
        <v>1435</v>
      </c>
      <c r="G193" s="5">
        <v>0</v>
      </c>
      <c r="H193" s="5">
        <v>5</v>
      </c>
      <c r="I193" s="5">
        <v>0</v>
      </c>
      <c r="J193" s="5">
        <v>518</v>
      </c>
      <c r="K193" s="5">
        <v>336</v>
      </c>
      <c r="L193" s="5">
        <v>0</v>
      </c>
      <c r="M193" s="5">
        <v>0</v>
      </c>
      <c r="N193" s="5">
        <v>0</v>
      </c>
      <c r="O193" s="5">
        <v>0</v>
      </c>
      <c r="P193" s="5">
        <v>769</v>
      </c>
    </row>
    <row r="194" spans="1:16">
      <c r="A194" s="5">
        <v>1387</v>
      </c>
      <c r="B194" s="5">
        <v>3</v>
      </c>
      <c r="C194" s="5" t="s">
        <v>507</v>
      </c>
      <c r="D194" s="5" t="s">
        <v>506</v>
      </c>
      <c r="E194" s="5">
        <v>3063</v>
      </c>
      <c r="F194" s="5">
        <v>1435</v>
      </c>
      <c r="G194" s="5">
        <v>0</v>
      </c>
      <c r="H194" s="5">
        <v>5</v>
      </c>
      <c r="I194" s="5">
        <v>0</v>
      </c>
      <c r="J194" s="5">
        <v>518</v>
      </c>
      <c r="K194" s="5">
        <v>336</v>
      </c>
      <c r="L194" s="5">
        <v>0</v>
      </c>
      <c r="M194" s="5">
        <v>0</v>
      </c>
      <c r="N194" s="5">
        <v>0</v>
      </c>
      <c r="O194" s="5">
        <v>0</v>
      </c>
      <c r="P194" s="5">
        <v>769</v>
      </c>
    </row>
    <row r="195" spans="1:16">
      <c r="A195" s="5">
        <v>1387</v>
      </c>
      <c r="B195" s="5">
        <v>4</v>
      </c>
      <c r="C195" s="5" t="s">
        <v>508</v>
      </c>
      <c r="D195" s="5" t="s">
        <v>506</v>
      </c>
      <c r="E195" s="5">
        <v>3063</v>
      </c>
      <c r="F195" s="5">
        <v>1435</v>
      </c>
      <c r="G195" s="5">
        <v>0</v>
      </c>
      <c r="H195" s="5">
        <v>5</v>
      </c>
      <c r="I195" s="5">
        <v>0</v>
      </c>
      <c r="J195" s="5">
        <v>518</v>
      </c>
      <c r="K195" s="5">
        <v>336</v>
      </c>
      <c r="L195" s="5">
        <v>0</v>
      </c>
      <c r="M195" s="5">
        <v>0</v>
      </c>
      <c r="N195" s="5">
        <v>0</v>
      </c>
      <c r="O195" s="5">
        <v>0</v>
      </c>
      <c r="P195" s="5">
        <v>769</v>
      </c>
    </row>
    <row r="196" spans="1:16">
      <c r="A196" s="5">
        <v>1387</v>
      </c>
      <c r="B196" s="5">
        <v>2</v>
      </c>
      <c r="C196" s="5" t="s">
        <v>509</v>
      </c>
      <c r="D196" s="5" t="s">
        <v>510</v>
      </c>
      <c r="E196" s="5">
        <v>2546</v>
      </c>
      <c r="F196" s="5">
        <v>215</v>
      </c>
      <c r="G196" s="5">
        <v>80</v>
      </c>
      <c r="H196" s="5">
        <v>0</v>
      </c>
      <c r="I196" s="5">
        <v>0</v>
      </c>
      <c r="J196" s="5">
        <v>262</v>
      </c>
      <c r="K196" s="5">
        <v>275</v>
      </c>
      <c r="L196" s="5">
        <v>0</v>
      </c>
      <c r="M196" s="5">
        <v>0</v>
      </c>
      <c r="N196" s="5">
        <v>0</v>
      </c>
      <c r="O196" s="5">
        <v>0</v>
      </c>
      <c r="P196" s="5">
        <v>1715</v>
      </c>
    </row>
    <row r="197" spans="1:16">
      <c r="A197" s="5">
        <v>1387</v>
      </c>
      <c r="B197" s="5">
        <v>3</v>
      </c>
      <c r="C197" s="5" t="s">
        <v>511</v>
      </c>
      <c r="D197" s="5" t="s">
        <v>512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</row>
    <row r="198" spans="1:16">
      <c r="A198" s="5">
        <v>1387</v>
      </c>
      <c r="B198" s="5">
        <v>9</v>
      </c>
      <c r="C198" s="5" t="s">
        <v>513</v>
      </c>
      <c r="D198" s="5" t="s">
        <v>514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</row>
    <row r="199" spans="1:16">
      <c r="A199" s="5">
        <v>1387</v>
      </c>
      <c r="B199" s="5">
        <v>3</v>
      </c>
      <c r="C199" s="5" t="s">
        <v>515</v>
      </c>
      <c r="D199" s="5" t="s">
        <v>516</v>
      </c>
      <c r="E199" s="5">
        <v>178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178</v>
      </c>
    </row>
    <row r="200" spans="1:16">
      <c r="A200" s="5">
        <v>1387</v>
      </c>
      <c r="B200" s="5">
        <v>4</v>
      </c>
      <c r="C200" s="5" t="s">
        <v>517</v>
      </c>
      <c r="D200" s="5" t="s">
        <v>516</v>
      </c>
      <c r="E200" s="5">
        <v>178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178</v>
      </c>
    </row>
    <row r="201" spans="1:16">
      <c r="A201" s="5">
        <v>1387</v>
      </c>
      <c r="B201" s="5">
        <v>3</v>
      </c>
      <c r="C201" s="5" t="s">
        <v>518</v>
      </c>
      <c r="D201" s="5" t="s">
        <v>519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</row>
    <row r="202" spans="1:16">
      <c r="A202" s="5">
        <v>1387</v>
      </c>
      <c r="B202" s="5">
        <v>4</v>
      </c>
      <c r="C202" s="5" t="s">
        <v>520</v>
      </c>
      <c r="D202" s="5" t="s">
        <v>519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</row>
    <row r="203" spans="1:16">
      <c r="A203" s="5">
        <v>1387</v>
      </c>
      <c r="B203" s="5">
        <v>3</v>
      </c>
      <c r="C203" s="5" t="s">
        <v>521</v>
      </c>
      <c r="D203" s="5" t="s">
        <v>522</v>
      </c>
      <c r="E203" s="5">
        <v>604</v>
      </c>
      <c r="F203" s="5">
        <v>0</v>
      </c>
      <c r="G203" s="5">
        <v>68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536</v>
      </c>
    </row>
    <row r="204" spans="1:16">
      <c r="A204" s="5">
        <v>1387</v>
      </c>
      <c r="B204" s="5">
        <v>4</v>
      </c>
      <c r="C204" s="5" t="s">
        <v>523</v>
      </c>
      <c r="D204" s="5" t="s">
        <v>522</v>
      </c>
      <c r="E204" s="5">
        <v>604</v>
      </c>
      <c r="F204" s="5">
        <v>0</v>
      </c>
      <c r="G204" s="5">
        <v>68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536</v>
      </c>
    </row>
    <row r="205" spans="1:16">
      <c r="A205" s="5">
        <v>1387</v>
      </c>
      <c r="B205" s="5">
        <v>7</v>
      </c>
      <c r="C205" s="5" t="s">
        <v>524</v>
      </c>
      <c r="D205" s="5" t="s">
        <v>525</v>
      </c>
      <c r="E205" s="5">
        <v>1765</v>
      </c>
      <c r="F205" s="5">
        <v>215</v>
      </c>
      <c r="G205" s="5">
        <v>12</v>
      </c>
      <c r="H205" s="5">
        <v>0</v>
      </c>
      <c r="I205" s="5">
        <v>0</v>
      </c>
      <c r="J205" s="5">
        <v>262</v>
      </c>
      <c r="K205" s="5">
        <v>275</v>
      </c>
      <c r="L205" s="5">
        <v>0</v>
      </c>
      <c r="M205" s="5">
        <v>0</v>
      </c>
      <c r="N205" s="5">
        <v>0</v>
      </c>
      <c r="O205" s="5">
        <v>0</v>
      </c>
      <c r="P205" s="5">
        <v>1001</v>
      </c>
    </row>
    <row r="206" spans="1:16">
      <c r="A206" s="5">
        <v>1387</v>
      </c>
      <c r="B206" s="5">
        <v>9</v>
      </c>
      <c r="C206" s="5" t="s">
        <v>526</v>
      </c>
      <c r="D206" s="5" t="s">
        <v>525</v>
      </c>
      <c r="E206" s="5">
        <v>1765</v>
      </c>
      <c r="F206" s="5">
        <v>215</v>
      </c>
      <c r="G206" s="5">
        <v>12</v>
      </c>
      <c r="H206" s="5">
        <v>0</v>
      </c>
      <c r="I206" s="5">
        <v>0</v>
      </c>
      <c r="J206" s="5">
        <v>262</v>
      </c>
      <c r="K206" s="5">
        <v>275</v>
      </c>
      <c r="L206" s="5">
        <v>0</v>
      </c>
      <c r="M206" s="5">
        <v>0</v>
      </c>
      <c r="N206" s="5">
        <v>0</v>
      </c>
      <c r="O206" s="5">
        <v>0</v>
      </c>
      <c r="P206" s="5">
        <v>1001</v>
      </c>
    </row>
    <row r="207" spans="1:16">
      <c r="A207" s="5">
        <v>1387</v>
      </c>
      <c r="B207" s="5">
        <v>2</v>
      </c>
      <c r="C207" s="5" t="s">
        <v>527</v>
      </c>
      <c r="D207" s="5" t="s">
        <v>528</v>
      </c>
      <c r="E207" s="5">
        <v>7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7</v>
      </c>
    </row>
    <row r="208" spans="1:16">
      <c r="A208" s="5">
        <v>1387</v>
      </c>
      <c r="B208" s="5">
        <v>7</v>
      </c>
      <c r="C208" s="5" t="s">
        <v>529</v>
      </c>
      <c r="D208" s="5" t="s">
        <v>530</v>
      </c>
      <c r="E208" s="5">
        <v>7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7</v>
      </c>
    </row>
    <row r="209" spans="1:16">
      <c r="A209" s="5">
        <v>1387</v>
      </c>
      <c r="B209" s="5">
        <v>4</v>
      </c>
      <c r="C209" s="5" t="s">
        <v>531</v>
      </c>
      <c r="D209" s="5" t="s">
        <v>532</v>
      </c>
      <c r="E209" s="5">
        <v>7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7</v>
      </c>
    </row>
    <row r="210" spans="1:16">
      <c r="A210" s="5">
        <v>1387</v>
      </c>
      <c r="B210" s="5">
        <v>4</v>
      </c>
      <c r="C210" s="5" t="s">
        <v>533</v>
      </c>
      <c r="D210" s="5" t="s">
        <v>534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</row>
    <row r="211" spans="1:16">
      <c r="A211" s="5">
        <v>1387</v>
      </c>
      <c r="B211" s="5">
        <v>4</v>
      </c>
      <c r="C211" s="5" t="s">
        <v>535</v>
      </c>
      <c r="D211" s="5" t="s">
        <v>536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</row>
    <row r="212" spans="1:16">
      <c r="A212" s="5">
        <v>0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</row>
    <row r="213" spans="1:16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فهرست جداول</vt:lpstr>
      <vt:lpstr>T01</vt:lpstr>
      <vt:lpstr>T02</vt:lpstr>
      <vt:lpstr>T03</vt:lpstr>
      <vt:lpstr>T04</vt:lpstr>
      <vt:lpstr>T05</vt:lpstr>
      <vt:lpstr>T06</vt:lpstr>
      <vt:lpstr>T07</vt:lpstr>
      <vt:lpstr>T08</vt:lpstr>
      <vt:lpstr>T09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Rezaee, Alireza</dc:creator>
  <cp:lastModifiedBy>هاله اسکندری</cp:lastModifiedBy>
  <dcterms:created xsi:type="dcterms:W3CDTF">2020-06-15T05:57:32Z</dcterms:created>
  <dcterms:modified xsi:type="dcterms:W3CDTF">2021-03-08T10:55:43Z</dcterms:modified>
</cp:coreProperties>
</file>