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rs.Dorrrimanesh\dargah\kargah\99\TableSanat 81-96 سایت\"/>
    </mc:Choice>
  </mc:AlternateContent>
  <bookViews>
    <workbookView xWindow="0" yWindow="0" windowWidth="24000" windowHeight="9735" tabRatio="883"/>
  </bookViews>
  <sheets>
    <sheet name="فهرست جداول" sheetId="74" r:id="rId1"/>
    <sheet name="T01" sheetId="31" r:id="rId2"/>
    <sheet name="T02" sheetId="8" r:id="rId3"/>
    <sheet name="T03" sheetId="17" r:id="rId4"/>
    <sheet name="T04" sheetId="24" r:id="rId5"/>
    <sheet name="T05" sheetId="25" r:id="rId6"/>
    <sheet name="T06" sheetId="26" r:id="rId7"/>
    <sheet name="T07" sheetId="29" r:id="rId8"/>
    <sheet name="T08" sheetId="30" r:id="rId9"/>
    <sheet name="T09" sheetId="27" r:id="rId10"/>
    <sheet name="T10" sheetId="28" r:id="rId11"/>
    <sheet name="T11" sheetId="85" r:id="rId12"/>
    <sheet name="T12" sheetId="76" r:id="rId13"/>
    <sheet name="T13" sheetId="77" r:id="rId14"/>
    <sheet name="T14" sheetId="78" r:id="rId15"/>
    <sheet name="T15" sheetId="79" r:id="rId16"/>
    <sheet name="T16" sheetId="80" r:id="rId17"/>
    <sheet name="T17" sheetId="81" r:id="rId18"/>
    <sheet name="T18" sheetId="82" r:id="rId19"/>
    <sheet name="T19" sheetId="83" r:id="rId20"/>
    <sheet name="T20" sheetId="84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7" l="1"/>
  <c r="C1" i="84" l="1"/>
  <c r="C1" i="83"/>
  <c r="C1" i="82"/>
  <c r="C1" i="81"/>
  <c r="C1" i="80"/>
  <c r="C1" i="79"/>
  <c r="C1" i="78"/>
  <c r="C1" i="77"/>
  <c r="C1" i="76"/>
  <c r="C1" i="85"/>
  <c r="C1" i="28"/>
  <c r="C1" i="30"/>
  <c r="C1" i="29"/>
  <c r="C1" i="26"/>
  <c r="C1" i="25"/>
  <c r="C1" i="24"/>
  <c r="C1" i="17"/>
  <c r="C1" i="8"/>
  <c r="C1" i="31"/>
</calcChain>
</file>

<file path=xl/sharedStrings.xml><?xml version="1.0" encoding="utf-8"?>
<sst xmlns="http://schemas.openxmlformats.org/spreadsheetml/2006/main" count="4970" uniqueCount="570">
  <si>
    <t>کد فعالیت</t>
  </si>
  <si>
    <t xml:space="preserve"> فعالیت</t>
  </si>
  <si>
    <t>جمع</t>
  </si>
  <si>
    <t xml:space="preserve">جمع </t>
  </si>
  <si>
    <t>کل شاغلان</t>
  </si>
  <si>
    <t xml:space="preserve"> شاغلان تولیدی</t>
  </si>
  <si>
    <t xml:space="preserve"> شاغلان غیرتولیدی</t>
  </si>
  <si>
    <t>زن</t>
  </si>
  <si>
    <t>کارگران ساده</t>
  </si>
  <si>
    <t>کارگران ماهر</t>
  </si>
  <si>
    <t>مهندسین</t>
  </si>
  <si>
    <t>تعداد کارگاه</t>
  </si>
  <si>
    <t>بی سواد</t>
  </si>
  <si>
    <t>باسواد</t>
  </si>
  <si>
    <t>کمتر از دیپلم</t>
  </si>
  <si>
    <t xml:space="preserve">دیپلم </t>
  </si>
  <si>
    <t>فوق دیپلم</t>
  </si>
  <si>
    <t>لیسانس</t>
  </si>
  <si>
    <t>فوق لیسانس</t>
  </si>
  <si>
    <t>دکترا</t>
  </si>
  <si>
    <t>دریافتی</t>
  </si>
  <si>
    <t>پرداختی</t>
  </si>
  <si>
    <t>مواد خام و اولیه، لوازم بسته بندی، ابزار و وسایل کار کم دوام</t>
  </si>
  <si>
    <t>مواد مصرفی غذای طبخ شده توسط کارگاه</t>
  </si>
  <si>
    <t>سوخت مصرف شده</t>
  </si>
  <si>
    <t>برق خریداری شده</t>
  </si>
  <si>
    <t>آب خریداری شده</t>
  </si>
  <si>
    <t xml:space="preserve">پرداختی بابت خدمات صنعتی </t>
  </si>
  <si>
    <t>مواد خام و اولیه</t>
  </si>
  <si>
    <t>لوازم بسته بندی</t>
  </si>
  <si>
    <t>ابزار و وسایل کار کم دوام</t>
  </si>
  <si>
    <t>محصولات تولید شده</t>
  </si>
  <si>
    <t>ضایعات قابل فروش</t>
  </si>
  <si>
    <t>ارزش غذای طبخ شده توسط کارگاه</t>
  </si>
  <si>
    <t>برق فروخته شده</t>
  </si>
  <si>
    <t>آب فروخته شده</t>
  </si>
  <si>
    <t>تغییرات موجودی انبار کالاهای در جریان ساخت</t>
  </si>
  <si>
    <t>ساخت یا ایجاد و تعمیر اساسی اموال سرمایه ای توسط کارگاه</t>
  </si>
  <si>
    <t xml:space="preserve">دریافتی بابت خدمات صنعتی </t>
  </si>
  <si>
    <t>تفاوت ارزش خرید و فروش کالاهایی که بدون تغییر شکل به فروش رسیده اند</t>
  </si>
  <si>
    <t>نفت سفید</t>
  </si>
  <si>
    <t>گازوئیل</t>
  </si>
  <si>
    <t xml:space="preserve">گاز مایع </t>
  </si>
  <si>
    <t>گاز طبیعی</t>
  </si>
  <si>
    <t>بنزین</t>
  </si>
  <si>
    <t>نفت سیاه و نفت کوره</t>
  </si>
  <si>
    <t>زغال سنگ</t>
  </si>
  <si>
    <t>زغال چوب</t>
  </si>
  <si>
    <t>اتان</t>
  </si>
  <si>
    <t>سایر مواد سوختی</t>
  </si>
  <si>
    <t>برق</t>
  </si>
  <si>
    <t>آب</t>
  </si>
  <si>
    <t>ماشین آلات</t>
  </si>
  <si>
    <t>ابزار و وسایل کار بادوام</t>
  </si>
  <si>
    <t>لوازم و تجهیزات اداری</t>
  </si>
  <si>
    <t>وسایل نقلیه</t>
  </si>
  <si>
    <t>ساختمان و تاسیسات</t>
  </si>
  <si>
    <t>زمین</t>
  </si>
  <si>
    <t>نرم افزارهای کامپیوتری</t>
  </si>
  <si>
    <t>سخت افزارهای کامپیوتری</t>
  </si>
  <si>
    <t>ارزش ساخت، ایجاد و تعمیر</t>
  </si>
  <si>
    <t>ساختمان‌و تاسیسات</t>
  </si>
  <si>
    <t>اول فروردین</t>
  </si>
  <si>
    <t>پایان اسفند</t>
  </si>
  <si>
    <t>کالاهای تولید شده</t>
  </si>
  <si>
    <t>کالاهای در جریان ساخت</t>
  </si>
  <si>
    <t>کالاهایی که بدون تغییر شکل به فروش می رسند</t>
  </si>
  <si>
    <t>مواد خام و اولیه و ...</t>
  </si>
  <si>
    <t xml:space="preserve"> جمع</t>
  </si>
  <si>
    <t xml:space="preserve">حق العمل فروش      </t>
  </si>
  <si>
    <t xml:space="preserve">   اجاره ساختمان      </t>
  </si>
  <si>
    <t xml:space="preserve">   اجاره ماشین آلات </t>
  </si>
  <si>
    <t xml:space="preserve">  ارتباطات و مخابرات  </t>
  </si>
  <si>
    <t>حمل و نقل</t>
  </si>
  <si>
    <t xml:space="preserve"> حق بیمه پرداختی    </t>
  </si>
  <si>
    <t xml:space="preserve">  خدمات حسابرسی و حقوقی     </t>
  </si>
  <si>
    <t>خدمات آموزشی</t>
  </si>
  <si>
    <t xml:space="preserve">  هزینه تحقیقات و آزمایشگاه</t>
  </si>
  <si>
    <t>هزینه تبلیغات، آگهی،نمایشگاه و مطبوعات</t>
  </si>
  <si>
    <t xml:space="preserve"> حق ماموریت شاغلان  </t>
  </si>
  <si>
    <t xml:space="preserve"> سایر</t>
  </si>
  <si>
    <t xml:space="preserve">خسارت دریافتی </t>
  </si>
  <si>
    <t xml:space="preserve">خدمات حسابرسی و حقوقی     </t>
  </si>
  <si>
    <t xml:space="preserve">   خدمات آموزشی</t>
  </si>
  <si>
    <t xml:space="preserve">   تحقیقات و آزمایشگاه</t>
  </si>
  <si>
    <t xml:space="preserve"> تبلیغات، آگهی،نمایشگاه و مطبوعات</t>
  </si>
  <si>
    <t>تعداد شاغلان</t>
  </si>
  <si>
    <t xml:space="preserve">   ارزش افزوده فعالیت صنعتی</t>
  </si>
  <si>
    <t>ارزش خدمات غیرصنعتی</t>
  </si>
  <si>
    <t>جبران خدمات</t>
  </si>
  <si>
    <t xml:space="preserve"> مالیات غیرمستقیم و عوارض</t>
  </si>
  <si>
    <t>تشکیل سرمایه</t>
  </si>
  <si>
    <t>کل</t>
  </si>
  <si>
    <t>با مزد و حقوق</t>
  </si>
  <si>
    <t>بدون  مزد و حقوق</t>
  </si>
  <si>
    <t>ارزش تغییرات موجودی انبار</t>
  </si>
  <si>
    <t>تشکیل سرمایه ثابت</t>
  </si>
  <si>
    <t>مرد</t>
  </si>
  <si>
    <t>میلیون ریال</t>
  </si>
  <si>
    <t>معادل به هزار دلار</t>
  </si>
  <si>
    <t>جدول 1</t>
  </si>
  <si>
    <t>جدول 2</t>
  </si>
  <si>
    <t>جدول 3</t>
  </si>
  <si>
    <t>جدول 5</t>
  </si>
  <si>
    <t>جدول 6</t>
  </si>
  <si>
    <t>جدول 8</t>
  </si>
  <si>
    <t>جدول 9</t>
  </si>
  <si>
    <t>جدول 13</t>
  </si>
  <si>
    <t>جدول 14</t>
  </si>
  <si>
    <t>جدول 17</t>
  </si>
  <si>
    <t>خرید یا تحصیل اموال سرمایه‌ای (داخلی و خارجی)</t>
  </si>
  <si>
    <t>خرید یا تحصیل اموال سرمایه‌ای خارجی</t>
  </si>
  <si>
    <t>ساخت یا ایجاد و تعمیر اساسی اموال سرمایه‌ای توسط کارگاه</t>
  </si>
  <si>
    <t>تعمیرات اساسی اموال سرمایه‌ای توسط دیگران</t>
  </si>
  <si>
    <t>فروش یا انتقال اموال سرمایه‌ای</t>
  </si>
  <si>
    <t>جدول 4</t>
  </si>
  <si>
    <t>جدول 7</t>
  </si>
  <si>
    <t xml:space="preserve">جدول 11 </t>
  </si>
  <si>
    <t xml:space="preserve">جدول 10 </t>
  </si>
  <si>
    <t>جدول 16</t>
  </si>
  <si>
    <t>جدول 19</t>
  </si>
  <si>
    <t>جدول 20</t>
  </si>
  <si>
    <t xml:space="preserve"> کارمزدهای پرداختی به بانک‌ها</t>
  </si>
  <si>
    <t>تکنسین‌ها</t>
  </si>
  <si>
    <t>ارزش نهاده‌های فعالیت صنعتی</t>
  </si>
  <si>
    <t xml:space="preserve">  ارزش ستانده‌های فعالیت صنعتی</t>
  </si>
  <si>
    <t>لوازم مصرفی برای تعمیر اساسی اموال سرمایه ای توسط کارگاه</t>
  </si>
  <si>
    <t xml:space="preserve"> دفتر صنعت، معدن و زیربنایی، گروه آمارهای صنعت</t>
  </si>
  <si>
    <t>سال</t>
  </si>
  <si>
    <t>خلاصه آمار کارگاه‏ها بر حسب فعالیت</t>
  </si>
  <si>
    <t>شاغلان کارگاه‏ها بر حسب سطح مهارت و فعالیت</t>
  </si>
  <si>
    <t>شاغلان کارگاه‏ها بر حسب وضع سواد، مدرک تحصیلی و فعالیت</t>
  </si>
  <si>
    <t>ارزش نهاده‌های فعالیت صنعتی کارگاه‏ها بر حسب فعالیت</t>
  </si>
  <si>
    <t>ارزش ستانده‏های فعالیت صنعتی کارگاه‏ها‌ بر ‌حسب فعالیت</t>
  </si>
  <si>
    <t>ارزش سوخت، آب‌ و برق خریداری شده کارگاه‏ها بر حسب نوع سوخت و فعالیت</t>
  </si>
  <si>
    <t>پرداختی خدمات غیر صنعتی کارگاه‏ها بر حسب فعالیت</t>
  </si>
  <si>
    <t>دریافتی خدمات غیر صنعتی کارگاه‏ها بر حسب فعالیت</t>
  </si>
  <si>
    <t>ارزش سرمایه‌گذاری کارگاه‏ها بر حسب نوع اموال سرمایه‌ای و فعالیت</t>
  </si>
  <si>
    <t>ارزش موجودی انبار کارگاه‏ها بر حسب فعالیت</t>
  </si>
  <si>
    <t>خلاصه آمار کارگاه‏ها بر حسب استان</t>
  </si>
  <si>
    <t>شاغلان کارگاه‏ها بر حسب سطح مهارت و استان</t>
  </si>
  <si>
    <t>شاغلان کارگاه‏ها بر حسب وضع سواد، مدرک تحصیلی و استان</t>
  </si>
  <si>
    <t>ارزش نهاده‌های فعالیت صنعتی کارگاه‏ها بر حسب استان</t>
  </si>
  <si>
    <t>ارزش ستانده‏های فعالیت صنعتی کارگاه‏ها‌ بر ‌حسب استان</t>
  </si>
  <si>
    <t>ارزش سوخت، آب‌ و برق خریداری شده کارگاه‏ها بر حسب نوع سوخت و استان</t>
  </si>
  <si>
    <t>دریافتی خدمات غیر صنعتی کارگاه‏ها بر حسب استان</t>
  </si>
  <si>
    <t>پرداختی خدمات غیر صنعتی کارگاه‏ها بر حسب استان</t>
  </si>
  <si>
    <t>ارزش سرمایه‌گذاری کارگاه‏ها بر حسب نوع اموال سرمایه‌ای و استان</t>
  </si>
  <si>
    <t>جدول 12</t>
  </si>
  <si>
    <t xml:space="preserve">جدول 15 </t>
  </si>
  <si>
    <t>جدول 18</t>
  </si>
  <si>
    <t>سطح کد فعالیت</t>
  </si>
  <si>
    <t>استان</t>
  </si>
  <si>
    <t>خارجی</t>
  </si>
  <si>
    <t>ارزش مواد خام و اولیه، لوازم بسته‌بندی، ابزار و وسایل کار کم دوام</t>
  </si>
  <si>
    <t>ارزش فروش</t>
  </si>
  <si>
    <t>کل(داخلی و خارجی)</t>
  </si>
  <si>
    <t>ارزش صادرات مستقیم</t>
  </si>
  <si>
    <t>ارزش محصولات تولید شده</t>
  </si>
  <si>
    <t>بازگشت به فهرست</t>
  </si>
  <si>
    <t>ارزش موجودی انبار کارگاه‏ها بر حسب استان</t>
  </si>
  <si>
    <t>سایر موچودی‌ها</t>
  </si>
  <si>
    <t>پ</t>
  </si>
  <si>
    <t>توليد صنعتي (ساخت) ؛</t>
  </si>
  <si>
    <t>10</t>
  </si>
  <si>
    <t>توليد فراورده‌هاي غذايي</t>
  </si>
  <si>
    <t>101</t>
  </si>
  <si>
    <t>فراوري و نگهداري گوشت</t>
  </si>
  <si>
    <t>1010</t>
  </si>
  <si>
    <t>102</t>
  </si>
  <si>
    <t>فراوري و نگهداري ماهي،سخت‌پوستان و نرم‌تنان</t>
  </si>
  <si>
    <t>1020</t>
  </si>
  <si>
    <t>103</t>
  </si>
  <si>
    <t>فراوري و نگهداري ميوه و سبزيجات</t>
  </si>
  <si>
    <t>1030</t>
  </si>
  <si>
    <t>104</t>
  </si>
  <si>
    <t>توليد روغن‌ها و چربي‌هاي گياهي و حيواني- بجز روغن ذرت</t>
  </si>
  <si>
    <t>1040</t>
  </si>
  <si>
    <t>105</t>
  </si>
  <si>
    <t>توليد فرآورده‌هاي لبني</t>
  </si>
  <si>
    <t>1050</t>
  </si>
  <si>
    <t>106</t>
  </si>
  <si>
    <t>توليد فراورده‌هاي آسياب غلات( دانه آسياب‌شده)، نشاسته و فراورده‌هاي نشاسته‌اي</t>
  </si>
  <si>
    <t>1061</t>
  </si>
  <si>
    <t>توليد فراورده‌هاي آسياب غلات</t>
  </si>
  <si>
    <t>1062</t>
  </si>
  <si>
    <t>توليدنشاسته وفرآورده‌هاي نشاسته اي</t>
  </si>
  <si>
    <t>107</t>
  </si>
  <si>
    <t>توليد ساير فراورده‌هاي غذايي</t>
  </si>
  <si>
    <t>1071</t>
  </si>
  <si>
    <t>1072</t>
  </si>
  <si>
    <t>توليد قند و شکر</t>
  </si>
  <si>
    <t>1073</t>
  </si>
  <si>
    <t>توليد کاکائو، شکلات و شيريني‌هاي شكري</t>
  </si>
  <si>
    <t>1074</t>
  </si>
  <si>
    <t>توليد ماکاروني،  نودل و ورميشل وفراورده هاي نشاسته اي</t>
  </si>
  <si>
    <t>1075</t>
  </si>
  <si>
    <t>توليد غذاهاي آماده</t>
  </si>
  <si>
    <t>1079</t>
  </si>
  <si>
    <t>توليد ساير فراورده‌هاي غذايي طبقه‌بندي نشده در جاي ديگر</t>
  </si>
  <si>
    <t>108</t>
  </si>
  <si>
    <t>توليد غذاي آماده حيوانات</t>
  </si>
  <si>
    <t>1080</t>
  </si>
  <si>
    <t>11</t>
  </si>
  <si>
    <t>توليد انواع آشاميدني‌ها</t>
  </si>
  <si>
    <t>110</t>
  </si>
  <si>
    <t>1101</t>
  </si>
  <si>
    <t>تقطير، تصفيه و تركيب الکل سفيد</t>
  </si>
  <si>
    <t>1103</t>
  </si>
  <si>
    <t>توليد مالتا وماالشعير</t>
  </si>
  <si>
    <t>1104</t>
  </si>
  <si>
    <t>توليد نوشابه‌هاي بدون الکل، آب معدني و ساير آب‌هاي پرشده در بطري</t>
  </si>
  <si>
    <t>12</t>
  </si>
  <si>
    <t>توليد فراورده‌هاي توتون و تنباكو</t>
  </si>
  <si>
    <t>120</t>
  </si>
  <si>
    <t>توليد فراورده‌هاي  توتون و تنباكو</t>
  </si>
  <si>
    <t>1200</t>
  </si>
  <si>
    <t>توليد فراورده هاي توتون و تنباكو</t>
  </si>
  <si>
    <t>13</t>
  </si>
  <si>
    <t>توليد منسوجات</t>
  </si>
  <si>
    <t>131</t>
  </si>
  <si>
    <t>ريسندگي، بافندگي و تكميل منسوجات</t>
  </si>
  <si>
    <t>1311</t>
  </si>
  <si>
    <t>آماده‌سازي و ريسندگي الياف نساجي</t>
  </si>
  <si>
    <t>1312</t>
  </si>
  <si>
    <t>بافندگي منسوجات</t>
  </si>
  <si>
    <t>1313</t>
  </si>
  <si>
    <t>تکميل منسوجات</t>
  </si>
  <si>
    <t>139</t>
  </si>
  <si>
    <t>توليد ساير منسوجات</t>
  </si>
  <si>
    <t>1391</t>
  </si>
  <si>
    <t>توليد پارچه‌هاي كشباف و قلاب بافي</t>
  </si>
  <si>
    <t>1392</t>
  </si>
  <si>
    <t>توليد كالاهاي نساجي آماده- به‌جز پوشاك</t>
  </si>
  <si>
    <t>1393</t>
  </si>
  <si>
    <t>توليد قالي و قاليچه</t>
  </si>
  <si>
    <t>1394</t>
  </si>
  <si>
    <t>توليد طناب، ريسمان، نخ چند لايه و تور</t>
  </si>
  <si>
    <t>1399</t>
  </si>
  <si>
    <t>توليد ساير منسوجات طبقه‌بندي نشده در جاي ديگر</t>
  </si>
  <si>
    <t>14</t>
  </si>
  <si>
    <t>توليد پوشاك</t>
  </si>
  <si>
    <t>141</t>
  </si>
  <si>
    <t>توليد پوشاك، به جز پوشاك از پوست خزدار</t>
  </si>
  <si>
    <t>1410</t>
  </si>
  <si>
    <t>143</t>
  </si>
  <si>
    <t>توليد پوشاك كشباف و قلاب‌بافي شده</t>
  </si>
  <si>
    <t>1430</t>
  </si>
  <si>
    <t>15</t>
  </si>
  <si>
    <t>توليد چرم و فراورده هاي وابسته</t>
  </si>
  <si>
    <t>151</t>
  </si>
  <si>
    <t>دباغي و پرداخت چرم ؛ توليد کيف دستي؛ زين و يراق؛ پرداخت و رنگرزي خز</t>
  </si>
  <si>
    <t>1511</t>
  </si>
  <si>
    <t>دباغي و پرداخت چرم؛ پرداخت و رنگرزي خز</t>
  </si>
  <si>
    <t>1512</t>
  </si>
  <si>
    <t>توليد چمدان، كيف دستي و مشابه آن؛ زين و يراق</t>
  </si>
  <si>
    <t>152</t>
  </si>
  <si>
    <t>توليد كفش و پاپوش</t>
  </si>
  <si>
    <t>1520</t>
  </si>
  <si>
    <t>16</t>
  </si>
  <si>
    <t>توليد چوب وفراورده هاي چوب وچوب پنبه –به‌جزمبلمان - ساخت کالا از حصير وموادحصيربافي</t>
  </si>
  <si>
    <t>161</t>
  </si>
  <si>
    <t>اره كشي و رنده كردن چوب</t>
  </si>
  <si>
    <t>1610</t>
  </si>
  <si>
    <t>162</t>
  </si>
  <si>
    <t>توليد فراورده هاي چوب ،چوب پنبه، حصير وموادحصيربافي</t>
  </si>
  <si>
    <t>1621</t>
  </si>
  <si>
    <t>توليد ورق‌هاي روکش شده و صفحه هايي که اصل آن چوب است</t>
  </si>
  <si>
    <t>1622</t>
  </si>
  <si>
    <t>توليد کالاهاي نجاري درودگري ساختمان</t>
  </si>
  <si>
    <t>1623</t>
  </si>
  <si>
    <t>توليد ظروف و محفظه‌هاي چوبي</t>
  </si>
  <si>
    <t>1629</t>
  </si>
  <si>
    <t>توليد ساير فراورده ها از چوب و توليد كالا از چوب پنبه و حصير و مواد حصيربافي</t>
  </si>
  <si>
    <t>17</t>
  </si>
  <si>
    <t>توليد کاغذ و فراورده هاي کاغذي</t>
  </si>
  <si>
    <t>170</t>
  </si>
  <si>
    <t>1701</t>
  </si>
  <si>
    <t>توليد خميركاغذ، كاغذ و مقوا</t>
  </si>
  <si>
    <t>1702</t>
  </si>
  <si>
    <t>توليدکاغذ فانوسي و مقواي زنبوري و ساير وسايل بسته‌بندي كاغذي و مقوايي</t>
  </si>
  <si>
    <t>1709</t>
  </si>
  <si>
    <t>توليد ساير كالاهاي كاغذي و مقوايي</t>
  </si>
  <si>
    <t>18</t>
  </si>
  <si>
    <t>چاپ و تکثير رسانه‌هاي ضبط شده</t>
  </si>
  <si>
    <t>181_182</t>
  </si>
  <si>
    <t>چاپ وفعاليت هاي خدماتي وابسته به چاپ؛ تكثير رسانه‌هاي ضبط شده</t>
  </si>
  <si>
    <t>1811</t>
  </si>
  <si>
    <t>چاپ</t>
  </si>
  <si>
    <t>1812_1820</t>
  </si>
  <si>
    <t>فعاليت هاي خدماتي وابسته به چاپ؛ تكثير رسانه‌هاي ضبط شده</t>
  </si>
  <si>
    <t>19</t>
  </si>
  <si>
    <t>توليد کک و فراورده هاي حاصل از پالايش نفت</t>
  </si>
  <si>
    <t>191</t>
  </si>
  <si>
    <t>توليد فراورده‌هاي كوره كك پزي‌</t>
  </si>
  <si>
    <t>1910</t>
  </si>
  <si>
    <t>توليد فراورده‌هاي كوره كك‌ پزي</t>
  </si>
  <si>
    <t>192</t>
  </si>
  <si>
    <t>توليد فراورده‌هاي پالايش شده نفت</t>
  </si>
  <si>
    <t>1920</t>
  </si>
  <si>
    <t>20</t>
  </si>
  <si>
    <t>توليد موادشيميايي و فراورده هاي شيميايي</t>
  </si>
  <si>
    <t>201</t>
  </si>
  <si>
    <t>توليد مواد شيميايي اساسي، کودها وترکيبات نيتروژن، پلاستيک و لاستيک  مصنوعي در شکل نخستين</t>
  </si>
  <si>
    <t>2011</t>
  </si>
  <si>
    <t>توليد مواد شيميايي اساسي</t>
  </si>
  <si>
    <t>2012</t>
  </si>
  <si>
    <t>توليد كودشيميايي و تركيبات نيتروژن</t>
  </si>
  <si>
    <t>2013</t>
  </si>
  <si>
    <t>توليد پلاستيك  ولاستيک مصنوعي در شكل نخستين</t>
  </si>
  <si>
    <t>202</t>
  </si>
  <si>
    <t>توليد ساير فراورده هاي شيميايي</t>
  </si>
  <si>
    <t>2021</t>
  </si>
  <si>
    <t>توليد آفات کش هاو ساير فراورده‌هاي شيميايي مورد استفاده در كشاورزي</t>
  </si>
  <si>
    <t>2022</t>
  </si>
  <si>
    <t>توليد انواع رنگ و روغن جلا و پوشش‌هاي مشابه، جوهرچاپ  و بتانه</t>
  </si>
  <si>
    <t>2023</t>
  </si>
  <si>
    <t>توليد صابون وشوينده ها، ترکيبات تميزکننده وبراق کننده ، عطرها ومواد آرايشي</t>
  </si>
  <si>
    <t>2029</t>
  </si>
  <si>
    <t>توليد ساير فراورده هاي شيميايي طبقه بندي نشده در جاي ديگر</t>
  </si>
  <si>
    <t>203</t>
  </si>
  <si>
    <t>توليدالياف مصنوعي</t>
  </si>
  <si>
    <t>2030</t>
  </si>
  <si>
    <t>21</t>
  </si>
  <si>
    <t>توليد داروها وفراورده هاي دارويي شيميايي وگياهي</t>
  </si>
  <si>
    <t>210</t>
  </si>
  <si>
    <t>2100</t>
  </si>
  <si>
    <t>22</t>
  </si>
  <si>
    <t>توليدفراورده هاي لاستيکي وپلاستيکي</t>
  </si>
  <si>
    <t>221</t>
  </si>
  <si>
    <t>توليدفراورده هاي لاستيکي وپلاستيکي- بجز کفش</t>
  </si>
  <si>
    <t>2211</t>
  </si>
  <si>
    <t>توليد تايرو تيوب هاي لاستيکي، روکش کردن و بازسازي تايرهاي لاستيکي</t>
  </si>
  <si>
    <t>2219</t>
  </si>
  <si>
    <t>توليدساير فراورده هاي لاستيکي</t>
  </si>
  <si>
    <t>222</t>
  </si>
  <si>
    <t>توليد فراورده هاي پلاستيکي- به جزکفش</t>
  </si>
  <si>
    <t>2220</t>
  </si>
  <si>
    <t>23</t>
  </si>
  <si>
    <t>توليدساير فراورده هاي معدني غيرفلزي</t>
  </si>
  <si>
    <t>231</t>
  </si>
  <si>
    <t>توليدشيشه و فراورده هاي شيشه اي</t>
  </si>
  <si>
    <t>2310</t>
  </si>
  <si>
    <t>239</t>
  </si>
  <si>
    <t>توليد فراورده هاي معدني غيرفلزي طبقه بندي نشده در جاي ديگر</t>
  </si>
  <si>
    <t>2391</t>
  </si>
  <si>
    <t>توليد فراورده هاي نسوز</t>
  </si>
  <si>
    <t>2392</t>
  </si>
  <si>
    <t>توليدمواد ساختماني از خاک رس</t>
  </si>
  <si>
    <t>2393</t>
  </si>
  <si>
    <t>توليد ساير فراورده هاي چيني و سراميکي</t>
  </si>
  <si>
    <t>2394</t>
  </si>
  <si>
    <t>توليد سيمان وآهک وگچ</t>
  </si>
  <si>
    <t>2395</t>
  </si>
  <si>
    <t>توليد کالاها ازبتون وسيمان وگچ</t>
  </si>
  <si>
    <t>2396</t>
  </si>
  <si>
    <t>برش وشکل دهي و پرداخت سنگ</t>
  </si>
  <si>
    <t>2399</t>
  </si>
  <si>
    <t>توليدساير فراورده هاي معدني غيرفلزي طبقه‌بندي نشده درجاي ديگر</t>
  </si>
  <si>
    <t>24</t>
  </si>
  <si>
    <t>توليد فلزات پايه</t>
  </si>
  <si>
    <t>241</t>
  </si>
  <si>
    <t>توليد آهن وفولاد پايه</t>
  </si>
  <si>
    <t>2410</t>
  </si>
  <si>
    <t>242</t>
  </si>
  <si>
    <t>توليد فلزهاي پايه گرانبها وسايرفلزهاي غيرآهني</t>
  </si>
  <si>
    <t>2420</t>
  </si>
  <si>
    <t>243</t>
  </si>
  <si>
    <t>ريخته گري فلزات</t>
  </si>
  <si>
    <t>2431</t>
  </si>
  <si>
    <t>ريخته گري آهن وفولاد</t>
  </si>
  <si>
    <t>2432</t>
  </si>
  <si>
    <t>ريخته گري فلزات غيرآهني</t>
  </si>
  <si>
    <t>25</t>
  </si>
  <si>
    <t>توليدمحصولات فلزي ساخته شده، به جزماشين آلات وتجهيزات</t>
  </si>
  <si>
    <t>251</t>
  </si>
  <si>
    <t>توليد محصولات فلزي سازه اي، منبع، مخزن آب ومولدهاي بخار</t>
  </si>
  <si>
    <t>2511</t>
  </si>
  <si>
    <t>توليد محصولات فلزي سازه اي</t>
  </si>
  <si>
    <t>2512</t>
  </si>
  <si>
    <t>توليد منبع، مخزن  وکانتينرهاي فلزي</t>
  </si>
  <si>
    <t>2513</t>
  </si>
  <si>
    <t>توليدمولدهاي بخار، بجزديگهاي آب گرم حرارت مرکزي</t>
  </si>
  <si>
    <t>259</t>
  </si>
  <si>
    <t>توليدسايرمحصولات فلزي ساخته شده وفعاليتهاي خدماتي فلزکاري</t>
  </si>
  <si>
    <t>2591</t>
  </si>
  <si>
    <t>چکش کاري، پرسکاري، قالب زني، پتک کاري، شكل دهي فلزات با غلتك ومتالوژي پودرها</t>
  </si>
  <si>
    <t>2592</t>
  </si>
  <si>
    <t>عمل آوري وروکش کردن فلزات ؛ ماشين کاري</t>
  </si>
  <si>
    <t>2593</t>
  </si>
  <si>
    <t>توليد آلات برنده وابزار دستي ويراق آلات عمومي</t>
  </si>
  <si>
    <t>2599</t>
  </si>
  <si>
    <t>توليد سايرمحصولات فلزي ساخته شده طبقه‌بندي نشده درجاي ديگر</t>
  </si>
  <si>
    <t>26</t>
  </si>
  <si>
    <t>ساخت محصولات رايانه اي، الکترونيکي ونوري</t>
  </si>
  <si>
    <t>261</t>
  </si>
  <si>
    <t>ساخت تخته مدار و قطعات الکترونيکي</t>
  </si>
  <si>
    <t>2610</t>
  </si>
  <si>
    <t>262</t>
  </si>
  <si>
    <t>توليد رايانه و تجهيزات جانبي</t>
  </si>
  <si>
    <t>2620</t>
  </si>
  <si>
    <t>263</t>
  </si>
  <si>
    <t>ساخت تجهيزات مخابراتي</t>
  </si>
  <si>
    <t>2630</t>
  </si>
  <si>
    <t>264</t>
  </si>
  <si>
    <t>ساخت کالاهاي مصرفي الکترونيکي</t>
  </si>
  <si>
    <t>2640</t>
  </si>
  <si>
    <t>265</t>
  </si>
  <si>
    <t>ساخت تجهيزات اندازه گيري، آزمون، راهبري و کنترل؛ انواع ساعت</t>
  </si>
  <si>
    <t>2651</t>
  </si>
  <si>
    <t>ساخت تجهيزات اندازه گيري، آزمون، راهبري و کنترل</t>
  </si>
  <si>
    <t>2652</t>
  </si>
  <si>
    <t>توليد انواع ساعت</t>
  </si>
  <si>
    <t>266</t>
  </si>
  <si>
    <t>ساخت تجهيزات پرتودهي، الکتروپزشکي والکترودرماني</t>
  </si>
  <si>
    <t>2660</t>
  </si>
  <si>
    <t>267-268</t>
  </si>
  <si>
    <t>توليد ابزارهاي اپتيكي و تجهيزات عكاسي؛ توليد رسانه هاي نوري و مغناطيسي</t>
  </si>
  <si>
    <t>2670_2680</t>
  </si>
  <si>
    <t>27</t>
  </si>
  <si>
    <t>توليد تجهيزات برقي</t>
  </si>
  <si>
    <t>271</t>
  </si>
  <si>
    <t>توليد موتور برقي، دينام و ترانسفورماتور و دستگاه هاي توزيع و کنترل برق</t>
  </si>
  <si>
    <t>2710</t>
  </si>
  <si>
    <t>272</t>
  </si>
  <si>
    <t>توليد باتري و انباره</t>
  </si>
  <si>
    <t>2720</t>
  </si>
  <si>
    <t>273</t>
  </si>
  <si>
    <t>توليد سيم و دستگاه هاي سيم کشي</t>
  </si>
  <si>
    <t>2731_2732_2733</t>
  </si>
  <si>
    <t>توليد کابل هاي فيبر نوري؛ توليد ساير سيم ها و کابل هاي الکترونيکي و برقي؛ توليد دستگاه هاي سيم کشي</t>
  </si>
  <si>
    <t>274</t>
  </si>
  <si>
    <t>توليد تجهيزات روشنايي برقي</t>
  </si>
  <si>
    <t>2740</t>
  </si>
  <si>
    <t>275</t>
  </si>
  <si>
    <t>توليد وسايل برقي خانگي</t>
  </si>
  <si>
    <t>2750</t>
  </si>
  <si>
    <t>279</t>
  </si>
  <si>
    <t>توليد ساير تجهيزات برقي</t>
  </si>
  <si>
    <t>2790</t>
  </si>
  <si>
    <t>28</t>
  </si>
  <si>
    <t>توليد ماشين آلات و تجهيزات طبقه بندي نشده درجاي ديگر</t>
  </si>
  <si>
    <t>281</t>
  </si>
  <si>
    <t>توليد ماشين آلات با کاربرد عام</t>
  </si>
  <si>
    <t>2811</t>
  </si>
  <si>
    <t>توليد موتوروتوربين-بجز موتورهاي وسايل نقليه هوايي، خودرو و موتورسيکلت</t>
  </si>
  <si>
    <t>2812</t>
  </si>
  <si>
    <t>ساخت تجهيزات نيروي سيال</t>
  </si>
  <si>
    <t>2813</t>
  </si>
  <si>
    <t>توليد سايرپمپ ها،کمپرسورها، شيرها وسوپاپ ها</t>
  </si>
  <si>
    <t>2814</t>
  </si>
  <si>
    <t>توليد ياتاقان،  چرخ دنده وديفرانسيل</t>
  </si>
  <si>
    <t>2815</t>
  </si>
  <si>
    <t>توليد اجاق وکوره ومشعل‌هاي کوره</t>
  </si>
  <si>
    <t>2816</t>
  </si>
  <si>
    <t>توليد تجهيزات بالا بر وجابجاکننده</t>
  </si>
  <si>
    <t>2817</t>
  </si>
  <si>
    <t>توليد ماشين آلات و تجهيزات دفتري(بجز رايانه و وسايل جانبي)</t>
  </si>
  <si>
    <t>2818_2819</t>
  </si>
  <si>
    <t>توليد ابزار دستي موتوردار؛ توليد سايرماشين آلات باکاربرد عام</t>
  </si>
  <si>
    <t>282</t>
  </si>
  <si>
    <t>توليد ماشين آلات باکاربرد خاص</t>
  </si>
  <si>
    <t>2821</t>
  </si>
  <si>
    <t>توليدماشين آلات کشاورزي وجنگلداري</t>
  </si>
  <si>
    <t>2822</t>
  </si>
  <si>
    <t>اره برقي ثابت -توليد</t>
  </si>
  <si>
    <t>2823</t>
  </si>
  <si>
    <t>توليد ماشين آلات متالوژِي - ذوب فلزات</t>
  </si>
  <si>
    <t>2824</t>
  </si>
  <si>
    <t>توليدماشين آلات استخراج معدن وساختمان</t>
  </si>
  <si>
    <t>2825</t>
  </si>
  <si>
    <t>توليد ماشين آلات عمل آوري مواد غذايي ، نوشيدني ها و دخانيات</t>
  </si>
  <si>
    <t>2826</t>
  </si>
  <si>
    <t>توليد ماشين آلات براي توليد منسوجات والبسه وچرم</t>
  </si>
  <si>
    <t>2829</t>
  </si>
  <si>
    <t>توليد سايرماشين آلات باکاربردخاص</t>
  </si>
  <si>
    <t>29</t>
  </si>
  <si>
    <t>توليد وسايل نقليه موتوري، تريلر ونيم تريلر</t>
  </si>
  <si>
    <t>291</t>
  </si>
  <si>
    <t>توليد وسايل نقليه موتوري</t>
  </si>
  <si>
    <t>2910</t>
  </si>
  <si>
    <t>292</t>
  </si>
  <si>
    <t>توليد بدنه ( اتاق ) وسايل نقليه موتوري و ساخت تريلر و نيم تريلر</t>
  </si>
  <si>
    <t>2920</t>
  </si>
  <si>
    <t>293</t>
  </si>
  <si>
    <t>توليد قطعات و لوازم الحاقي وسايل نقليه موتوري</t>
  </si>
  <si>
    <t>2930</t>
  </si>
  <si>
    <t>30</t>
  </si>
  <si>
    <t>توليد ساير تجهيزات حمل و نقل</t>
  </si>
  <si>
    <t>301</t>
  </si>
  <si>
    <t>توليد کشتي و قايق</t>
  </si>
  <si>
    <t>3011</t>
  </si>
  <si>
    <t>توليد كشتي و سازه‌هاي شناور</t>
  </si>
  <si>
    <t>3012</t>
  </si>
  <si>
    <t>توليد قايق هاي تفريحي و ورزشي</t>
  </si>
  <si>
    <t>302</t>
  </si>
  <si>
    <t>توليد لوکوموتيو هاي  راه آهن  و وسايل نقليه ريلي</t>
  </si>
  <si>
    <t>3020</t>
  </si>
  <si>
    <t>309</t>
  </si>
  <si>
    <t>توليد ساير وسايل حمل و نقل طبقه بندي نشده در جاي ديگر</t>
  </si>
  <si>
    <t>3091</t>
  </si>
  <si>
    <t>توليد موتور سيكلت</t>
  </si>
  <si>
    <t>3092</t>
  </si>
  <si>
    <t>توليد دوچرخه و صندلي چرخدار معلولين</t>
  </si>
  <si>
    <t>3099</t>
  </si>
  <si>
    <t>31</t>
  </si>
  <si>
    <t>توليد مبلمان</t>
  </si>
  <si>
    <t>310</t>
  </si>
  <si>
    <t>3100</t>
  </si>
  <si>
    <t>32</t>
  </si>
  <si>
    <t>توليد ساير مصنوعات طبقه بندي نشده در جاي ديگر</t>
  </si>
  <si>
    <t>321</t>
  </si>
  <si>
    <t>توليد جواهرات، جواهرات بدلي و كالاهاي وابسته</t>
  </si>
  <si>
    <t>3211_3212</t>
  </si>
  <si>
    <t>توليد جواهرات و كالاهاي وابسته؛ توليد جواهرات بدلي و كالاهاي وابسته</t>
  </si>
  <si>
    <t>323</t>
  </si>
  <si>
    <t>توليد كالاهاي ورزشي</t>
  </si>
  <si>
    <t>3230</t>
  </si>
  <si>
    <t>324</t>
  </si>
  <si>
    <t>توليد وسايل بازي و اسباب بازي</t>
  </si>
  <si>
    <t>3240</t>
  </si>
  <si>
    <t>325</t>
  </si>
  <si>
    <t>ساخت ملزومات و وسايل پزشكي و دندانپزشكي</t>
  </si>
  <si>
    <t>3250</t>
  </si>
  <si>
    <t>329_322</t>
  </si>
  <si>
    <t>توليد ساير مصنوعات طبقه بندي نشده در جاي ديگر؛ توليد آلات موسيقي</t>
  </si>
  <si>
    <t>3290_3220</t>
  </si>
  <si>
    <t>33</t>
  </si>
  <si>
    <t>تعمير ونصب ماشين آلات و تجهيزات</t>
  </si>
  <si>
    <t>331_332</t>
  </si>
  <si>
    <t>تعمير محصولات فلزي ساخته شده، ماشين آلات و تجهيزات؛ نصب ماشين آلات و تجهيزات صنعتي</t>
  </si>
  <si>
    <t>3312</t>
  </si>
  <si>
    <t>تعمير ماشين آلات</t>
  </si>
  <si>
    <t>3314</t>
  </si>
  <si>
    <t>تعمير تجهيزات برقي</t>
  </si>
  <si>
    <t>3315</t>
  </si>
  <si>
    <t>تعمير تجهيزات حمل ونقل- بجز وسايل نقليه موتوري</t>
  </si>
  <si>
    <t>کل کشور</t>
  </si>
  <si>
    <t>آذربايجان شرقي</t>
  </si>
  <si>
    <t>آذربايجان غربي</t>
  </si>
  <si>
    <t>اردبيل</t>
  </si>
  <si>
    <t>اصفهان</t>
  </si>
  <si>
    <t>البرز</t>
  </si>
  <si>
    <t>ايلام</t>
  </si>
  <si>
    <t>بوشهر</t>
  </si>
  <si>
    <t>تهران</t>
  </si>
  <si>
    <t>چهارمحال وبختيارئ</t>
  </si>
  <si>
    <t>خراسان جنوبي</t>
  </si>
  <si>
    <t>خراسان رضوئ</t>
  </si>
  <si>
    <t>خراسان شمالي</t>
  </si>
  <si>
    <t>خوزستان</t>
  </si>
  <si>
    <t>زنجان</t>
  </si>
  <si>
    <t>سمنان</t>
  </si>
  <si>
    <t>سيستان وبلوچستان</t>
  </si>
  <si>
    <t>فارس</t>
  </si>
  <si>
    <t>قزوين</t>
  </si>
  <si>
    <t>قم</t>
  </si>
  <si>
    <t>كردستان</t>
  </si>
  <si>
    <t>كرمان</t>
  </si>
  <si>
    <t>کرمانشاه</t>
  </si>
  <si>
    <t>كهگيلويه وبويراحمد</t>
  </si>
  <si>
    <t>گلستان</t>
  </si>
  <si>
    <t>گيلان</t>
  </si>
  <si>
    <t>لرستان</t>
  </si>
  <si>
    <t>مازندران</t>
  </si>
  <si>
    <t>مرکزي</t>
  </si>
  <si>
    <t>هرمزگان</t>
  </si>
  <si>
    <t>همدان</t>
  </si>
  <si>
    <t>يزد</t>
  </si>
  <si>
    <t xml:space="preserve">جداول آماری کارگاه‌های صنعتی 10 نفر کارکن و بیش‌تر سال 1389 کل کشور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</si>
</sst>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@*."/>
  </numFmts>
  <fonts count="11">
    <font>
      <sz val="11"/>
      <color theme="1"/>
      <name val="Calibri"/>
      <family val="2"/>
      <charset val="178"/>
      <scheme val="minor"/>
    </font>
    <font>
      <b/>
      <sz val="10"/>
      <name val="Tahoma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MS Sans Serif"/>
      <family val="2"/>
      <charset val="178"/>
    </font>
    <font>
      <b/>
      <sz val="10"/>
      <color rgb="FFFF0000"/>
      <name val="Tahoma"/>
      <family val="2"/>
    </font>
    <font>
      <u/>
      <sz val="10"/>
      <color indexed="12"/>
      <name val="MS Sans Serif"/>
      <family val="2"/>
      <charset val="178"/>
    </font>
    <font>
      <u/>
      <sz val="10"/>
      <color indexed="12"/>
      <name val="Tahoma"/>
      <family val="2"/>
    </font>
    <font>
      <b/>
      <u/>
      <sz val="10"/>
      <color indexed="12"/>
      <name val="Tahoma"/>
      <family val="2"/>
    </font>
    <font>
      <b/>
      <shadow/>
      <sz val="10"/>
      <name val="Tahoma"/>
      <family val="2"/>
    </font>
    <font>
      <b/>
      <shadow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 applyFill="1" applyAlignment="1">
      <alignment readingOrder="2"/>
    </xf>
    <xf numFmtId="0" fontId="2" fillId="0" borderId="0" xfId="0" applyFont="1" applyFill="1" applyAlignment="1">
      <alignment horizontal="left" readingOrder="2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2" fillId="0" borderId="9" xfId="0" applyFont="1" applyBorder="1" applyAlignment="1">
      <alignment readingOrder="2"/>
    </xf>
    <xf numFmtId="0" fontId="5" fillId="0" borderId="1" xfId="0" applyFont="1" applyFill="1" applyBorder="1" applyAlignment="1">
      <alignment vertical="center"/>
    </xf>
    <xf numFmtId="0" fontId="8" fillId="0" borderId="4" xfId="2" applyFont="1" applyFill="1" applyBorder="1" applyAlignment="1">
      <alignment horizontal="right"/>
    </xf>
    <xf numFmtId="0" fontId="1" fillId="0" borderId="6" xfId="0" applyFont="1" applyFill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0" fontId="1" fillId="0" borderId="6" xfId="0" applyFont="1" applyFill="1" applyBorder="1"/>
    <xf numFmtId="0" fontId="1" fillId="0" borderId="7" xfId="0" applyFont="1" applyFill="1" applyBorder="1"/>
    <xf numFmtId="0" fontId="1" fillId="2" borderId="3" xfId="0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readingOrder="2"/>
    </xf>
    <xf numFmtId="0" fontId="1" fillId="2" borderId="3" xfId="0" quotePrefix="1" applyNumberFormat="1" applyFont="1" applyFill="1" applyBorder="1" applyAlignment="1">
      <alignment horizontal="center" vertical="center" readingOrder="2"/>
    </xf>
    <xf numFmtId="2" fontId="1" fillId="2" borderId="3" xfId="0" applyNumberFormat="1" applyFont="1" applyFill="1" applyBorder="1" applyAlignment="1">
      <alignment horizontal="center" vertical="center" wrapText="1" readingOrder="2"/>
    </xf>
    <xf numFmtId="0" fontId="10" fillId="0" borderId="1" xfId="0" applyFont="1" applyFill="1" applyBorder="1" applyAlignment="1">
      <alignment horizontal="center" vertical="center" readingOrder="2"/>
    </xf>
    <xf numFmtId="0" fontId="9" fillId="0" borderId="4" xfId="0" applyFont="1" applyFill="1" applyBorder="1" applyAlignment="1">
      <alignment horizontal="center" vertical="center" readingOrder="2"/>
    </xf>
    <xf numFmtId="0" fontId="9" fillId="0" borderId="5" xfId="0" applyFont="1" applyFill="1" applyBorder="1" applyAlignment="1">
      <alignment horizontal="center" vertical="center" readingOrder="2"/>
    </xf>
    <xf numFmtId="0" fontId="9" fillId="0" borderId="6" xfId="0" applyFont="1" applyFill="1" applyBorder="1" applyAlignment="1">
      <alignment horizontal="center" vertical="center" readingOrder="2"/>
    </xf>
    <xf numFmtId="1" fontId="1" fillId="0" borderId="1" xfId="0" applyNumberFormat="1" applyFont="1" applyFill="1" applyBorder="1" applyAlignment="1">
      <alignment horizontal="right" vertical="center" readingOrder="2"/>
    </xf>
    <xf numFmtId="1" fontId="7" fillId="0" borderId="1" xfId="2" quotePrefix="1" applyNumberFormat="1" applyFont="1" applyFill="1" applyBorder="1" applyAlignment="1">
      <alignment horizontal="center" vertical="center" readingOrder="2"/>
    </xf>
    <xf numFmtId="0" fontId="1" fillId="2" borderId="3" xfId="0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 readingOrder="2"/>
    </xf>
    <xf numFmtId="0" fontId="1" fillId="2" borderId="7" xfId="0" applyFont="1" applyFill="1" applyBorder="1" applyAlignment="1">
      <alignment horizontal="center" vertical="center" wrapText="1" readingOrder="2"/>
    </xf>
    <xf numFmtId="0" fontId="1" fillId="2" borderId="8" xfId="0" applyFont="1" applyFill="1" applyBorder="1" applyAlignment="1">
      <alignment horizontal="center" vertical="center" wrapText="1" readingOrder="2"/>
    </xf>
    <xf numFmtId="0" fontId="1" fillId="2" borderId="2" xfId="0" quotePrefix="1" applyFont="1" applyFill="1" applyBorder="1" applyAlignment="1">
      <alignment horizontal="center" vertical="center" wrapText="1" readingOrder="2"/>
    </xf>
    <xf numFmtId="0" fontId="1" fillId="2" borderId="3" xfId="0" quotePrefix="1" applyNumberFormat="1" applyFont="1" applyFill="1" applyBorder="1" applyAlignment="1">
      <alignment horizontal="center" vertical="center" readingOrder="2"/>
    </xf>
    <xf numFmtId="0" fontId="1" fillId="2" borderId="3" xfId="0" applyFont="1" applyFill="1" applyBorder="1" applyAlignment="1">
      <alignment horizontal="center" readingOrder="2"/>
    </xf>
    <xf numFmtId="2" fontId="1" fillId="2" borderId="3" xfId="0" applyNumberFormat="1" applyFont="1" applyFill="1" applyBorder="1" applyAlignment="1">
      <alignment horizontal="center" vertical="center" wrapText="1" readingOrder="2"/>
    </xf>
    <xf numFmtId="164" fontId="1" fillId="2" borderId="3" xfId="0" applyNumberFormat="1" applyFont="1" applyFill="1" applyBorder="1" applyAlignment="1">
      <alignment horizontal="center" vertical="center" wrapText="1" readingOrder="2"/>
    </xf>
    <xf numFmtId="0" fontId="1" fillId="2" borderId="2" xfId="0" quotePrefix="1" applyNumberFormat="1" applyFont="1" applyFill="1" applyBorder="1" applyAlignment="1">
      <alignment horizontal="center" vertical="center" readingOrder="2"/>
    </xf>
    <xf numFmtId="0" fontId="1" fillId="2" borderId="8" xfId="0" quotePrefix="1" applyNumberFormat="1" applyFont="1" applyFill="1" applyBorder="1" applyAlignment="1">
      <alignment horizontal="center" vertical="center" readingOrder="2"/>
    </xf>
    <xf numFmtId="2" fontId="1" fillId="2" borderId="2" xfId="0" applyNumberFormat="1" applyFont="1" applyFill="1" applyBorder="1" applyAlignment="1">
      <alignment horizontal="center" vertical="center" wrapText="1" readingOrder="2"/>
    </xf>
    <xf numFmtId="2" fontId="1" fillId="2" borderId="8" xfId="0" applyNumberFormat="1" applyFont="1" applyFill="1" applyBorder="1" applyAlignment="1">
      <alignment horizontal="center" vertical="center" wrapText="1" readingOrder="2"/>
    </xf>
    <xf numFmtId="0" fontId="1" fillId="2" borderId="4" xfId="0" applyFont="1" applyFill="1" applyBorder="1" applyAlignment="1">
      <alignment horizontal="center" vertical="center" wrapText="1" readingOrder="2"/>
    </xf>
    <xf numFmtId="0" fontId="1" fillId="2" borderId="5" xfId="0" applyFont="1" applyFill="1" applyBorder="1" applyAlignment="1">
      <alignment horizontal="center" vertical="center" wrapText="1" readingOrder="2"/>
    </xf>
    <xf numFmtId="0" fontId="1" fillId="2" borderId="6" xfId="0" applyFont="1" applyFill="1" applyBorder="1" applyAlignment="1">
      <alignment horizontal="center" vertical="center" wrapText="1" readingOrder="2"/>
    </xf>
    <xf numFmtId="0" fontId="1" fillId="2" borderId="3" xfId="0" quotePrefix="1" applyNumberFormat="1" applyFont="1" applyFill="1" applyBorder="1" applyAlignment="1">
      <alignment horizontal="left" vertical="center" readingOrder="2"/>
    </xf>
    <xf numFmtId="0" fontId="1" fillId="2" borderId="3" xfId="0" applyFont="1" applyFill="1" applyBorder="1" applyAlignment="1">
      <alignment horizontal="left" readingOrder="2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rightToLeft="1" tabSelected="1" zoomScaleNormal="100" workbookViewId="0"/>
  </sheetViews>
  <sheetFormatPr defaultRowHeight="24" customHeight="1"/>
  <cols>
    <col min="1" max="1" width="9.42578125" style="3" bestFit="1" customWidth="1"/>
    <col min="2" max="2" width="70.7109375" style="3" customWidth="1"/>
    <col min="3" max="3" width="4" style="3" customWidth="1"/>
    <col min="4" max="4" width="11.140625" style="3" customWidth="1"/>
    <col min="5" max="5" width="71" style="3" customWidth="1"/>
    <col min="6" max="16384" width="9.140625" style="3"/>
  </cols>
  <sheetData>
    <row r="1" spans="1:5" ht="38.25" customHeight="1" thickBot="1">
      <c r="A1" s="6"/>
      <c r="B1" s="17" t="s">
        <v>569</v>
      </c>
      <c r="C1" s="17"/>
      <c r="D1" s="17"/>
      <c r="E1" s="17"/>
    </row>
    <row r="2" spans="1:5" ht="24" customHeight="1" thickBot="1">
      <c r="A2" s="7" t="s">
        <v>100</v>
      </c>
      <c r="B2" s="8" t="s">
        <v>129</v>
      </c>
      <c r="C2" s="9"/>
      <c r="D2" s="7" t="s">
        <v>117</v>
      </c>
      <c r="E2" s="8" t="s">
        <v>139</v>
      </c>
    </row>
    <row r="3" spans="1:5" ht="24" customHeight="1" thickBot="1">
      <c r="A3" s="7" t="s">
        <v>101</v>
      </c>
      <c r="B3" s="10" t="s">
        <v>130</v>
      </c>
      <c r="C3" s="11"/>
      <c r="D3" s="7" t="s">
        <v>148</v>
      </c>
      <c r="E3" s="10" t="s">
        <v>140</v>
      </c>
    </row>
    <row r="4" spans="1:5" ht="24" customHeight="1" thickBot="1">
      <c r="A4" s="7" t="s">
        <v>102</v>
      </c>
      <c r="B4" s="10" t="s">
        <v>131</v>
      </c>
      <c r="C4" s="11"/>
      <c r="D4" s="7" t="s">
        <v>107</v>
      </c>
      <c r="E4" s="10" t="s">
        <v>141</v>
      </c>
    </row>
    <row r="5" spans="1:5" ht="24" customHeight="1" thickBot="1">
      <c r="A5" s="7" t="s">
        <v>115</v>
      </c>
      <c r="B5" s="10" t="s">
        <v>132</v>
      </c>
      <c r="C5" s="11"/>
      <c r="D5" s="7" t="s">
        <v>108</v>
      </c>
      <c r="E5" s="10" t="s">
        <v>142</v>
      </c>
    </row>
    <row r="6" spans="1:5" ht="24" customHeight="1" thickBot="1">
      <c r="A6" s="7" t="s">
        <v>103</v>
      </c>
      <c r="B6" s="10" t="s">
        <v>133</v>
      </c>
      <c r="C6" s="11"/>
      <c r="D6" s="7" t="s">
        <v>149</v>
      </c>
      <c r="E6" s="10" t="s">
        <v>143</v>
      </c>
    </row>
    <row r="7" spans="1:5" ht="24" customHeight="1" thickBot="1">
      <c r="A7" s="7" t="s">
        <v>104</v>
      </c>
      <c r="B7" s="10" t="s">
        <v>134</v>
      </c>
      <c r="C7" s="11"/>
      <c r="D7" s="7" t="s">
        <v>119</v>
      </c>
      <c r="E7" s="10" t="s">
        <v>144</v>
      </c>
    </row>
    <row r="8" spans="1:5" ht="24" customHeight="1" thickBot="1">
      <c r="A8" s="7" t="s">
        <v>116</v>
      </c>
      <c r="B8" s="10" t="s">
        <v>135</v>
      </c>
      <c r="C8" s="11"/>
      <c r="D8" s="7" t="s">
        <v>109</v>
      </c>
      <c r="E8" s="10" t="s">
        <v>146</v>
      </c>
    </row>
    <row r="9" spans="1:5" ht="24" customHeight="1" thickBot="1">
      <c r="A9" s="7" t="s">
        <v>105</v>
      </c>
      <c r="B9" s="10" t="s">
        <v>136</v>
      </c>
      <c r="C9" s="11"/>
      <c r="D9" s="7" t="s">
        <v>150</v>
      </c>
      <c r="E9" s="10" t="s">
        <v>145</v>
      </c>
    </row>
    <row r="10" spans="1:5" ht="24" customHeight="1" thickBot="1">
      <c r="A10" s="7" t="s">
        <v>106</v>
      </c>
      <c r="B10" s="10" t="s">
        <v>137</v>
      </c>
      <c r="C10" s="11"/>
      <c r="D10" s="7" t="s">
        <v>120</v>
      </c>
      <c r="E10" s="10" t="s">
        <v>147</v>
      </c>
    </row>
    <row r="11" spans="1:5" ht="24" customHeight="1" thickBot="1">
      <c r="A11" s="7" t="s">
        <v>118</v>
      </c>
      <c r="B11" s="10" t="s">
        <v>138</v>
      </c>
      <c r="C11" s="11"/>
      <c r="D11" s="7" t="s">
        <v>121</v>
      </c>
      <c r="E11" s="10" t="s">
        <v>160</v>
      </c>
    </row>
    <row r="12" spans="1:5" ht="24" customHeight="1" thickBot="1">
      <c r="A12" s="18" t="s">
        <v>127</v>
      </c>
      <c r="B12" s="19"/>
      <c r="C12" s="19"/>
      <c r="D12" s="19"/>
      <c r="E12" s="20"/>
    </row>
  </sheetData>
  <mergeCells count="2">
    <mergeCell ref="B1:E1"/>
    <mergeCell ref="A12:E12"/>
  </mergeCells>
  <hyperlinks>
    <hyperlink ref="A2" location="'T01'!A1" display="جدول 1"/>
    <hyperlink ref="A3" location="'T02'!A1" display="جدول 2"/>
    <hyperlink ref="A5" location="'T04'!A1" display="جدول 4"/>
    <hyperlink ref="A6" location="'T05'!A1" display="جدول 5"/>
    <hyperlink ref="A7" location="'T06'!A1" display="جدول 6"/>
    <hyperlink ref="A8" location="'T07'!A1" display="جدول7"/>
    <hyperlink ref="A9" location="'T08'!A1" display="جدول 8"/>
    <hyperlink ref="A10" location="'T09'!A1" display="جدول 9"/>
    <hyperlink ref="A11" location="'T10'!A1" display="جدول 10"/>
    <hyperlink ref="A4" location="'T03'!A1" display="جدول 3"/>
    <hyperlink ref="D2" location="'T11'!A1" display="جدول 11 "/>
    <hyperlink ref="D3" location="'T12'!A1" display="جدول 12"/>
    <hyperlink ref="D4" location="'T13'!A1" display="جدول 13"/>
    <hyperlink ref="D5" location="'T14'!A1" display="جدول 14"/>
    <hyperlink ref="D6" location="'T15'!A1" display="جدول 15 "/>
    <hyperlink ref="D7" location="'T16'!A1" display="جدول 16"/>
    <hyperlink ref="D8" location="'T17'!A1" display="جدول 17"/>
    <hyperlink ref="D9" location="'T18'!A1" display="جدول 18"/>
    <hyperlink ref="D10" location="'T19'!A1" display="جدول 19"/>
    <hyperlink ref="D11" location="'T20'!A1" display="جدول 20"/>
  </hyperlinks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230"/>
  <sheetViews>
    <sheetView rightToLeft="1" workbookViewId="0">
      <selection sqref="A1:B1"/>
    </sheetView>
  </sheetViews>
  <sheetFormatPr defaultRowHeight="15"/>
  <cols>
    <col min="2" max="2" width="16.28515625" style="3" bestFit="1" customWidth="1"/>
    <col min="3" max="3" width="9.140625" style="4"/>
    <col min="4" max="4" width="58.7109375" style="3" customWidth="1"/>
    <col min="5" max="5" width="15.5703125" style="3" customWidth="1"/>
    <col min="6" max="6" width="16.5703125" style="3" customWidth="1"/>
    <col min="7" max="7" width="16.28515625" style="3" customWidth="1"/>
    <col min="8" max="8" width="16" style="3" customWidth="1"/>
    <col min="9" max="9" width="13" style="3" customWidth="1"/>
    <col min="10" max="10" width="12.7109375" style="3" customWidth="1"/>
    <col min="11" max="11" width="12.28515625" style="3" customWidth="1"/>
    <col min="12" max="12" width="12.5703125" style="3" customWidth="1"/>
    <col min="13" max="13" width="15.7109375" style="3" customWidth="1"/>
    <col min="14" max="14" width="14.5703125" style="3" customWidth="1"/>
    <col min="15" max="15" width="14.140625" style="3" customWidth="1"/>
    <col min="16" max="16" width="13.85546875" style="3" customWidth="1"/>
    <col min="17" max="17" width="17" style="3" bestFit="1" customWidth="1"/>
    <col min="18" max="18" width="12" style="3" customWidth="1"/>
    <col min="19" max="19" width="17.28515625" style="3" bestFit="1" customWidth="1"/>
    <col min="20" max="20" width="15.5703125" style="3" customWidth="1"/>
    <col min="21" max="22" width="15.7109375" style="3" customWidth="1"/>
    <col min="23" max="23" width="15.28515625" style="3" customWidth="1"/>
    <col min="24" max="24" width="19.140625" style="3" bestFit="1" customWidth="1"/>
    <col min="25" max="25" width="17" style="3" bestFit="1" customWidth="1"/>
    <col min="26" max="26" width="11" style="3" bestFit="1" customWidth="1"/>
    <col min="27" max="27" width="17.28515625" style="3" bestFit="1" customWidth="1"/>
    <col min="28" max="28" width="14.7109375" style="3" customWidth="1"/>
    <col min="29" max="29" width="16.7109375" style="3" customWidth="1"/>
    <col min="30" max="31" width="11.42578125" style="3" customWidth="1"/>
    <col min="32" max="32" width="13.28515625" style="3" customWidth="1"/>
    <col min="33" max="33" width="17" style="3" bestFit="1" customWidth="1"/>
    <col min="34" max="34" width="11" style="3" bestFit="1" customWidth="1"/>
    <col min="35" max="35" width="11.7109375" style="3" customWidth="1"/>
    <col min="36" max="36" width="16.85546875" style="3" customWidth="1"/>
    <col min="37" max="37" width="13.28515625" style="3" customWidth="1"/>
    <col min="38" max="38" width="11.42578125" style="3" customWidth="1"/>
    <col min="39" max="39" width="13.28515625" style="3" customWidth="1"/>
    <col min="40" max="40" width="14.5703125" style="3" customWidth="1"/>
    <col min="41" max="41" width="11.5703125" style="3" customWidth="1"/>
    <col min="42" max="42" width="13.5703125" style="3" customWidth="1"/>
    <col min="43" max="43" width="14.7109375" style="3" customWidth="1"/>
    <col min="44" max="44" width="13.7109375" style="3" customWidth="1"/>
    <col min="45" max="45" width="15.28515625" style="3" customWidth="1"/>
  </cols>
  <sheetData>
    <row r="1" spans="1:45" ht="15.75" thickBot="1">
      <c r="A1" s="22" t="s">
        <v>159</v>
      </c>
      <c r="B1" s="22"/>
      <c r="C1" s="21" t="str">
        <f>CONCATENATE("9-",'فهرست جداول'!B10,"-",MID('فهرست جداول'!B1, 58,10), "                  (میلیون ریال)")</f>
        <v>9-ارزش سرمایه‌گذاری کارگاه‏ها بر حسب نوع اموال سرمایه‌ای و فعالیت-89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</row>
    <row r="2" spans="1:45" ht="15.75" thickBot="1">
      <c r="A2" s="33" t="s">
        <v>128</v>
      </c>
      <c r="B2" s="33" t="s">
        <v>151</v>
      </c>
      <c r="C2" s="33" t="s">
        <v>0</v>
      </c>
      <c r="D2" s="35" t="s">
        <v>1</v>
      </c>
      <c r="E2" s="37" t="s">
        <v>110</v>
      </c>
      <c r="F2" s="38"/>
      <c r="G2" s="38"/>
      <c r="H2" s="38"/>
      <c r="I2" s="38"/>
      <c r="J2" s="38"/>
      <c r="K2" s="38"/>
      <c r="L2" s="38"/>
      <c r="M2" s="39"/>
      <c r="N2" s="37" t="s">
        <v>111</v>
      </c>
      <c r="O2" s="38"/>
      <c r="P2" s="38"/>
      <c r="Q2" s="38"/>
      <c r="R2" s="38"/>
      <c r="S2" s="38"/>
      <c r="T2" s="38"/>
      <c r="U2" s="39"/>
      <c r="V2" s="37" t="s">
        <v>112</v>
      </c>
      <c r="W2" s="38"/>
      <c r="X2" s="38"/>
      <c r="Y2" s="38"/>
      <c r="Z2" s="38"/>
      <c r="AA2" s="38"/>
      <c r="AB2" s="38"/>
      <c r="AC2" s="39"/>
      <c r="AD2" s="23" t="s">
        <v>113</v>
      </c>
      <c r="AE2" s="23"/>
      <c r="AF2" s="23"/>
      <c r="AG2" s="23"/>
      <c r="AH2" s="23"/>
      <c r="AI2" s="23"/>
      <c r="AJ2" s="23"/>
      <c r="AK2" s="37" t="s">
        <v>114</v>
      </c>
      <c r="AL2" s="38"/>
      <c r="AM2" s="38"/>
      <c r="AN2" s="38"/>
      <c r="AO2" s="38"/>
      <c r="AP2" s="38"/>
      <c r="AQ2" s="38"/>
      <c r="AR2" s="38"/>
      <c r="AS2" s="39"/>
    </row>
    <row r="3" spans="1:45" ht="37.5" customHeight="1" thickBot="1">
      <c r="A3" s="34"/>
      <c r="B3" s="34"/>
      <c r="C3" s="34"/>
      <c r="D3" s="36"/>
      <c r="E3" s="12" t="s">
        <v>2</v>
      </c>
      <c r="F3" s="12" t="s">
        <v>52</v>
      </c>
      <c r="G3" s="12" t="s">
        <v>53</v>
      </c>
      <c r="H3" s="12" t="s">
        <v>54</v>
      </c>
      <c r="I3" s="12" t="s">
        <v>55</v>
      </c>
      <c r="J3" s="12" t="s">
        <v>56</v>
      </c>
      <c r="K3" s="12" t="s">
        <v>57</v>
      </c>
      <c r="L3" s="12" t="s">
        <v>58</v>
      </c>
      <c r="M3" s="12" t="s">
        <v>59</v>
      </c>
      <c r="N3" s="12" t="s">
        <v>2</v>
      </c>
      <c r="O3" s="12" t="s">
        <v>52</v>
      </c>
      <c r="P3" s="12" t="s">
        <v>53</v>
      </c>
      <c r="Q3" s="12" t="s">
        <v>54</v>
      </c>
      <c r="R3" s="12" t="s">
        <v>55</v>
      </c>
      <c r="S3" s="12" t="s">
        <v>56</v>
      </c>
      <c r="T3" s="12" t="s">
        <v>58</v>
      </c>
      <c r="U3" s="12" t="s">
        <v>59</v>
      </c>
      <c r="V3" s="12" t="s">
        <v>60</v>
      </c>
      <c r="W3" s="12" t="s">
        <v>52</v>
      </c>
      <c r="X3" s="12" t="s">
        <v>53</v>
      </c>
      <c r="Y3" s="12" t="s">
        <v>54</v>
      </c>
      <c r="Z3" s="12" t="s">
        <v>55</v>
      </c>
      <c r="AA3" s="12" t="s">
        <v>56</v>
      </c>
      <c r="AB3" s="12" t="s">
        <v>58</v>
      </c>
      <c r="AC3" s="12" t="s">
        <v>59</v>
      </c>
      <c r="AD3" s="12" t="s">
        <v>2</v>
      </c>
      <c r="AE3" s="12" t="s">
        <v>52</v>
      </c>
      <c r="AF3" s="12" t="s">
        <v>53</v>
      </c>
      <c r="AG3" s="12" t="s">
        <v>54</v>
      </c>
      <c r="AH3" s="12" t="s">
        <v>55</v>
      </c>
      <c r="AI3" s="12" t="s">
        <v>56</v>
      </c>
      <c r="AJ3" s="12" t="s">
        <v>59</v>
      </c>
      <c r="AK3" s="12" t="s">
        <v>2</v>
      </c>
      <c r="AL3" s="12" t="s">
        <v>52</v>
      </c>
      <c r="AM3" s="12" t="s">
        <v>53</v>
      </c>
      <c r="AN3" s="12" t="s">
        <v>54</v>
      </c>
      <c r="AO3" s="12" t="s">
        <v>55</v>
      </c>
      <c r="AP3" s="12" t="s">
        <v>61</v>
      </c>
      <c r="AQ3" s="12" t="s">
        <v>57</v>
      </c>
      <c r="AR3" s="12" t="s">
        <v>58</v>
      </c>
      <c r="AS3" s="12" t="s">
        <v>59</v>
      </c>
    </row>
    <row r="4" spans="1:45">
      <c r="A4" s="5">
        <v>1389</v>
      </c>
      <c r="B4" s="5">
        <v>1</v>
      </c>
      <c r="C4" s="5" t="s">
        <v>162</v>
      </c>
      <c r="D4" s="5" t="s">
        <v>163</v>
      </c>
      <c r="E4" s="5">
        <v>98988248</v>
      </c>
      <c r="F4" s="5">
        <v>61998030</v>
      </c>
      <c r="G4" s="5">
        <v>3980894</v>
      </c>
      <c r="H4" s="5">
        <v>2430102</v>
      </c>
      <c r="I4" s="5">
        <v>2051823</v>
      </c>
      <c r="J4" s="5">
        <v>22074951</v>
      </c>
      <c r="K4" s="5">
        <v>6181795</v>
      </c>
      <c r="L4" s="5">
        <v>270652</v>
      </c>
      <c r="M4" s="5">
        <v>0</v>
      </c>
      <c r="N4" s="5">
        <v>34216044</v>
      </c>
      <c r="O4" s="5">
        <v>32769166</v>
      </c>
      <c r="P4" s="5">
        <v>750627</v>
      </c>
      <c r="Q4" s="5">
        <v>135933</v>
      </c>
      <c r="R4" s="5">
        <v>154510</v>
      </c>
      <c r="S4" s="5">
        <v>395054</v>
      </c>
      <c r="T4" s="5">
        <v>10755</v>
      </c>
      <c r="U4" s="5">
        <v>0</v>
      </c>
      <c r="V4" s="5">
        <v>7512100</v>
      </c>
      <c r="W4" s="5">
        <v>4790975</v>
      </c>
      <c r="X4" s="5">
        <v>147613</v>
      </c>
      <c r="Y4" s="5">
        <v>102946</v>
      </c>
      <c r="Z4" s="5">
        <v>95749</v>
      </c>
      <c r="AA4" s="5">
        <v>2368948</v>
      </c>
      <c r="AB4" s="5">
        <v>5871</v>
      </c>
      <c r="AC4" s="5">
        <v>0</v>
      </c>
      <c r="AD4" s="5">
        <v>9820432</v>
      </c>
      <c r="AE4" s="5">
        <v>5140037</v>
      </c>
      <c r="AF4" s="5">
        <v>339949</v>
      </c>
      <c r="AG4" s="5">
        <v>261627</v>
      </c>
      <c r="AH4" s="5">
        <v>507636</v>
      </c>
      <c r="AI4" s="5">
        <v>3571182</v>
      </c>
      <c r="AJ4" s="5">
        <v>0</v>
      </c>
      <c r="AK4" s="5">
        <v>8216374</v>
      </c>
      <c r="AL4" s="5">
        <v>1872464</v>
      </c>
      <c r="AM4" s="5">
        <v>3852869</v>
      </c>
      <c r="AN4" s="5">
        <v>197879</v>
      </c>
      <c r="AO4" s="5">
        <v>587141</v>
      </c>
      <c r="AP4" s="5">
        <v>1131503</v>
      </c>
      <c r="AQ4" s="5">
        <v>566066</v>
      </c>
      <c r="AR4" s="5">
        <v>8452</v>
      </c>
      <c r="AS4" s="5">
        <v>0</v>
      </c>
    </row>
    <row r="5" spans="1:45">
      <c r="A5" s="5">
        <v>1389</v>
      </c>
      <c r="B5" s="5">
        <v>2</v>
      </c>
      <c r="C5" s="5" t="s">
        <v>164</v>
      </c>
      <c r="D5" s="5" t="s">
        <v>165</v>
      </c>
      <c r="E5" s="5">
        <v>5314195</v>
      </c>
      <c r="F5" s="5">
        <v>2652293</v>
      </c>
      <c r="G5" s="5">
        <v>106196</v>
      </c>
      <c r="H5" s="5">
        <v>232876</v>
      </c>
      <c r="I5" s="5">
        <v>315883</v>
      </c>
      <c r="J5" s="5">
        <v>1579340</v>
      </c>
      <c r="K5" s="5">
        <v>407504</v>
      </c>
      <c r="L5" s="5">
        <v>20103</v>
      </c>
      <c r="M5" s="5">
        <v>0</v>
      </c>
      <c r="N5" s="5">
        <v>679444</v>
      </c>
      <c r="O5" s="5">
        <v>620887</v>
      </c>
      <c r="P5" s="5">
        <v>12575</v>
      </c>
      <c r="Q5" s="5">
        <v>11875</v>
      </c>
      <c r="R5" s="5">
        <v>10439</v>
      </c>
      <c r="S5" s="5">
        <v>23046</v>
      </c>
      <c r="T5" s="5">
        <v>621</v>
      </c>
      <c r="U5" s="5">
        <v>0</v>
      </c>
      <c r="V5" s="5">
        <v>509601</v>
      </c>
      <c r="W5" s="5">
        <v>307375</v>
      </c>
      <c r="X5" s="5">
        <v>5756</v>
      </c>
      <c r="Y5" s="5">
        <v>19091</v>
      </c>
      <c r="Z5" s="5">
        <v>10624</v>
      </c>
      <c r="AA5" s="5">
        <v>166380</v>
      </c>
      <c r="AB5" s="5">
        <v>375</v>
      </c>
      <c r="AC5" s="5">
        <v>0</v>
      </c>
      <c r="AD5" s="5">
        <v>328303</v>
      </c>
      <c r="AE5" s="5">
        <v>176926</v>
      </c>
      <c r="AF5" s="5">
        <v>4457</v>
      </c>
      <c r="AG5" s="5">
        <v>6269</v>
      </c>
      <c r="AH5" s="5">
        <v>16331</v>
      </c>
      <c r="AI5" s="5">
        <v>124319</v>
      </c>
      <c r="AJ5" s="5">
        <v>0</v>
      </c>
      <c r="AK5" s="5">
        <v>340669</v>
      </c>
      <c r="AL5" s="5">
        <v>113391</v>
      </c>
      <c r="AM5" s="5">
        <v>5214</v>
      </c>
      <c r="AN5" s="5">
        <v>6769</v>
      </c>
      <c r="AO5" s="5">
        <v>52656</v>
      </c>
      <c r="AP5" s="5">
        <v>90392</v>
      </c>
      <c r="AQ5" s="5">
        <v>71952</v>
      </c>
      <c r="AR5" s="5">
        <v>295</v>
      </c>
      <c r="AS5" s="5">
        <v>0</v>
      </c>
    </row>
    <row r="6" spans="1:45">
      <c r="A6" s="5">
        <v>1389</v>
      </c>
      <c r="B6" s="5">
        <v>3</v>
      </c>
      <c r="C6" s="5" t="s">
        <v>166</v>
      </c>
      <c r="D6" s="5" t="s">
        <v>167</v>
      </c>
      <c r="E6" s="5">
        <v>548853</v>
      </c>
      <c r="F6" s="5">
        <v>229974</v>
      </c>
      <c r="G6" s="5">
        <v>6598</v>
      </c>
      <c r="H6" s="5">
        <v>14096</v>
      </c>
      <c r="I6" s="5">
        <v>27981</v>
      </c>
      <c r="J6" s="5">
        <v>210400</v>
      </c>
      <c r="K6" s="5">
        <v>59220</v>
      </c>
      <c r="L6" s="5">
        <v>584</v>
      </c>
      <c r="M6" s="5">
        <v>0</v>
      </c>
      <c r="N6" s="5">
        <v>106879</v>
      </c>
      <c r="O6" s="5">
        <v>101722</v>
      </c>
      <c r="P6" s="5">
        <v>841</v>
      </c>
      <c r="Q6" s="5">
        <v>2715</v>
      </c>
      <c r="R6" s="5">
        <v>1246</v>
      </c>
      <c r="S6" s="5">
        <v>302</v>
      </c>
      <c r="T6" s="5">
        <v>52</v>
      </c>
      <c r="U6" s="5">
        <v>0</v>
      </c>
      <c r="V6" s="5">
        <v>17724</v>
      </c>
      <c r="W6" s="5">
        <v>13866</v>
      </c>
      <c r="X6" s="5">
        <v>257</v>
      </c>
      <c r="Y6" s="5">
        <v>0</v>
      </c>
      <c r="Z6" s="5">
        <v>76</v>
      </c>
      <c r="AA6" s="5">
        <v>3515</v>
      </c>
      <c r="AB6" s="5">
        <v>10</v>
      </c>
      <c r="AC6" s="5">
        <v>0</v>
      </c>
      <c r="AD6" s="5">
        <v>29943</v>
      </c>
      <c r="AE6" s="5">
        <v>11104</v>
      </c>
      <c r="AF6" s="5">
        <v>379</v>
      </c>
      <c r="AG6" s="5">
        <v>436</v>
      </c>
      <c r="AH6" s="5">
        <v>983</v>
      </c>
      <c r="AI6" s="5">
        <v>17041</v>
      </c>
      <c r="AJ6" s="5">
        <v>0</v>
      </c>
      <c r="AK6" s="5">
        <v>25177</v>
      </c>
      <c r="AL6" s="5">
        <v>6051</v>
      </c>
      <c r="AM6" s="5">
        <v>682</v>
      </c>
      <c r="AN6" s="5">
        <v>1592</v>
      </c>
      <c r="AO6" s="5">
        <v>12382</v>
      </c>
      <c r="AP6" s="5">
        <v>4470</v>
      </c>
      <c r="AQ6" s="5">
        <v>0</v>
      </c>
      <c r="AR6" s="5">
        <v>0</v>
      </c>
      <c r="AS6" s="5">
        <v>0</v>
      </c>
    </row>
    <row r="7" spans="1:45">
      <c r="A7" s="5">
        <v>1389</v>
      </c>
      <c r="B7" s="5">
        <v>4</v>
      </c>
      <c r="C7" s="5" t="s">
        <v>168</v>
      </c>
      <c r="D7" s="5" t="s">
        <v>167</v>
      </c>
      <c r="E7" s="5">
        <v>548853</v>
      </c>
      <c r="F7" s="5">
        <v>229974</v>
      </c>
      <c r="G7" s="5">
        <v>6598</v>
      </c>
      <c r="H7" s="5">
        <v>14096</v>
      </c>
      <c r="I7" s="5">
        <v>27981</v>
      </c>
      <c r="J7" s="5">
        <v>210400</v>
      </c>
      <c r="K7" s="5">
        <v>59220</v>
      </c>
      <c r="L7" s="5">
        <v>584</v>
      </c>
      <c r="M7" s="5">
        <v>0</v>
      </c>
      <c r="N7" s="5">
        <v>106879</v>
      </c>
      <c r="O7" s="5">
        <v>101722</v>
      </c>
      <c r="P7" s="5">
        <v>841</v>
      </c>
      <c r="Q7" s="5">
        <v>2715</v>
      </c>
      <c r="R7" s="5">
        <v>1246</v>
      </c>
      <c r="S7" s="5">
        <v>302</v>
      </c>
      <c r="T7" s="5">
        <v>52</v>
      </c>
      <c r="U7" s="5">
        <v>0</v>
      </c>
      <c r="V7" s="5">
        <v>17724</v>
      </c>
      <c r="W7" s="5">
        <v>13866</v>
      </c>
      <c r="X7" s="5">
        <v>257</v>
      </c>
      <c r="Y7" s="5">
        <v>0</v>
      </c>
      <c r="Z7" s="5">
        <v>76</v>
      </c>
      <c r="AA7" s="5">
        <v>3515</v>
      </c>
      <c r="AB7" s="5">
        <v>10</v>
      </c>
      <c r="AC7" s="5">
        <v>0</v>
      </c>
      <c r="AD7" s="5">
        <v>29943</v>
      </c>
      <c r="AE7" s="5">
        <v>11104</v>
      </c>
      <c r="AF7" s="5">
        <v>379</v>
      </c>
      <c r="AG7" s="5">
        <v>436</v>
      </c>
      <c r="AH7" s="5">
        <v>983</v>
      </c>
      <c r="AI7" s="5">
        <v>17041</v>
      </c>
      <c r="AJ7" s="5">
        <v>0</v>
      </c>
      <c r="AK7" s="5">
        <v>25177</v>
      </c>
      <c r="AL7" s="5">
        <v>6051</v>
      </c>
      <c r="AM7" s="5">
        <v>682</v>
      </c>
      <c r="AN7" s="5">
        <v>1592</v>
      </c>
      <c r="AO7" s="5">
        <v>12382</v>
      </c>
      <c r="AP7" s="5">
        <v>4470</v>
      </c>
      <c r="AQ7" s="5">
        <v>0</v>
      </c>
      <c r="AR7" s="5">
        <v>0</v>
      </c>
      <c r="AS7" s="5">
        <v>0</v>
      </c>
    </row>
    <row r="8" spans="1:45">
      <c r="A8" s="5">
        <v>1389</v>
      </c>
      <c r="B8" s="5">
        <v>3</v>
      </c>
      <c r="C8" s="5" t="s">
        <v>169</v>
      </c>
      <c r="D8" s="5" t="s">
        <v>170</v>
      </c>
      <c r="E8" s="5">
        <v>29224</v>
      </c>
      <c r="F8" s="5">
        <v>13121</v>
      </c>
      <c r="G8" s="5">
        <v>1409</v>
      </c>
      <c r="H8" s="5">
        <v>1107</v>
      </c>
      <c r="I8" s="5">
        <v>4262</v>
      </c>
      <c r="J8" s="5">
        <v>9059</v>
      </c>
      <c r="K8" s="5">
        <v>249</v>
      </c>
      <c r="L8" s="5">
        <v>17</v>
      </c>
      <c r="M8" s="5">
        <v>0</v>
      </c>
      <c r="N8" s="5">
        <v>7385</v>
      </c>
      <c r="O8" s="5">
        <v>3381</v>
      </c>
      <c r="P8" s="5">
        <v>774</v>
      </c>
      <c r="Q8" s="5">
        <v>197</v>
      </c>
      <c r="R8" s="5">
        <v>3000</v>
      </c>
      <c r="S8" s="5">
        <v>33</v>
      </c>
      <c r="T8" s="5">
        <v>0</v>
      </c>
      <c r="U8" s="5">
        <v>0</v>
      </c>
      <c r="V8" s="5">
        <v>6171</v>
      </c>
      <c r="W8" s="5">
        <v>3088</v>
      </c>
      <c r="X8" s="5">
        <v>118</v>
      </c>
      <c r="Y8" s="5">
        <v>0</v>
      </c>
      <c r="Z8" s="5">
        <v>1000</v>
      </c>
      <c r="AA8" s="5">
        <v>1965</v>
      </c>
      <c r="AB8" s="5">
        <v>0</v>
      </c>
      <c r="AC8" s="5">
        <v>0</v>
      </c>
      <c r="AD8" s="5">
        <v>5330</v>
      </c>
      <c r="AE8" s="5">
        <v>2819</v>
      </c>
      <c r="AF8" s="5">
        <v>0</v>
      </c>
      <c r="AG8" s="5">
        <v>108</v>
      </c>
      <c r="AH8" s="5">
        <v>498</v>
      </c>
      <c r="AI8" s="5">
        <v>1905</v>
      </c>
      <c r="AJ8" s="5">
        <v>0</v>
      </c>
      <c r="AK8" s="5">
        <v>761</v>
      </c>
      <c r="AL8" s="5">
        <v>106</v>
      </c>
      <c r="AM8" s="5">
        <v>41</v>
      </c>
      <c r="AN8" s="5">
        <v>103</v>
      </c>
      <c r="AO8" s="5">
        <v>511</v>
      </c>
      <c r="AP8" s="5">
        <v>0</v>
      </c>
      <c r="AQ8" s="5">
        <v>0</v>
      </c>
      <c r="AR8" s="5">
        <v>0</v>
      </c>
      <c r="AS8" s="5">
        <v>0</v>
      </c>
    </row>
    <row r="9" spans="1:45">
      <c r="A9" s="5">
        <v>1389</v>
      </c>
      <c r="B9" s="5">
        <v>4</v>
      </c>
      <c r="C9" s="5" t="s">
        <v>171</v>
      </c>
      <c r="D9" s="5" t="s">
        <v>170</v>
      </c>
      <c r="E9" s="5">
        <v>29224</v>
      </c>
      <c r="F9" s="5">
        <v>13121</v>
      </c>
      <c r="G9" s="5">
        <v>1409</v>
      </c>
      <c r="H9" s="5">
        <v>1107</v>
      </c>
      <c r="I9" s="5">
        <v>4262</v>
      </c>
      <c r="J9" s="5">
        <v>9059</v>
      </c>
      <c r="K9" s="5">
        <v>249</v>
      </c>
      <c r="L9" s="5">
        <v>17</v>
      </c>
      <c r="M9" s="5">
        <v>0</v>
      </c>
      <c r="N9" s="5">
        <v>7385</v>
      </c>
      <c r="O9" s="5">
        <v>3381</v>
      </c>
      <c r="P9" s="5">
        <v>774</v>
      </c>
      <c r="Q9" s="5">
        <v>197</v>
      </c>
      <c r="R9" s="5">
        <v>3000</v>
      </c>
      <c r="S9" s="5">
        <v>33</v>
      </c>
      <c r="T9" s="5">
        <v>0</v>
      </c>
      <c r="U9" s="5">
        <v>0</v>
      </c>
      <c r="V9" s="5">
        <v>6171</v>
      </c>
      <c r="W9" s="5">
        <v>3088</v>
      </c>
      <c r="X9" s="5">
        <v>118</v>
      </c>
      <c r="Y9" s="5">
        <v>0</v>
      </c>
      <c r="Z9" s="5">
        <v>1000</v>
      </c>
      <c r="AA9" s="5">
        <v>1965</v>
      </c>
      <c r="AB9" s="5">
        <v>0</v>
      </c>
      <c r="AC9" s="5">
        <v>0</v>
      </c>
      <c r="AD9" s="5">
        <v>5330</v>
      </c>
      <c r="AE9" s="5">
        <v>2819</v>
      </c>
      <c r="AF9" s="5">
        <v>0</v>
      </c>
      <c r="AG9" s="5">
        <v>108</v>
      </c>
      <c r="AH9" s="5">
        <v>498</v>
      </c>
      <c r="AI9" s="5">
        <v>1905</v>
      </c>
      <c r="AJ9" s="5">
        <v>0</v>
      </c>
      <c r="AK9" s="5">
        <v>761</v>
      </c>
      <c r="AL9" s="5">
        <v>106</v>
      </c>
      <c r="AM9" s="5">
        <v>41</v>
      </c>
      <c r="AN9" s="5">
        <v>103</v>
      </c>
      <c r="AO9" s="5">
        <v>511</v>
      </c>
      <c r="AP9" s="5">
        <v>0</v>
      </c>
      <c r="AQ9" s="5">
        <v>0</v>
      </c>
      <c r="AR9" s="5">
        <v>0</v>
      </c>
      <c r="AS9" s="5">
        <v>0</v>
      </c>
    </row>
    <row r="10" spans="1:45">
      <c r="A10" s="5">
        <v>1389</v>
      </c>
      <c r="B10" s="5">
        <v>3</v>
      </c>
      <c r="C10" s="5" t="s">
        <v>172</v>
      </c>
      <c r="D10" s="5" t="s">
        <v>173</v>
      </c>
      <c r="E10" s="5">
        <v>167240</v>
      </c>
      <c r="F10" s="5">
        <v>105844</v>
      </c>
      <c r="G10" s="5">
        <v>9533</v>
      </c>
      <c r="H10" s="5">
        <v>6821</v>
      </c>
      <c r="I10" s="5">
        <v>5201</v>
      </c>
      <c r="J10" s="5">
        <v>32699</v>
      </c>
      <c r="K10" s="5">
        <v>6208</v>
      </c>
      <c r="L10" s="5">
        <v>935</v>
      </c>
      <c r="M10" s="5">
        <v>0</v>
      </c>
      <c r="N10" s="5">
        <v>47869</v>
      </c>
      <c r="O10" s="5">
        <v>45473</v>
      </c>
      <c r="P10" s="5">
        <v>1068</v>
      </c>
      <c r="Q10" s="5">
        <v>425</v>
      </c>
      <c r="R10" s="5">
        <v>172</v>
      </c>
      <c r="S10" s="5">
        <v>698</v>
      </c>
      <c r="T10" s="5">
        <v>33</v>
      </c>
      <c r="U10" s="5">
        <v>0</v>
      </c>
      <c r="V10" s="5">
        <v>13390</v>
      </c>
      <c r="W10" s="5">
        <v>8962</v>
      </c>
      <c r="X10" s="5">
        <v>1046</v>
      </c>
      <c r="Y10" s="5">
        <v>131</v>
      </c>
      <c r="Z10" s="5">
        <v>463</v>
      </c>
      <c r="AA10" s="5">
        <v>2682</v>
      </c>
      <c r="AB10" s="5">
        <v>106</v>
      </c>
      <c r="AC10" s="5">
        <v>0</v>
      </c>
      <c r="AD10" s="5">
        <v>19777</v>
      </c>
      <c r="AE10" s="5">
        <v>7771</v>
      </c>
      <c r="AF10" s="5">
        <v>471</v>
      </c>
      <c r="AG10" s="5">
        <v>181</v>
      </c>
      <c r="AH10" s="5">
        <v>789</v>
      </c>
      <c r="AI10" s="5">
        <v>10566</v>
      </c>
      <c r="AJ10" s="5">
        <v>0</v>
      </c>
      <c r="AK10" s="5">
        <v>7582</v>
      </c>
      <c r="AL10" s="5">
        <v>4263</v>
      </c>
      <c r="AM10" s="5">
        <v>26</v>
      </c>
      <c r="AN10" s="5">
        <v>442</v>
      </c>
      <c r="AO10" s="5">
        <v>2151</v>
      </c>
      <c r="AP10" s="5">
        <v>699</v>
      </c>
      <c r="AQ10" s="5">
        <v>0</v>
      </c>
      <c r="AR10" s="5">
        <v>0</v>
      </c>
      <c r="AS10" s="5">
        <v>0</v>
      </c>
    </row>
    <row r="11" spans="1:45">
      <c r="A11" s="5">
        <v>1389</v>
      </c>
      <c r="B11" s="5">
        <v>4</v>
      </c>
      <c r="C11" s="5" t="s">
        <v>174</v>
      </c>
      <c r="D11" s="5" t="s">
        <v>173</v>
      </c>
      <c r="E11" s="5">
        <v>167240</v>
      </c>
      <c r="F11" s="5">
        <v>105844</v>
      </c>
      <c r="G11" s="5">
        <v>9533</v>
      </c>
      <c r="H11" s="5">
        <v>6821</v>
      </c>
      <c r="I11" s="5">
        <v>5201</v>
      </c>
      <c r="J11" s="5">
        <v>32699</v>
      </c>
      <c r="K11" s="5">
        <v>6208</v>
      </c>
      <c r="L11" s="5">
        <v>935</v>
      </c>
      <c r="M11" s="5">
        <v>0</v>
      </c>
      <c r="N11" s="5">
        <v>47869</v>
      </c>
      <c r="O11" s="5">
        <v>45473</v>
      </c>
      <c r="P11" s="5">
        <v>1068</v>
      </c>
      <c r="Q11" s="5">
        <v>425</v>
      </c>
      <c r="R11" s="5">
        <v>172</v>
      </c>
      <c r="S11" s="5">
        <v>698</v>
      </c>
      <c r="T11" s="5">
        <v>33</v>
      </c>
      <c r="U11" s="5">
        <v>0</v>
      </c>
      <c r="V11" s="5">
        <v>13390</v>
      </c>
      <c r="W11" s="5">
        <v>8962</v>
      </c>
      <c r="X11" s="5">
        <v>1046</v>
      </c>
      <c r="Y11" s="5">
        <v>131</v>
      </c>
      <c r="Z11" s="5">
        <v>463</v>
      </c>
      <c r="AA11" s="5">
        <v>2682</v>
      </c>
      <c r="AB11" s="5">
        <v>106</v>
      </c>
      <c r="AC11" s="5">
        <v>0</v>
      </c>
      <c r="AD11" s="5">
        <v>19777</v>
      </c>
      <c r="AE11" s="5">
        <v>7771</v>
      </c>
      <c r="AF11" s="5">
        <v>471</v>
      </c>
      <c r="AG11" s="5">
        <v>181</v>
      </c>
      <c r="AH11" s="5">
        <v>789</v>
      </c>
      <c r="AI11" s="5">
        <v>10566</v>
      </c>
      <c r="AJ11" s="5">
        <v>0</v>
      </c>
      <c r="AK11" s="5">
        <v>7582</v>
      </c>
      <c r="AL11" s="5">
        <v>4263</v>
      </c>
      <c r="AM11" s="5">
        <v>26</v>
      </c>
      <c r="AN11" s="5">
        <v>442</v>
      </c>
      <c r="AO11" s="5">
        <v>2151</v>
      </c>
      <c r="AP11" s="5">
        <v>699</v>
      </c>
      <c r="AQ11" s="5">
        <v>0</v>
      </c>
      <c r="AR11" s="5">
        <v>0</v>
      </c>
      <c r="AS11" s="5">
        <v>0</v>
      </c>
    </row>
    <row r="12" spans="1:45">
      <c r="A12" s="5">
        <v>1389</v>
      </c>
      <c r="B12" s="5">
        <v>3</v>
      </c>
      <c r="C12" s="5" t="s">
        <v>175</v>
      </c>
      <c r="D12" s="5" t="s">
        <v>176</v>
      </c>
      <c r="E12" s="5">
        <v>450936</v>
      </c>
      <c r="F12" s="5">
        <v>255977</v>
      </c>
      <c r="G12" s="5">
        <v>2851</v>
      </c>
      <c r="H12" s="5">
        <v>6747</v>
      </c>
      <c r="I12" s="5">
        <v>10320</v>
      </c>
      <c r="J12" s="5">
        <v>145924</v>
      </c>
      <c r="K12" s="5">
        <v>20192</v>
      </c>
      <c r="L12" s="5">
        <v>8926</v>
      </c>
      <c r="M12" s="5">
        <v>0</v>
      </c>
      <c r="N12" s="5">
        <v>36042</v>
      </c>
      <c r="O12" s="5">
        <v>33698</v>
      </c>
      <c r="P12" s="5">
        <v>362</v>
      </c>
      <c r="Q12" s="5">
        <v>641</v>
      </c>
      <c r="R12" s="5">
        <v>760</v>
      </c>
      <c r="S12" s="5">
        <v>396</v>
      </c>
      <c r="T12" s="5">
        <v>185</v>
      </c>
      <c r="U12" s="5">
        <v>0</v>
      </c>
      <c r="V12" s="5">
        <v>41979</v>
      </c>
      <c r="W12" s="5">
        <v>30696</v>
      </c>
      <c r="X12" s="5">
        <v>308</v>
      </c>
      <c r="Y12" s="5">
        <v>805</v>
      </c>
      <c r="Z12" s="5">
        <v>2268</v>
      </c>
      <c r="AA12" s="5">
        <v>7886</v>
      </c>
      <c r="AB12" s="5">
        <v>16</v>
      </c>
      <c r="AC12" s="5">
        <v>0</v>
      </c>
      <c r="AD12" s="5">
        <v>21100</v>
      </c>
      <c r="AE12" s="5">
        <v>14352</v>
      </c>
      <c r="AF12" s="5">
        <v>119</v>
      </c>
      <c r="AG12" s="5">
        <v>296</v>
      </c>
      <c r="AH12" s="5">
        <v>2456</v>
      </c>
      <c r="AI12" s="5">
        <v>3878</v>
      </c>
      <c r="AJ12" s="5">
        <v>0</v>
      </c>
      <c r="AK12" s="5">
        <v>42193</v>
      </c>
      <c r="AL12" s="5">
        <v>35454</v>
      </c>
      <c r="AM12" s="5">
        <v>1592</v>
      </c>
      <c r="AN12" s="5">
        <v>865</v>
      </c>
      <c r="AO12" s="5">
        <v>2602</v>
      </c>
      <c r="AP12" s="5">
        <v>1680</v>
      </c>
      <c r="AQ12" s="5">
        <v>0</v>
      </c>
      <c r="AR12" s="5">
        <v>0</v>
      </c>
      <c r="AS12" s="5">
        <v>0</v>
      </c>
    </row>
    <row r="13" spans="1:45">
      <c r="A13" s="5">
        <v>1389</v>
      </c>
      <c r="B13" s="5">
        <v>4</v>
      </c>
      <c r="C13" s="5" t="s">
        <v>177</v>
      </c>
      <c r="D13" s="5" t="s">
        <v>176</v>
      </c>
      <c r="E13" s="5">
        <v>450936</v>
      </c>
      <c r="F13" s="5">
        <v>255977</v>
      </c>
      <c r="G13" s="5">
        <v>2851</v>
      </c>
      <c r="H13" s="5">
        <v>6747</v>
      </c>
      <c r="I13" s="5">
        <v>10320</v>
      </c>
      <c r="J13" s="5">
        <v>145924</v>
      </c>
      <c r="K13" s="5">
        <v>20192</v>
      </c>
      <c r="L13" s="5">
        <v>8926</v>
      </c>
      <c r="M13" s="5">
        <v>0</v>
      </c>
      <c r="N13" s="5">
        <v>36042</v>
      </c>
      <c r="O13" s="5">
        <v>33698</v>
      </c>
      <c r="P13" s="5">
        <v>362</v>
      </c>
      <c r="Q13" s="5">
        <v>641</v>
      </c>
      <c r="R13" s="5">
        <v>760</v>
      </c>
      <c r="S13" s="5">
        <v>396</v>
      </c>
      <c r="T13" s="5">
        <v>185</v>
      </c>
      <c r="U13" s="5">
        <v>0</v>
      </c>
      <c r="V13" s="5">
        <v>41979</v>
      </c>
      <c r="W13" s="5">
        <v>30696</v>
      </c>
      <c r="X13" s="5">
        <v>308</v>
      </c>
      <c r="Y13" s="5">
        <v>805</v>
      </c>
      <c r="Z13" s="5">
        <v>2268</v>
      </c>
      <c r="AA13" s="5">
        <v>7886</v>
      </c>
      <c r="AB13" s="5">
        <v>16</v>
      </c>
      <c r="AC13" s="5">
        <v>0</v>
      </c>
      <c r="AD13" s="5">
        <v>21100</v>
      </c>
      <c r="AE13" s="5">
        <v>14352</v>
      </c>
      <c r="AF13" s="5">
        <v>119</v>
      </c>
      <c r="AG13" s="5">
        <v>296</v>
      </c>
      <c r="AH13" s="5">
        <v>2456</v>
      </c>
      <c r="AI13" s="5">
        <v>3878</v>
      </c>
      <c r="AJ13" s="5">
        <v>0</v>
      </c>
      <c r="AK13" s="5">
        <v>42193</v>
      </c>
      <c r="AL13" s="5">
        <v>35454</v>
      </c>
      <c r="AM13" s="5">
        <v>1592</v>
      </c>
      <c r="AN13" s="5">
        <v>865</v>
      </c>
      <c r="AO13" s="5">
        <v>2602</v>
      </c>
      <c r="AP13" s="5">
        <v>1680</v>
      </c>
      <c r="AQ13" s="5">
        <v>0</v>
      </c>
      <c r="AR13" s="5">
        <v>0</v>
      </c>
      <c r="AS13" s="5">
        <v>0</v>
      </c>
    </row>
    <row r="14" spans="1:45">
      <c r="A14" s="5">
        <v>1389</v>
      </c>
      <c r="B14" s="5">
        <v>3</v>
      </c>
      <c r="C14" s="5" t="s">
        <v>178</v>
      </c>
      <c r="D14" s="5" t="s">
        <v>179</v>
      </c>
      <c r="E14" s="5">
        <v>1420105</v>
      </c>
      <c r="F14" s="5">
        <v>583359</v>
      </c>
      <c r="G14" s="5">
        <v>30907</v>
      </c>
      <c r="H14" s="5">
        <v>63057</v>
      </c>
      <c r="I14" s="5">
        <v>121313</v>
      </c>
      <c r="J14" s="5">
        <v>396681</v>
      </c>
      <c r="K14" s="5">
        <v>220737</v>
      </c>
      <c r="L14" s="5">
        <v>4052</v>
      </c>
      <c r="M14" s="5">
        <v>0</v>
      </c>
      <c r="N14" s="5">
        <v>261139</v>
      </c>
      <c r="O14" s="5">
        <v>244515</v>
      </c>
      <c r="P14" s="5">
        <v>1054</v>
      </c>
      <c r="Q14" s="5">
        <v>4330</v>
      </c>
      <c r="R14" s="5">
        <v>1463</v>
      </c>
      <c r="S14" s="5">
        <v>9529</v>
      </c>
      <c r="T14" s="5">
        <v>248</v>
      </c>
      <c r="U14" s="5">
        <v>0</v>
      </c>
      <c r="V14" s="5">
        <v>134575</v>
      </c>
      <c r="W14" s="5">
        <v>91235</v>
      </c>
      <c r="X14" s="5">
        <v>481</v>
      </c>
      <c r="Y14" s="5">
        <v>60</v>
      </c>
      <c r="Z14" s="5">
        <v>2429</v>
      </c>
      <c r="AA14" s="5">
        <v>40371</v>
      </c>
      <c r="AB14" s="5">
        <v>0</v>
      </c>
      <c r="AC14" s="5">
        <v>0</v>
      </c>
      <c r="AD14" s="5">
        <v>52255</v>
      </c>
      <c r="AE14" s="5">
        <v>32333</v>
      </c>
      <c r="AF14" s="5">
        <v>1107</v>
      </c>
      <c r="AG14" s="5">
        <v>1941</v>
      </c>
      <c r="AH14" s="5">
        <v>4928</v>
      </c>
      <c r="AI14" s="5">
        <v>11946</v>
      </c>
      <c r="AJ14" s="5">
        <v>0</v>
      </c>
      <c r="AK14" s="5">
        <v>56819</v>
      </c>
      <c r="AL14" s="5">
        <v>26251</v>
      </c>
      <c r="AM14" s="5">
        <v>799</v>
      </c>
      <c r="AN14" s="5">
        <v>1223</v>
      </c>
      <c r="AO14" s="5">
        <v>16190</v>
      </c>
      <c r="AP14" s="5">
        <v>12356</v>
      </c>
      <c r="AQ14" s="5">
        <v>0</v>
      </c>
      <c r="AR14" s="5">
        <v>0</v>
      </c>
      <c r="AS14" s="5">
        <v>0</v>
      </c>
    </row>
    <row r="15" spans="1:45">
      <c r="A15" s="5">
        <v>1389</v>
      </c>
      <c r="B15" s="5">
        <v>4</v>
      </c>
      <c r="C15" s="5" t="s">
        <v>180</v>
      </c>
      <c r="D15" s="5" t="s">
        <v>179</v>
      </c>
      <c r="E15" s="5">
        <v>1420105</v>
      </c>
      <c r="F15" s="5">
        <v>583359</v>
      </c>
      <c r="G15" s="5">
        <v>30907</v>
      </c>
      <c r="H15" s="5">
        <v>63057</v>
      </c>
      <c r="I15" s="5">
        <v>121313</v>
      </c>
      <c r="J15" s="5">
        <v>396681</v>
      </c>
      <c r="K15" s="5">
        <v>220737</v>
      </c>
      <c r="L15" s="5">
        <v>4052</v>
      </c>
      <c r="M15" s="5">
        <v>0</v>
      </c>
      <c r="N15" s="5">
        <v>261139</v>
      </c>
      <c r="O15" s="5">
        <v>244515</v>
      </c>
      <c r="P15" s="5">
        <v>1054</v>
      </c>
      <c r="Q15" s="5">
        <v>4330</v>
      </c>
      <c r="R15" s="5">
        <v>1463</v>
      </c>
      <c r="S15" s="5">
        <v>9529</v>
      </c>
      <c r="T15" s="5">
        <v>248</v>
      </c>
      <c r="U15" s="5">
        <v>0</v>
      </c>
      <c r="V15" s="5">
        <v>134575</v>
      </c>
      <c r="W15" s="5">
        <v>91235</v>
      </c>
      <c r="X15" s="5">
        <v>481</v>
      </c>
      <c r="Y15" s="5">
        <v>60</v>
      </c>
      <c r="Z15" s="5">
        <v>2429</v>
      </c>
      <c r="AA15" s="5">
        <v>40371</v>
      </c>
      <c r="AB15" s="5">
        <v>0</v>
      </c>
      <c r="AC15" s="5">
        <v>0</v>
      </c>
      <c r="AD15" s="5">
        <v>52255</v>
      </c>
      <c r="AE15" s="5">
        <v>32333</v>
      </c>
      <c r="AF15" s="5">
        <v>1107</v>
      </c>
      <c r="AG15" s="5">
        <v>1941</v>
      </c>
      <c r="AH15" s="5">
        <v>4928</v>
      </c>
      <c r="AI15" s="5">
        <v>11946</v>
      </c>
      <c r="AJ15" s="5">
        <v>0</v>
      </c>
      <c r="AK15" s="5">
        <v>56819</v>
      </c>
      <c r="AL15" s="5">
        <v>26251</v>
      </c>
      <c r="AM15" s="5">
        <v>799</v>
      </c>
      <c r="AN15" s="5">
        <v>1223</v>
      </c>
      <c r="AO15" s="5">
        <v>16190</v>
      </c>
      <c r="AP15" s="5">
        <v>12356</v>
      </c>
      <c r="AQ15" s="5">
        <v>0</v>
      </c>
      <c r="AR15" s="5">
        <v>0</v>
      </c>
      <c r="AS15" s="5">
        <v>0</v>
      </c>
    </row>
    <row r="16" spans="1:45">
      <c r="A16" s="5">
        <v>1389</v>
      </c>
      <c r="B16" s="5">
        <v>3</v>
      </c>
      <c r="C16" s="5" t="s">
        <v>181</v>
      </c>
      <c r="D16" s="5" t="s">
        <v>182</v>
      </c>
      <c r="E16" s="5">
        <v>1073997</v>
      </c>
      <c r="F16" s="5">
        <v>586847</v>
      </c>
      <c r="G16" s="5">
        <v>14913</v>
      </c>
      <c r="H16" s="5">
        <v>16497</v>
      </c>
      <c r="I16" s="5">
        <v>11502</v>
      </c>
      <c r="J16" s="5">
        <v>386363</v>
      </c>
      <c r="K16" s="5">
        <v>56218</v>
      </c>
      <c r="L16" s="5">
        <v>1657</v>
      </c>
      <c r="M16" s="5">
        <v>0</v>
      </c>
      <c r="N16" s="5">
        <v>59519</v>
      </c>
      <c r="O16" s="5">
        <v>54126</v>
      </c>
      <c r="P16" s="5">
        <v>1790</v>
      </c>
      <c r="Q16" s="5">
        <v>983</v>
      </c>
      <c r="R16" s="5">
        <v>1241</v>
      </c>
      <c r="S16" s="5">
        <v>1293</v>
      </c>
      <c r="T16" s="5">
        <v>86</v>
      </c>
      <c r="U16" s="5">
        <v>0</v>
      </c>
      <c r="V16" s="5">
        <v>143363</v>
      </c>
      <c r="W16" s="5">
        <v>61979</v>
      </c>
      <c r="X16" s="5">
        <v>1895</v>
      </c>
      <c r="Y16" s="5">
        <v>12145</v>
      </c>
      <c r="Z16" s="5">
        <v>369</v>
      </c>
      <c r="AA16" s="5">
        <v>66955</v>
      </c>
      <c r="AB16" s="5">
        <v>20</v>
      </c>
      <c r="AC16" s="5">
        <v>0</v>
      </c>
      <c r="AD16" s="5">
        <v>49770</v>
      </c>
      <c r="AE16" s="5">
        <v>26320</v>
      </c>
      <c r="AF16" s="5">
        <v>545</v>
      </c>
      <c r="AG16" s="5">
        <v>260</v>
      </c>
      <c r="AH16" s="5">
        <v>685</v>
      </c>
      <c r="AI16" s="5">
        <v>21959</v>
      </c>
      <c r="AJ16" s="5">
        <v>0</v>
      </c>
      <c r="AK16" s="5">
        <v>9215</v>
      </c>
      <c r="AL16" s="5">
        <v>4259</v>
      </c>
      <c r="AM16" s="5">
        <v>8</v>
      </c>
      <c r="AN16" s="5">
        <v>200</v>
      </c>
      <c r="AO16" s="5">
        <v>3560</v>
      </c>
      <c r="AP16" s="5">
        <v>1189</v>
      </c>
      <c r="AQ16" s="5">
        <v>0</v>
      </c>
      <c r="AR16" s="5">
        <v>0</v>
      </c>
      <c r="AS16" s="5">
        <v>0</v>
      </c>
    </row>
    <row r="17" spans="1:45">
      <c r="A17" s="5">
        <v>1389</v>
      </c>
      <c r="B17" s="5">
        <v>4</v>
      </c>
      <c r="C17" s="5" t="s">
        <v>183</v>
      </c>
      <c r="D17" s="5" t="s">
        <v>184</v>
      </c>
      <c r="E17" s="5">
        <v>1039755</v>
      </c>
      <c r="F17" s="5">
        <v>561566</v>
      </c>
      <c r="G17" s="5">
        <v>11460</v>
      </c>
      <c r="H17" s="5">
        <v>15905</v>
      </c>
      <c r="I17" s="5">
        <v>11193</v>
      </c>
      <c r="J17" s="5">
        <v>381756</v>
      </c>
      <c r="K17" s="5">
        <v>56218</v>
      </c>
      <c r="L17" s="5">
        <v>1657</v>
      </c>
      <c r="M17" s="5">
        <v>0</v>
      </c>
      <c r="N17" s="5">
        <v>58233</v>
      </c>
      <c r="O17" s="5">
        <v>53360</v>
      </c>
      <c r="P17" s="5">
        <v>1283</v>
      </c>
      <c r="Q17" s="5">
        <v>970</v>
      </c>
      <c r="R17" s="5">
        <v>1241</v>
      </c>
      <c r="S17" s="5">
        <v>1293</v>
      </c>
      <c r="T17" s="5">
        <v>86</v>
      </c>
      <c r="U17" s="5">
        <v>0</v>
      </c>
      <c r="V17" s="5">
        <v>142415</v>
      </c>
      <c r="W17" s="5">
        <v>61642</v>
      </c>
      <c r="X17" s="5">
        <v>1865</v>
      </c>
      <c r="Y17" s="5">
        <v>12145</v>
      </c>
      <c r="Z17" s="5">
        <v>369</v>
      </c>
      <c r="AA17" s="5">
        <v>66374</v>
      </c>
      <c r="AB17" s="5">
        <v>20</v>
      </c>
      <c r="AC17" s="5">
        <v>0</v>
      </c>
      <c r="AD17" s="5">
        <v>46917</v>
      </c>
      <c r="AE17" s="5">
        <v>25324</v>
      </c>
      <c r="AF17" s="5">
        <v>545</v>
      </c>
      <c r="AG17" s="5">
        <v>260</v>
      </c>
      <c r="AH17" s="5">
        <v>685</v>
      </c>
      <c r="AI17" s="5">
        <v>20102</v>
      </c>
      <c r="AJ17" s="5">
        <v>0</v>
      </c>
      <c r="AK17" s="5">
        <v>8726</v>
      </c>
      <c r="AL17" s="5">
        <v>3979</v>
      </c>
      <c r="AM17" s="5">
        <v>0</v>
      </c>
      <c r="AN17" s="5">
        <v>106</v>
      </c>
      <c r="AO17" s="5">
        <v>3505</v>
      </c>
      <c r="AP17" s="5">
        <v>1135</v>
      </c>
      <c r="AQ17" s="5">
        <v>0</v>
      </c>
      <c r="AR17" s="5">
        <v>0</v>
      </c>
      <c r="AS17" s="5">
        <v>0</v>
      </c>
    </row>
    <row r="18" spans="1:45">
      <c r="A18" s="5">
        <v>1389</v>
      </c>
      <c r="B18" s="5">
        <v>4</v>
      </c>
      <c r="C18" s="5" t="s">
        <v>185</v>
      </c>
      <c r="D18" s="5" t="s">
        <v>186</v>
      </c>
      <c r="E18" s="5">
        <v>34241</v>
      </c>
      <c r="F18" s="5">
        <v>25281</v>
      </c>
      <c r="G18" s="5">
        <v>3453</v>
      </c>
      <c r="H18" s="5">
        <v>592</v>
      </c>
      <c r="I18" s="5">
        <v>309</v>
      </c>
      <c r="J18" s="5">
        <v>4607</v>
      </c>
      <c r="K18" s="5">
        <v>0</v>
      </c>
      <c r="L18" s="5">
        <v>0</v>
      </c>
      <c r="M18" s="5">
        <v>0</v>
      </c>
      <c r="N18" s="5">
        <v>1286</v>
      </c>
      <c r="O18" s="5">
        <v>766</v>
      </c>
      <c r="P18" s="5">
        <v>507</v>
      </c>
      <c r="Q18" s="5">
        <v>13</v>
      </c>
      <c r="R18" s="5">
        <v>0</v>
      </c>
      <c r="S18" s="5">
        <v>0</v>
      </c>
      <c r="T18" s="5">
        <v>0</v>
      </c>
      <c r="U18" s="5">
        <v>0</v>
      </c>
      <c r="V18" s="5">
        <v>948</v>
      </c>
      <c r="W18" s="5">
        <v>337</v>
      </c>
      <c r="X18" s="5">
        <v>30</v>
      </c>
      <c r="Y18" s="5">
        <v>0</v>
      </c>
      <c r="Z18" s="5">
        <v>0</v>
      </c>
      <c r="AA18" s="5">
        <v>581</v>
      </c>
      <c r="AB18" s="5">
        <v>0</v>
      </c>
      <c r="AC18" s="5">
        <v>0</v>
      </c>
      <c r="AD18" s="5">
        <v>2853</v>
      </c>
      <c r="AE18" s="5">
        <v>996</v>
      </c>
      <c r="AF18" s="5">
        <v>0</v>
      </c>
      <c r="AG18" s="5">
        <v>0</v>
      </c>
      <c r="AH18" s="5">
        <v>0</v>
      </c>
      <c r="AI18" s="5">
        <v>1857</v>
      </c>
      <c r="AJ18" s="5">
        <v>0</v>
      </c>
      <c r="AK18" s="5">
        <v>489</v>
      </c>
      <c r="AL18" s="5">
        <v>280</v>
      </c>
      <c r="AM18" s="5">
        <v>7</v>
      </c>
      <c r="AN18" s="5">
        <v>93</v>
      </c>
      <c r="AO18" s="5">
        <v>55</v>
      </c>
      <c r="AP18" s="5">
        <v>53</v>
      </c>
      <c r="AQ18" s="5">
        <v>0</v>
      </c>
      <c r="AR18" s="5">
        <v>0</v>
      </c>
      <c r="AS18" s="5">
        <v>0</v>
      </c>
    </row>
    <row r="19" spans="1:45">
      <c r="A19" s="5">
        <v>1389</v>
      </c>
      <c r="B19" s="5">
        <v>3</v>
      </c>
      <c r="C19" s="5" t="s">
        <v>187</v>
      </c>
      <c r="D19" s="5" t="s">
        <v>188</v>
      </c>
      <c r="E19" s="5">
        <v>1420939</v>
      </c>
      <c r="F19" s="5">
        <v>772820</v>
      </c>
      <c r="G19" s="5">
        <v>36111</v>
      </c>
      <c r="H19" s="5">
        <v>119674</v>
      </c>
      <c r="I19" s="5">
        <v>125158</v>
      </c>
      <c r="J19" s="5">
        <v>322430</v>
      </c>
      <c r="K19" s="5">
        <v>41163</v>
      </c>
      <c r="L19" s="5">
        <v>3583</v>
      </c>
      <c r="M19" s="5">
        <v>0</v>
      </c>
      <c r="N19" s="5">
        <v>106928</v>
      </c>
      <c r="O19" s="5">
        <v>95158</v>
      </c>
      <c r="P19" s="5">
        <v>6477</v>
      </c>
      <c r="Q19" s="5">
        <v>2202</v>
      </c>
      <c r="R19" s="5">
        <v>981</v>
      </c>
      <c r="S19" s="5">
        <v>2103</v>
      </c>
      <c r="T19" s="5">
        <v>7</v>
      </c>
      <c r="U19" s="5">
        <v>0</v>
      </c>
      <c r="V19" s="5">
        <v>145715</v>
      </c>
      <c r="W19" s="5">
        <v>91282</v>
      </c>
      <c r="X19" s="5">
        <v>1602</v>
      </c>
      <c r="Y19" s="5">
        <v>5945</v>
      </c>
      <c r="Z19" s="5">
        <v>3992</v>
      </c>
      <c r="AA19" s="5">
        <v>42679</v>
      </c>
      <c r="AB19" s="5">
        <v>215</v>
      </c>
      <c r="AC19" s="5">
        <v>0</v>
      </c>
      <c r="AD19" s="5">
        <v>131692</v>
      </c>
      <c r="AE19" s="5">
        <v>72137</v>
      </c>
      <c r="AF19" s="5">
        <v>1769</v>
      </c>
      <c r="AG19" s="5">
        <v>1997</v>
      </c>
      <c r="AH19" s="5">
        <v>5560</v>
      </c>
      <c r="AI19" s="5">
        <v>50229</v>
      </c>
      <c r="AJ19" s="5">
        <v>0</v>
      </c>
      <c r="AK19" s="5">
        <v>197713</v>
      </c>
      <c r="AL19" s="5">
        <v>36576</v>
      </c>
      <c r="AM19" s="5">
        <v>2061</v>
      </c>
      <c r="AN19" s="5">
        <v>2334</v>
      </c>
      <c r="AO19" s="5">
        <v>14496</v>
      </c>
      <c r="AP19" s="5">
        <v>69998</v>
      </c>
      <c r="AQ19" s="5">
        <v>71952</v>
      </c>
      <c r="AR19" s="5">
        <v>295</v>
      </c>
      <c r="AS19" s="5">
        <v>0</v>
      </c>
    </row>
    <row r="20" spans="1:45">
      <c r="A20" s="5">
        <v>1389</v>
      </c>
      <c r="B20" s="5">
        <v>4</v>
      </c>
      <c r="C20" s="5" t="s">
        <v>189</v>
      </c>
      <c r="D20" s="5" t="s">
        <v>188</v>
      </c>
      <c r="E20" s="5">
        <v>177187</v>
      </c>
      <c r="F20" s="5">
        <v>129241</v>
      </c>
      <c r="G20" s="5">
        <v>4827</v>
      </c>
      <c r="H20" s="5">
        <v>5321</v>
      </c>
      <c r="I20" s="5">
        <v>8394</v>
      </c>
      <c r="J20" s="5">
        <v>28814</v>
      </c>
      <c r="K20" s="5">
        <v>292</v>
      </c>
      <c r="L20" s="5">
        <v>297</v>
      </c>
      <c r="M20" s="5">
        <v>0</v>
      </c>
      <c r="N20" s="5">
        <v>16916</v>
      </c>
      <c r="O20" s="5">
        <v>15531</v>
      </c>
      <c r="P20" s="5">
        <v>1004</v>
      </c>
      <c r="Q20" s="5">
        <v>374</v>
      </c>
      <c r="R20" s="5">
        <v>0</v>
      </c>
      <c r="S20" s="5">
        <v>7</v>
      </c>
      <c r="T20" s="5">
        <v>0</v>
      </c>
      <c r="U20" s="5">
        <v>0</v>
      </c>
      <c r="V20" s="5">
        <v>25176</v>
      </c>
      <c r="W20" s="5">
        <v>14388</v>
      </c>
      <c r="X20" s="5">
        <v>300</v>
      </c>
      <c r="Y20" s="5">
        <v>2523</v>
      </c>
      <c r="Z20" s="5">
        <v>1382</v>
      </c>
      <c r="AA20" s="5">
        <v>6582</v>
      </c>
      <c r="AB20" s="5">
        <v>0</v>
      </c>
      <c r="AC20" s="5">
        <v>0</v>
      </c>
      <c r="AD20" s="5">
        <v>31187</v>
      </c>
      <c r="AE20" s="5">
        <v>11206</v>
      </c>
      <c r="AF20" s="5">
        <v>857</v>
      </c>
      <c r="AG20" s="5">
        <v>1472</v>
      </c>
      <c r="AH20" s="5">
        <v>2354</v>
      </c>
      <c r="AI20" s="5">
        <v>15297</v>
      </c>
      <c r="AJ20" s="5">
        <v>0</v>
      </c>
      <c r="AK20" s="5">
        <v>18882</v>
      </c>
      <c r="AL20" s="5">
        <v>3596</v>
      </c>
      <c r="AM20" s="5">
        <v>90</v>
      </c>
      <c r="AN20" s="5">
        <v>206</v>
      </c>
      <c r="AO20" s="5">
        <v>2429</v>
      </c>
      <c r="AP20" s="5">
        <v>12561</v>
      </c>
      <c r="AQ20" s="5">
        <v>0</v>
      </c>
      <c r="AR20" s="5">
        <v>0</v>
      </c>
      <c r="AS20" s="5">
        <v>0</v>
      </c>
    </row>
    <row r="21" spans="1:45">
      <c r="A21" s="5">
        <v>1389</v>
      </c>
      <c r="B21" s="5">
        <v>4</v>
      </c>
      <c r="C21" s="5" t="s">
        <v>190</v>
      </c>
      <c r="D21" s="5" t="s">
        <v>191</v>
      </c>
      <c r="E21" s="5">
        <v>258096</v>
      </c>
      <c r="F21" s="5">
        <v>74255</v>
      </c>
      <c r="G21" s="5">
        <v>11100</v>
      </c>
      <c r="H21" s="5">
        <v>8903</v>
      </c>
      <c r="I21" s="5">
        <v>7536</v>
      </c>
      <c r="J21" s="5">
        <v>133852</v>
      </c>
      <c r="K21" s="5">
        <v>21644</v>
      </c>
      <c r="L21" s="5">
        <v>805</v>
      </c>
      <c r="M21" s="5">
        <v>0</v>
      </c>
      <c r="N21" s="5">
        <v>23924</v>
      </c>
      <c r="O21" s="5">
        <v>18722</v>
      </c>
      <c r="P21" s="5">
        <v>3522</v>
      </c>
      <c r="Q21" s="5">
        <v>323</v>
      </c>
      <c r="R21" s="5">
        <v>422</v>
      </c>
      <c r="S21" s="5">
        <v>929</v>
      </c>
      <c r="T21" s="5">
        <v>5</v>
      </c>
      <c r="U21" s="5">
        <v>0</v>
      </c>
      <c r="V21" s="5">
        <v>60013</v>
      </c>
      <c r="W21" s="5">
        <v>29753</v>
      </c>
      <c r="X21" s="5">
        <v>276</v>
      </c>
      <c r="Y21" s="5">
        <v>3351</v>
      </c>
      <c r="Z21" s="5">
        <v>2404</v>
      </c>
      <c r="AA21" s="5">
        <v>24229</v>
      </c>
      <c r="AB21" s="5">
        <v>0</v>
      </c>
      <c r="AC21" s="5">
        <v>0</v>
      </c>
      <c r="AD21" s="5">
        <v>49396</v>
      </c>
      <c r="AE21" s="5">
        <v>32306</v>
      </c>
      <c r="AF21" s="5">
        <v>181</v>
      </c>
      <c r="AG21" s="5">
        <v>46</v>
      </c>
      <c r="AH21" s="5">
        <v>175</v>
      </c>
      <c r="AI21" s="5">
        <v>16688</v>
      </c>
      <c r="AJ21" s="5">
        <v>0</v>
      </c>
      <c r="AK21" s="5">
        <v>85809</v>
      </c>
      <c r="AL21" s="5">
        <v>6384</v>
      </c>
      <c r="AM21" s="5">
        <v>878</v>
      </c>
      <c r="AN21" s="5">
        <v>1085</v>
      </c>
      <c r="AO21" s="5">
        <v>3114</v>
      </c>
      <c r="AP21" s="5">
        <v>7888</v>
      </c>
      <c r="AQ21" s="5">
        <v>66179</v>
      </c>
      <c r="AR21" s="5">
        <v>280</v>
      </c>
      <c r="AS21" s="5">
        <v>0</v>
      </c>
    </row>
    <row r="22" spans="1:45">
      <c r="A22" s="5">
        <v>1389</v>
      </c>
      <c r="B22" s="5">
        <v>4</v>
      </c>
      <c r="C22" s="5" t="s">
        <v>192</v>
      </c>
      <c r="D22" s="5" t="s">
        <v>193</v>
      </c>
      <c r="E22" s="5">
        <v>111674</v>
      </c>
      <c r="F22" s="5">
        <v>81793</v>
      </c>
      <c r="G22" s="5">
        <v>3910</v>
      </c>
      <c r="H22" s="5">
        <v>3924</v>
      </c>
      <c r="I22" s="5">
        <v>6240</v>
      </c>
      <c r="J22" s="5">
        <v>14559</v>
      </c>
      <c r="K22" s="5">
        <v>1086</v>
      </c>
      <c r="L22" s="5">
        <v>162</v>
      </c>
      <c r="M22" s="5">
        <v>0</v>
      </c>
      <c r="N22" s="5">
        <v>14557</v>
      </c>
      <c r="O22" s="5">
        <v>13277</v>
      </c>
      <c r="P22" s="5">
        <v>577</v>
      </c>
      <c r="Q22" s="5">
        <v>654</v>
      </c>
      <c r="R22" s="5">
        <v>44</v>
      </c>
      <c r="S22" s="5">
        <v>5</v>
      </c>
      <c r="T22" s="5">
        <v>0</v>
      </c>
      <c r="U22" s="5">
        <v>0</v>
      </c>
      <c r="V22" s="5">
        <v>17235</v>
      </c>
      <c r="W22" s="5">
        <v>8176</v>
      </c>
      <c r="X22" s="5">
        <v>258</v>
      </c>
      <c r="Y22" s="5">
        <v>15</v>
      </c>
      <c r="Z22" s="5">
        <v>11</v>
      </c>
      <c r="AA22" s="5">
        <v>8776</v>
      </c>
      <c r="AB22" s="5">
        <v>0</v>
      </c>
      <c r="AC22" s="5">
        <v>0</v>
      </c>
      <c r="AD22" s="5">
        <v>8854</v>
      </c>
      <c r="AE22" s="5">
        <v>1737</v>
      </c>
      <c r="AF22" s="5">
        <v>150</v>
      </c>
      <c r="AG22" s="5">
        <v>45</v>
      </c>
      <c r="AH22" s="5">
        <v>314</v>
      </c>
      <c r="AI22" s="5">
        <v>6608</v>
      </c>
      <c r="AJ22" s="5">
        <v>0</v>
      </c>
      <c r="AK22" s="5">
        <v>10212</v>
      </c>
      <c r="AL22" s="5">
        <v>1230</v>
      </c>
      <c r="AM22" s="5">
        <v>35</v>
      </c>
      <c r="AN22" s="5">
        <v>95</v>
      </c>
      <c r="AO22" s="5">
        <v>716</v>
      </c>
      <c r="AP22" s="5">
        <v>8132</v>
      </c>
      <c r="AQ22" s="5">
        <v>4</v>
      </c>
      <c r="AR22" s="5">
        <v>0</v>
      </c>
      <c r="AS22" s="5">
        <v>0</v>
      </c>
    </row>
    <row r="23" spans="1:45">
      <c r="A23" s="5">
        <v>1389</v>
      </c>
      <c r="B23" s="5">
        <v>4</v>
      </c>
      <c r="C23" s="5" t="s">
        <v>194</v>
      </c>
      <c r="D23" s="5" t="s">
        <v>195</v>
      </c>
      <c r="E23" s="5">
        <v>163124</v>
      </c>
      <c r="F23" s="5">
        <v>143553</v>
      </c>
      <c r="G23" s="5">
        <v>1371</v>
      </c>
      <c r="H23" s="5">
        <v>3420</v>
      </c>
      <c r="I23" s="5">
        <v>6813</v>
      </c>
      <c r="J23" s="5">
        <v>4425</v>
      </c>
      <c r="K23" s="5">
        <v>3325</v>
      </c>
      <c r="L23" s="5">
        <v>217</v>
      </c>
      <c r="M23" s="5">
        <v>0</v>
      </c>
      <c r="N23" s="5">
        <v>10342</v>
      </c>
      <c r="O23" s="5">
        <v>10238</v>
      </c>
      <c r="P23" s="5">
        <v>45</v>
      </c>
      <c r="Q23" s="5">
        <v>58</v>
      </c>
      <c r="R23" s="5">
        <v>0</v>
      </c>
      <c r="S23" s="5">
        <v>0</v>
      </c>
      <c r="T23" s="5">
        <v>2</v>
      </c>
      <c r="U23" s="5">
        <v>0</v>
      </c>
      <c r="V23" s="5">
        <v>1384</v>
      </c>
      <c r="W23" s="5">
        <v>1267</v>
      </c>
      <c r="X23" s="5">
        <v>87</v>
      </c>
      <c r="Y23" s="5">
        <v>0</v>
      </c>
      <c r="Z23" s="5">
        <v>0</v>
      </c>
      <c r="AA23" s="5">
        <v>26</v>
      </c>
      <c r="AB23" s="5">
        <v>4</v>
      </c>
      <c r="AC23" s="5">
        <v>0</v>
      </c>
      <c r="AD23" s="5">
        <v>10573</v>
      </c>
      <c r="AE23" s="5">
        <v>9481</v>
      </c>
      <c r="AF23" s="5">
        <v>105</v>
      </c>
      <c r="AG23" s="5">
        <v>17</v>
      </c>
      <c r="AH23" s="5">
        <v>147</v>
      </c>
      <c r="AI23" s="5">
        <v>822</v>
      </c>
      <c r="AJ23" s="5">
        <v>0</v>
      </c>
      <c r="AK23" s="5">
        <v>9482</v>
      </c>
      <c r="AL23" s="5">
        <v>7882</v>
      </c>
      <c r="AM23" s="5">
        <v>174</v>
      </c>
      <c r="AN23" s="5">
        <v>44</v>
      </c>
      <c r="AO23" s="5">
        <v>1382</v>
      </c>
      <c r="AP23" s="5">
        <v>0</v>
      </c>
      <c r="AQ23" s="5">
        <v>0</v>
      </c>
      <c r="AR23" s="5">
        <v>0</v>
      </c>
      <c r="AS23" s="5">
        <v>0</v>
      </c>
    </row>
    <row r="24" spans="1:45">
      <c r="A24" s="5">
        <v>1389</v>
      </c>
      <c r="B24" s="5">
        <v>4</v>
      </c>
      <c r="C24" s="5" t="s">
        <v>196</v>
      </c>
      <c r="D24" s="5" t="s">
        <v>197</v>
      </c>
      <c r="E24" s="5">
        <v>46595</v>
      </c>
      <c r="F24" s="5">
        <v>29245</v>
      </c>
      <c r="G24" s="5">
        <v>958</v>
      </c>
      <c r="H24" s="5">
        <v>2338</v>
      </c>
      <c r="I24" s="5">
        <v>2262</v>
      </c>
      <c r="J24" s="5">
        <v>10367</v>
      </c>
      <c r="K24" s="5">
        <v>1315</v>
      </c>
      <c r="L24" s="5">
        <v>109</v>
      </c>
      <c r="M24" s="5">
        <v>0</v>
      </c>
      <c r="N24" s="5">
        <v>5172</v>
      </c>
      <c r="O24" s="5">
        <v>5077</v>
      </c>
      <c r="P24" s="5">
        <v>68</v>
      </c>
      <c r="Q24" s="5">
        <v>27</v>
      </c>
      <c r="R24" s="5">
        <v>0</v>
      </c>
      <c r="S24" s="5">
        <v>0</v>
      </c>
      <c r="T24" s="5">
        <v>0</v>
      </c>
      <c r="U24" s="5">
        <v>0</v>
      </c>
      <c r="V24" s="5">
        <v>1279</v>
      </c>
      <c r="W24" s="5">
        <v>993</v>
      </c>
      <c r="X24" s="5">
        <v>47</v>
      </c>
      <c r="Y24" s="5">
        <v>0</v>
      </c>
      <c r="Z24" s="5">
        <v>20</v>
      </c>
      <c r="AA24" s="5">
        <v>216</v>
      </c>
      <c r="AB24" s="5">
        <v>4</v>
      </c>
      <c r="AC24" s="5">
        <v>0</v>
      </c>
      <c r="AD24" s="5">
        <v>3831</v>
      </c>
      <c r="AE24" s="5">
        <v>1841</v>
      </c>
      <c r="AF24" s="5">
        <v>27</v>
      </c>
      <c r="AG24" s="5">
        <v>29</v>
      </c>
      <c r="AH24" s="5">
        <v>431</v>
      </c>
      <c r="AI24" s="5">
        <v>1503</v>
      </c>
      <c r="AJ24" s="5">
        <v>0</v>
      </c>
      <c r="AK24" s="5">
        <v>1382</v>
      </c>
      <c r="AL24" s="5">
        <v>18</v>
      </c>
      <c r="AM24" s="5">
        <v>0</v>
      </c>
      <c r="AN24" s="5">
        <v>0</v>
      </c>
      <c r="AO24" s="5">
        <v>669</v>
      </c>
      <c r="AP24" s="5">
        <v>650</v>
      </c>
      <c r="AQ24" s="5">
        <v>45</v>
      </c>
      <c r="AR24" s="5">
        <v>0</v>
      </c>
      <c r="AS24" s="5">
        <v>0</v>
      </c>
    </row>
    <row r="25" spans="1:45">
      <c r="A25" s="5">
        <v>1389</v>
      </c>
      <c r="B25" s="5">
        <v>4</v>
      </c>
      <c r="C25" s="5" t="s">
        <v>198</v>
      </c>
      <c r="D25" s="5" t="s">
        <v>199</v>
      </c>
      <c r="E25" s="5">
        <v>664264</v>
      </c>
      <c r="F25" s="5">
        <v>314734</v>
      </c>
      <c r="G25" s="5">
        <v>13944</v>
      </c>
      <c r="H25" s="5">
        <v>95768</v>
      </c>
      <c r="I25" s="5">
        <v>93912</v>
      </c>
      <c r="J25" s="5">
        <v>130414</v>
      </c>
      <c r="K25" s="5">
        <v>13500</v>
      </c>
      <c r="L25" s="5">
        <v>1992</v>
      </c>
      <c r="M25" s="5">
        <v>0</v>
      </c>
      <c r="N25" s="5">
        <v>36017</v>
      </c>
      <c r="O25" s="5">
        <v>32313</v>
      </c>
      <c r="P25" s="5">
        <v>1261</v>
      </c>
      <c r="Q25" s="5">
        <v>766</v>
      </c>
      <c r="R25" s="5">
        <v>514</v>
      </c>
      <c r="S25" s="5">
        <v>1162</v>
      </c>
      <c r="T25" s="5">
        <v>0</v>
      </c>
      <c r="U25" s="5">
        <v>0</v>
      </c>
      <c r="V25" s="5">
        <v>40628</v>
      </c>
      <c r="W25" s="5">
        <v>36706</v>
      </c>
      <c r="X25" s="5">
        <v>634</v>
      </c>
      <c r="Y25" s="5">
        <v>56</v>
      </c>
      <c r="Z25" s="5">
        <v>175</v>
      </c>
      <c r="AA25" s="5">
        <v>2849</v>
      </c>
      <c r="AB25" s="5">
        <v>207</v>
      </c>
      <c r="AC25" s="5">
        <v>0</v>
      </c>
      <c r="AD25" s="5">
        <v>27851</v>
      </c>
      <c r="AE25" s="5">
        <v>15566</v>
      </c>
      <c r="AF25" s="5">
        <v>448</v>
      </c>
      <c r="AG25" s="5">
        <v>387</v>
      </c>
      <c r="AH25" s="5">
        <v>2139</v>
      </c>
      <c r="AI25" s="5">
        <v>9312</v>
      </c>
      <c r="AJ25" s="5">
        <v>0</v>
      </c>
      <c r="AK25" s="5">
        <v>71946</v>
      </c>
      <c r="AL25" s="5">
        <v>17466</v>
      </c>
      <c r="AM25" s="5">
        <v>884</v>
      </c>
      <c r="AN25" s="5">
        <v>903</v>
      </c>
      <c r="AO25" s="5">
        <v>6186</v>
      </c>
      <c r="AP25" s="5">
        <v>40768</v>
      </c>
      <c r="AQ25" s="5">
        <v>5724</v>
      </c>
      <c r="AR25" s="5">
        <v>15</v>
      </c>
      <c r="AS25" s="5">
        <v>0</v>
      </c>
    </row>
    <row r="26" spans="1:45">
      <c r="A26" s="5">
        <v>1389</v>
      </c>
      <c r="B26" s="5">
        <v>3</v>
      </c>
      <c r="C26" s="5" t="s">
        <v>200</v>
      </c>
      <c r="D26" s="5" t="s">
        <v>201</v>
      </c>
      <c r="E26" s="5">
        <v>202902</v>
      </c>
      <c r="F26" s="5">
        <v>104351</v>
      </c>
      <c r="G26" s="5">
        <v>3874</v>
      </c>
      <c r="H26" s="5">
        <v>4877</v>
      </c>
      <c r="I26" s="5">
        <v>10146</v>
      </c>
      <c r="J26" s="5">
        <v>75785</v>
      </c>
      <c r="K26" s="5">
        <v>3518</v>
      </c>
      <c r="L26" s="5">
        <v>350</v>
      </c>
      <c r="M26" s="5">
        <v>0</v>
      </c>
      <c r="N26" s="5">
        <v>53682</v>
      </c>
      <c r="O26" s="5">
        <v>42812</v>
      </c>
      <c r="P26" s="5">
        <v>208</v>
      </c>
      <c r="Q26" s="5">
        <v>383</v>
      </c>
      <c r="R26" s="5">
        <v>1577</v>
      </c>
      <c r="S26" s="5">
        <v>8692</v>
      </c>
      <c r="T26" s="5">
        <v>10</v>
      </c>
      <c r="U26" s="5">
        <v>0</v>
      </c>
      <c r="V26" s="5">
        <v>6684</v>
      </c>
      <c r="W26" s="5">
        <v>6268</v>
      </c>
      <c r="X26" s="5">
        <v>48</v>
      </c>
      <c r="Y26" s="5">
        <v>5</v>
      </c>
      <c r="Z26" s="5">
        <v>27</v>
      </c>
      <c r="AA26" s="5">
        <v>328</v>
      </c>
      <c r="AB26" s="5">
        <v>9</v>
      </c>
      <c r="AC26" s="5">
        <v>0</v>
      </c>
      <c r="AD26" s="5">
        <v>18434</v>
      </c>
      <c r="AE26" s="5">
        <v>10091</v>
      </c>
      <c r="AF26" s="5">
        <v>66</v>
      </c>
      <c r="AG26" s="5">
        <v>1049</v>
      </c>
      <c r="AH26" s="5">
        <v>433</v>
      </c>
      <c r="AI26" s="5">
        <v>6796</v>
      </c>
      <c r="AJ26" s="5">
        <v>0</v>
      </c>
      <c r="AK26" s="5">
        <v>1210</v>
      </c>
      <c r="AL26" s="5">
        <v>432</v>
      </c>
      <c r="AM26" s="5">
        <v>5</v>
      </c>
      <c r="AN26" s="5">
        <v>10</v>
      </c>
      <c r="AO26" s="5">
        <v>763</v>
      </c>
      <c r="AP26" s="5">
        <v>0</v>
      </c>
      <c r="AQ26" s="5">
        <v>0</v>
      </c>
      <c r="AR26" s="5">
        <v>0</v>
      </c>
      <c r="AS26" s="5">
        <v>0</v>
      </c>
    </row>
    <row r="27" spans="1:45">
      <c r="A27" s="5">
        <v>1389</v>
      </c>
      <c r="B27" s="5">
        <v>4</v>
      </c>
      <c r="C27" s="5" t="s">
        <v>202</v>
      </c>
      <c r="D27" s="5" t="s">
        <v>201</v>
      </c>
      <c r="E27" s="5">
        <v>202902</v>
      </c>
      <c r="F27" s="5">
        <v>104351</v>
      </c>
      <c r="G27" s="5">
        <v>3874</v>
      </c>
      <c r="H27" s="5">
        <v>4877</v>
      </c>
      <c r="I27" s="5">
        <v>10146</v>
      </c>
      <c r="J27" s="5">
        <v>75785</v>
      </c>
      <c r="K27" s="5">
        <v>3518</v>
      </c>
      <c r="L27" s="5">
        <v>350</v>
      </c>
      <c r="M27" s="5">
        <v>0</v>
      </c>
      <c r="N27" s="5">
        <v>53682</v>
      </c>
      <c r="O27" s="5">
        <v>42812</v>
      </c>
      <c r="P27" s="5">
        <v>208</v>
      </c>
      <c r="Q27" s="5">
        <v>383</v>
      </c>
      <c r="R27" s="5">
        <v>1577</v>
      </c>
      <c r="S27" s="5">
        <v>8692</v>
      </c>
      <c r="T27" s="5">
        <v>10</v>
      </c>
      <c r="U27" s="5">
        <v>0</v>
      </c>
      <c r="V27" s="5">
        <v>6684</v>
      </c>
      <c r="W27" s="5">
        <v>6268</v>
      </c>
      <c r="X27" s="5">
        <v>48</v>
      </c>
      <c r="Y27" s="5">
        <v>5</v>
      </c>
      <c r="Z27" s="5">
        <v>27</v>
      </c>
      <c r="AA27" s="5">
        <v>328</v>
      </c>
      <c r="AB27" s="5">
        <v>9</v>
      </c>
      <c r="AC27" s="5">
        <v>0</v>
      </c>
      <c r="AD27" s="5">
        <v>18434</v>
      </c>
      <c r="AE27" s="5">
        <v>10091</v>
      </c>
      <c r="AF27" s="5">
        <v>66</v>
      </c>
      <c r="AG27" s="5">
        <v>1049</v>
      </c>
      <c r="AH27" s="5">
        <v>433</v>
      </c>
      <c r="AI27" s="5">
        <v>6796</v>
      </c>
      <c r="AJ27" s="5">
        <v>0</v>
      </c>
      <c r="AK27" s="5">
        <v>1210</v>
      </c>
      <c r="AL27" s="5">
        <v>432</v>
      </c>
      <c r="AM27" s="5">
        <v>5</v>
      </c>
      <c r="AN27" s="5">
        <v>10</v>
      </c>
      <c r="AO27" s="5">
        <v>763</v>
      </c>
      <c r="AP27" s="5">
        <v>0</v>
      </c>
      <c r="AQ27" s="5">
        <v>0</v>
      </c>
      <c r="AR27" s="5">
        <v>0</v>
      </c>
      <c r="AS27" s="5">
        <v>0</v>
      </c>
    </row>
    <row r="28" spans="1:45">
      <c r="A28" s="5">
        <v>1389</v>
      </c>
      <c r="B28" s="5">
        <v>2</v>
      </c>
      <c r="C28" s="5" t="s">
        <v>203</v>
      </c>
      <c r="D28" s="5" t="s">
        <v>204</v>
      </c>
      <c r="E28" s="5">
        <v>445334</v>
      </c>
      <c r="F28" s="5">
        <v>211703</v>
      </c>
      <c r="G28" s="5">
        <v>21877</v>
      </c>
      <c r="H28" s="5">
        <v>40126</v>
      </c>
      <c r="I28" s="5">
        <v>44708</v>
      </c>
      <c r="J28" s="5">
        <v>85600</v>
      </c>
      <c r="K28" s="5">
        <v>18922</v>
      </c>
      <c r="L28" s="5">
        <v>22398</v>
      </c>
      <c r="M28" s="5">
        <v>0</v>
      </c>
      <c r="N28" s="5">
        <v>57087</v>
      </c>
      <c r="O28" s="5">
        <v>56010</v>
      </c>
      <c r="P28" s="5">
        <v>476</v>
      </c>
      <c r="Q28" s="5">
        <v>505</v>
      </c>
      <c r="R28" s="5">
        <v>0</v>
      </c>
      <c r="S28" s="5">
        <v>0</v>
      </c>
      <c r="T28" s="5">
        <v>95</v>
      </c>
      <c r="U28" s="5">
        <v>0</v>
      </c>
      <c r="V28" s="5">
        <v>23051</v>
      </c>
      <c r="W28" s="5">
        <v>14008</v>
      </c>
      <c r="X28" s="5">
        <v>589</v>
      </c>
      <c r="Y28" s="5">
        <v>24</v>
      </c>
      <c r="Z28" s="5">
        <v>127</v>
      </c>
      <c r="AA28" s="5">
        <v>8304</v>
      </c>
      <c r="AB28" s="5">
        <v>0</v>
      </c>
      <c r="AC28" s="5">
        <v>0</v>
      </c>
      <c r="AD28" s="5">
        <v>250273</v>
      </c>
      <c r="AE28" s="5">
        <v>55642</v>
      </c>
      <c r="AF28" s="5">
        <v>387</v>
      </c>
      <c r="AG28" s="5">
        <v>1127</v>
      </c>
      <c r="AH28" s="5">
        <v>2893</v>
      </c>
      <c r="AI28" s="5">
        <v>190225</v>
      </c>
      <c r="AJ28" s="5">
        <v>0</v>
      </c>
      <c r="AK28" s="5">
        <v>73532</v>
      </c>
      <c r="AL28" s="5">
        <v>7956</v>
      </c>
      <c r="AM28" s="5">
        <v>37</v>
      </c>
      <c r="AN28" s="5">
        <v>2652</v>
      </c>
      <c r="AO28" s="5">
        <v>51948</v>
      </c>
      <c r="AP28" s="5">
        <v>9808</v>
      </c>
      <c r="AQ28" s="5">
        <v>1130</v>
      </c>
      <c r="AR28" s="5">
        <v>0</v>
      </c>
      <c r="AS28" s="5">
        <v>0</v>
      </c>
    </row>
    <row r="29" spans="1:45">
      <c r="A29" s="5">
        <v>1389</v>
      </c>
      <c r="B29" s="5">
        <v>3</v>
      </c>
      <c r="C29" s="5" t="s">
        <v>205</v>
      </c>
      <c r="D29" s="5" t="s">
        <v>204</v>
      </c>
      <c r="E29" s="5">
        <v>445334</v>
      </c>
      <c r="F29" s="5">
        <v>211703</v>
      </c>
      <c r="G29" s="5">
        <v>21877</v>
      </c>
      <c r="H29" s="5">
        <v>40126</v>
      </c>
      <c r="I29" s="5">
        <v>44708</v>
      </c>
      <c r="J29" s="5">
        <v>85600</v>
      </c>
      <c r="K29" s="5">
        <v>18922</v>
      </c>
      <c r="L29" s="5">
        <v>22398</v>
      </c>
      <c r="M29" s="5">
        <v>0</v>
      </c>
      <c r="N29" s="5">
        <v>57087</v>
      </c>
      <c r="O29" s="5">
        <v>56010</v>
      </c>
      <c r="P29" s="5">
        <v>476</v>
      </c>
      <c r="Q29" s="5">
        <v>505</v>
      </c>
      <c r="R29" s="5">
        <v>0</v>
      </c>
      <c r="S29" s="5">
        <v>0</v>
      </c>
      <c r="T29" s="5">
        <v>95</v>
      </c>
      <c r="U29" s="5">
        <v>0</v>
      </c>
      <c r="V29" s="5">
        <v>23051</v>
      </c>
      <c r="W29" s="5">
        <v>14008</v>
      </c>
      <c r="X29" s="5">
        <v>589</v>
      </c>
      <c r="Y29" s="5">
        <v>24</v>
      </c>
      <c r="Z29" s="5">
        <v>127</v>
      </c>
      <c r="AA29" s="5">
        <v>8304</v>
      </c>
      <c r="AB29" s="5">
        <v>0</v>
      </c>
      <c r="AC29" s="5">
        <v>0</v>
      </c>
      <c r="AD29" s="5">
        <v>250273</v>
      </c>
      <c r="AE29" s="5">
        <v>55642</v>
      </c>
      <c r="AF29" s="5">
        <v>387</v>
      </c>
      <c r="AG29" s="5">
        <v>1127</v>
      </c>
      <c r="AH29" s="5">
        <v>2893</v>
      </c>
      <c r="AI29" s="5">
        <v>190225</v>
      </c>
      <c r="AJ29" s="5">
        <v>0</v>
      </c>
      <c r="AK29" s="5">
        <v>73532</v>
      </c>
      <c r="AL29" s="5">
        <v>7956</v>
      </c>
      <c r="AM29" s="5">
        <v>37</v>
      </c>
      <c r="AN29" s="5">
        <v>2652</v>
      </c>
      <c r="AO29" s="5">
        <v>51948</v>
      </c>
      <c r="AP29" s="5">
        <v>9808</v>
      </c>
      <c r="AQ29" s="5">
        <v>1130</v>
      </c>
      <c r="AR29" s="5">
        <v>0</v>
      </c>
      <c r="AS29" s="5">
        <v>0</v>
      </c>
    </row>
    <row r="30" spans="1:45">
      <c r="A30" s="5">
        <v>1389</v>
      </c>
      <c r="B30" s="5">
        <v>4</v>
      </c>
      <c r="C30" s="5" t="s">
        <v>206</v>
      </c>
      <c r="D30" s="5" t="s">
        <v>207</v>
      </c>
      <c r="E30" s="5">
        <v>5101</v>
      </c>
      <c r="F30" s="5">
        <v>3087</v>
      </c>
      <c r="G30" s="5">
        <v>162</v>
      </c>
      <c r="H30" s="5">
        <v>546</v>
      </c>
      <c r="I30" s="5">
        <v>0</v>
      </c>
      <c r="J30" s="5">
        <v>1287</v>
      </c>
      <c r="K30" s="5">
        <v>0</v>
      </c>
      <c r="L30" s="5">
        <v>20</v>
      </c>
      <c r="M30" s="5">
        <v>0</v>
      </c>
      <c r="N30" s="5">
        <v>255</v>
      </c>
      <c r="O30" s="5">
        <v>141</v>
      </c>
      <c r="P30" s="5">
        <v>9</v>
      </c>
      <c r="Q30" s="5">
        <v>106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3586</v>
      </c>
      <c r="AE30" s="5">
        <v>3586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</row>
    <row r="31" spans="1:45">
      <c r="A31" s="5">
        <v>1389</v>
      </c>
      <c r="B31" s="5">
        <v>4</v>
      </c>
      <c r="C31" s="5" t="s">
        <v>208</v>
      </c>
      <c r="D31" s="5" t="s">
        <v>209</v>
      </c>
      <c r="E31" s="5">
        <v>118883</v>
      </c>
      <c r="F31" s="5">
        <v>73184</v>
      </c>
      <c r="G31" s="5">
        <v>522</v>
      </c>
      <c r="H31" s="5">
        <v>2794</v>
      </c>
      <c r="I31" s="5">
        <v>915</v>
      </c>
      <c r="J31" s="5">
        <v>41398</v>
      </c>
      <c r="K31" s="5">
        <v>0</v>
      </c>
      <c r="L31" s="5">
        <v>69</v>
      </c>
      <c r="M31" s="5">
        <v>0</v>
      </c>
      <c r="N31" s="5">
        <v>14893</v>
      </c>
      <c r="O31" s="5">
        <v>14709</v>
      </c>
      <c r="P31" s="5">
        <v>141</v>
      </c>
      <c r="Q31" s="5">
        <v>43</v>
      </c>
      <c r="R31" s="5">
        <v>0</v>
      </c>
      <c r="S31" s="5">
        <v>0</v>
      </c>
      <c r="T31" s="5">
        <v>0</v>
      </c>
      <c r="U31" s="5">
        <v>0</v>
      </c>
      <c r="V31" s="5">
        <v>557</v>
      </c>
      <c r="W31" s="5">
        <v>434</v>
      </c>
      <c r="X31" s="5">
        <v>0</v>
      </c>
      <c r="Y31" s="5">
        <v>0</v>
      </c>
      <c r="Z31" s="5">
        <v>0</v>
      </c>
      <c r="AA31" s="5">
        <v>123</v>
      </c>
      <c r="AB31" s="5">
        <v>0</v>
      </c>
      <c r="AC31" s="5">
        <v>0</v>
      </c>
      <c r="AD31" s="5">
        <v>215604</v>
      </c>
      <c r="AE31" s="5">
        <v>29261</v>
      </c>
      <c r="AF31" s="5">
        <v>49</v>
      </c>
      <c r="AG31" s="5">
        <v>843</v>
      </c>
      <c r="AH31" s="5">
        <v>136</v>
      </c>
      <c r="AI31" s="5">
        <v>185314</v>
      </c>
      <c r="AJ31" s="5">
        <v>0</v>
      </c>
      <c r="AK31" s="5">
        <v>753</v>
      </c>
      <c r="AL31" s="5">
        <v>219</v>
      </c>
      <c r="AM31" s="5">
        <v>0</v>
      </c>
      <c r="AN31" s="5">
        <v>0</v>
      </c>
      <c r="AO31" s="5">
        <v>534</v>
      </c>
      <c r="AP31" s="5">
        <v>0</v>
      </c>
      <c r="AQ31" s="5">
        <v>0</v>
      </c>
      <c r="AR31" s="5">
        <v>0</v>
      </c>
      <c r="AS31" s="5">
        <v>0</v>
      </c>
    </row>
    <row r="32" spans="1:45">
      <c r="A32" s="5">
        <v>1389</v>
      </c>
      <c r="B32" s="5">
        <v>4</v>
      </c>
      <c r="C32" s="5" t="s">
        <v>210</v>
      </c>
      <c r="D32" s="5" t="s">
        <v>211</v>
      </c>
      <c r="E32" s="5">
        <v>321350</v>
      </c>
      <c r="F32" s="5">
        <v>135432</v>
      </c>
      <c r="G32" s="5">
        <v>21192</v>
      </c>
      <c r="H32" s="5">
        <v>36785</v>
      </c>
      <c r="I32" s="5">
        <v>43793</v>
      </c>
      <c r="J32" s="5">
        <v>42915</v>
      </c>
      <c r="K32" s="5">
        <v>18922</v>
      </c>
      <c r="L32" s="5">
        <v>22309</v>
      </c>
      <c r="M32" s="5">
        <v>0</v>
      </c>
      <c r="N32" s="5">
        <v>41938</v>
      </c>
      <c r="O32" s="5">
        <v>41160</v>
      </c>
      <c r="P32" s="5">
        <v>326</v>
      </c>
      <c r="Q32" s="5">
        <v>357</v>
      </c>
      <c r="R32" s="5">
        <v>0</v>
      </c>
      <c r="S32" s="5">
        <v>0</v>
      </c>
      <c r="T32" s="5">
        <v>95</v>
      </c>
      <c r="U32" s="5">
        <v>0</v>
      </c>
      <c r="V32" s="5">
        <v>22495</v>
      </c>
      <c r="W32" s="5">
        <v>13574</v>
      </c>
      <c r="X32" s="5">
        <v>589</v>
      </c>
      <c r="Y32" s="5">
        <v>24</v>
      </c>
      <c r="Z32" s="5">
        <v>127</v>
      </c>
      <c r="AA32" s="5">
        <v>8181</v>
      </c>
      <c r="AB32" s="5">
        <v>0</v>
      </c>
      <c r="AC32" s="5">
        <v>0</v>
      </c>
      <c r="AD32" s="5">
        <v>31083</v>
      </c>
      <c r="AE32" s="5">
        <v>22794</v>
      </c>
      <c r="AF32" s="5">
        <v>338</v>
      </c>
      <c r="AG32" s="5">
        <v>284</v>
      </c>
      <c r="AH32" s="5">
        <v>2756</v>
      </c>
      <c r="AI32" s="5">
        <v>4911</v>
      </c>
      <c r="AJ32" s="5">
        <v>0</v>
      </c>
      <c r="AK32" s="5">
        <v>72778</v>
      </c>
      <c r="AL32" s="5">
        <v>7737</v>
      </c>
      <c r="AM32" s="5">
        <v>37</v>
      </c>
      <c r="AN32" s="5">
        <v>2652</v>
      </c>
      <c r="AO32" s="5">
        <v>51414</v>
      </c>
      <c r="AP32" s="5">
        <v>9808</v>
      </c>
      <c r="AQ32" s="5">
        <v>1130</v>
      </c>
      <c r="AR32" s="5">
        <v>0</v>
      </c>
      <c r="AS32" s="5">
        <v>0</v>
      </c>
    </row>
    <row r="33" spans="1:45">
      <c r="A33" s="5">
        <v>1389</v>
      </c>
      <c r="B33" s="5">
        <v>2</v>
      </c>
      <c r="C33" s="5" t="s">
        <v>212</v>
      </c>
      <c r="D33" s="5" t="s">
        <v>213</v>
      </c>
      <c r="E33" s="5">
        <v>114537</v>
      </c>
      <c r="F33" s="5">
        <v>40163</v>
      </c>
      <c r="G33" s="5">
        <v>6422</v>
      </c>
      <c r="H33" s="5">
        <v>7590</v>
      </c>
      <c r="I33" s="5">
        <v>169</v>
      </c>
      <c r="J33" s="5">
        <v>53074</v>
      </c>
      <c r="K33" s="5">
        <v>6477</v>
      </c>
      <c r="L33" s="5">
        <v>643</v>
      </c>
      <c r="M33" s="5">
        <v>0</v>
      </c>
      <c r="N33" s="5">
        <v>440</v>
      </c>
      <c r="O33" s="5">
        <v>0</v>
      </c>
      <c r="P33" s="5">
        <v>440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2893</v>
      </c>
      <c r="AL33" s="5">
        <v>0</v>
      </c>
      <c r="AM33" s="5">
        <v>0</v>
      </c>
      <c r="AN33" s="5">
        <v>6</v>
      </c>
      <c r="AO33" s="5">
        <v>1412</v>
      </c>
      <c r="AP33" s="5">
        <v>387</v>
      </c>
      <c r="AQ33" s="5">
        <v>656</v>
      </c>
      <c r="AR33" s="5">
        <v>432</v>
      </c>
      <c r="AS33" s="5">
        <v>0</v>
      </c>
    </row>
    <row r="34" spans="1:45">
      <c r="A34" s="5">
        <v>1389</v>
      </c>
      <c r="B34" s="5">
        <v>3</v>
      </c>
      <c r="C34" s="5" t="s">
        <v>214</v>
      </c>
      <c r="D34" s="5" t="s">
        <v>215</v>
      </c>
      <c r="E34" s="5">
        <v>114537</v>
      </c>
      <c r="F34" s="5">
        <v>40163</v>
      </c>
      <c r="G34" s="5">
        <v>6422</v>
      </c>
      <c r="H34" s="5">
        <v>7590</v>
      </c>
      <c r="I34" s="5">
        <v>169</v>
      </c>
      <c r="J34" s="5">
        <v>53074</v>
      </c>
      <c r="K34" s="5">
        <v>6477</v>
      </c>
      <c r="L34" s="5">
        <v>643</v>
      </c>
      <c r="M34" s="5">
        <v>0</v>
      </c>
      <c r="N34" s="5">
        <v>440</v>
      </c>
      <c r="O34" s="5">
        <v>0</v>
      </c>
      <c r="P34" s="5">
        <v>440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2893</v>
      </c>
      <c r="AL34" s="5">
        <v>0</v>
      </c>
      <c r="AM34" s="5">
        <v>0</v>
      </c>
      <c r="AN34" s="5">
        <v>6</v>
      </c>
      <c r="AO34" s="5">
        <v>1412</v>
      </c>
      <c r="AP34" s="5">
        <v>387</v>
      </c>
      <c r="AQ34" s="5">
        <v>656</v>
      </c>
      <c r="AR34" s="5">
        <v>432</v>
      </c>
      <c r="AS34" s="5">
        <v>0</v>
      </c>
    </row>
    <row r="35" spans="1:45">
      <c r="A35" s="5">
        <v>1389</v>
      </c>
      <c r="B35" s="5">
        <v>4</v>
      </c>
      <c r="C35" s="5" t="s">
        <v>216</v>
      </c>
      <c r="D35" s="5" t="s">
        <v>217</v>
      </c>
      <c r="E35" s="5">
        <v>114537</v>
      </c>
      <c r="F35" s="5">
        <v>40163</v>
      </c>
      <c r="G35" s="5">
        <v>6422</v>
      </c>
      <c r="H35" s="5">
        <v>7590</v>
      </c>
      <c r="I35" s="5">
        <v>169</v>
      </c>
      <c r="J35" s="5">
        <v>53074</v>
      </c>
      <c r="K35" s="5">
        <v>6477</v>
      </c>
      <c r="L35" s="5">
        <v>643</v>
      </c>
      <c r="M35" s="5">
        <v>0</v>
      </c>
      <c r="N35" s="5">
        <v>440</v>
      </c>
      <c r="O35" s="5">
        <v>0</v>
      </c>
      <c r="P35" s="5">
        <v>440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2893</v>
      </c>
      <c r="AL35" s="5">
        <v>0</v>
      </c>
      <c r="AM35" s="5">
        <v>0</v>
      </c>
      <c r="AN35" s="5">
        <v>6</v>
      </c>
      <c r="AO35" s="5">
        <v>1412</v>
      </c>
      <c r="AP35" s="5">
        <v>387</v>
      </c>
      <c r="AQ35" s="5">
        <v>656</v>
      </c>
      <c r="AR35" s="5">
        <v>432</v>
      </c>
      <c r="AS35" s="5">
        <v>0</v>
      </c>
    </row>
    <row r="36" spans="1:45">
      <c r="A36" s="5">
        <v>1389</v>
      </c>
      <c r="B36" s="5">
        <v>2</v>
      </c>
      <c r="C36" s="5" t="s">
        <v>218</v>
      </c>
      <c r="D36" s="5" t="s">
        <v>219</v>
      </c>
      <c r="E36" s="5">
        <v>4758815</v>
      </c>
      <c r="F36" s="5">
        <v>2973922</v>
      </c>
      <c r="G36" s="5">
        <v>64054</v>
      </c>
      <c r="H36" s="5">
        <v>58861</v>
      </c>
      <c r="I36" s="5">
        <v>73648</v>
      </c>
      <c r="J36" s="5">
        <v>603443</v>
      </c>
      <c r="K36" s="5">
        <v>970221</v>
      </c>
      <c r="L36" s="5">
        <v>14666</v>
      </c>
      <c r="M36" s="5">
        <v>0</v>
      </c>
      <c r="N36" s="5">
        <v>1852283</v>
      </c>
      <c r="O36" s="5">
        <v>1805681</v>
      </c>
      <c r="P36" s="5">
        <v>16347</v>
      </c>
      <c r="Q36" s="5">
        <v>3510</v>
      </c>
      <c r="R36" s="5">
        <v>11018</v>
      </c>
      <c r="S36" s="5">
        <v>15674</v>
      </c>
      <c r="T36" s="5">
        <v>52</v>
      </c>
      <c r="U36" s="5">
        <v>0</v>
      </c>
      <c r="V36" s="5">
        <v>258560</v>
      </c>
      <c r="W36" s="5">
        <v>226299</v>
      </c>
      <c r="X36" s="5">
        <v>4863</v>
      </c>
      <c r="Y36" s="5">
        <v>407</v>
      </c>
      <c r="Z36" s="5">
        <v>774</v>
      </c>
      <c r="AA36" s="5">
        <v>26165</v>
      </c>
      <c r="AB36" s="5">
        <v>52</v>
      </c>
      <c r="AC36" s="5">
        <v>0</v>
      </c>
      <c r="AD36" s="5">
        <v>337847</v>
      </c>
      <c r="AE36" s="5">
        <v>224277</v>
      </c>
      <c r="AF36" s="5">
        <v>9097</v>
      </c>
      <c r="AG36" s="5">
        <v>2039</v>
      </c>
      <c r="AH36" s="5">
        <v>3840</v>
      </c>
      <c r="AI36" s="5">
        <v>98593</v>
      </c>
      <c r="AJ36" s="5">
        <v>0</v>
      </c>
      <c r="AK36" s="5">
        <v>173801</v>
      </c>
      <c r="AL36" s="5">
        <v>126839</v>
      </c>
      <c r="AM36" s="5">
        <v>1612</v>
      </c>
      <c r="AN36" s="5">
        <v>1825</v>
      </c>
      <c r="AO36" s="5">
        <v>10342</v>
      </c>
      <c r="AP36" s="5">
        <v>24417</v>
      </c>
      <c r="AQ36" s="5">
        <v>8741</v>
      </c>
      <c r="AR36" s="5">
        <v>25</v>
      </c>
      <c r="AS36" s="5">
        <v>0</v>
      </c>
    </row>
    <row r="37" spans="1:45">
      <c r="A37" s="5">
        <v>1389</v>
      </c>
      <c r="B37" s="5">
        <v>3</v>
      </c>
      <c r="C37" s="5" t="s">
        <v>220</v>
      </c>
      <c r="D37" s="5" t="s">
        <v>221</v>
      </c>
      <c r="E37" s="5">
        <v>2074238</v>
      </c>
      <c r="F37" s="5">
        <v>756412</v>
      </c>
      <c r="G37" s="5">
        <v>27642</v>
      </c>
      <c r="H37" s="5">
        <v>34339</v>
      </c>
      <c r="I37" s="5">
        <v>25243</v>
      </c>
      <c r="J37" s="5">
        <v>333643</v>
      </c>
      <c r="K37" s="5">
        <v>892623</v>
      </c>
      <c r="L37" s="5">
        <v>4335</v>
      </c>
      <c r="M37" s="5">
        <v>0</v>
      </c>
      <c r="N37" s="5">
        <v>399619</v>
      </c>
      <c r="O37" s="5">
        <v>389750</v>
      </c>
      <c r="P37" s="5">
        <v>4081</v>
      </c>
      <c r="Q37" s="5">
        <v>2274</v>
      </c>
      <c r="R37" s="5">
        <v>2142</v>
      </c>
      <c r="S37" s="5">
        <v>1342</v>
      </c>
      <c r="T37" s="5">
        <v>31</v>
      </c>
      <c r="U37" s="5">
        <v>0</v>
      </c>
      <c r="V37" s="5">
        <v>170326</v>
      </c>
      <c r="W37" s="5">
        <v>155340</v>
      </c>
      <c r="X37" s="5">
        <v>3905</v>
      </c>
      <c r="Y37" s="5">
        <v>239</v>
      </c>
      <c r="Z37" s="5">
        <v>325</v>
      </c>
      <c r="AA37" s="5">
        <v>10467</v>
      </c>
      <c r="AB37" s="5">
        <v>52</v>
      </c>
      <c r="AC37" s="5">
        <v>0</v>
      </c>
      <c r="AD37" s="5">
        <v>194789</v>
      </c>
      <c r="AE37" s="5">
        <v>144671</v>
      </c>
      <c r="AF37" s="5">
        <v>2345</v>
      </c>
      <c r="AG37" s="5">
        <v>1411</v>
      </c>
      <c r="AH37" s="5">
        <v>1408</v>
      </c>
      <c r="AI37" s="5">
        <v>44953</v>
      </c>
      <c r="AJ37" s="5">
        <v>0</v>
      </c>
      <c r="AK37" s="5">
        <v>69195</v>
      </c>
      <c r="AL37" s="5">
        <v>39476</v>
      </c>
      <c r="AM37" s="5">
        <v>752</v>
      </c>
      <c r="AN37" s="5">
        <v>1105</v>
      </c>
      <c r="AO37" s="5">
        <v>5405</v>
      </c>
      <c r="AP37" s="5">
        <v>19092</v>
      </c>
      <c r="AQ37" s="5">
        <v>3359</v>
      </c>
      <c r="AR37" s="5">
        <v>5</v>
      </c>
      <c r="AS37" s="5">
        <v>0</v>
      </c>
    </row>
    <row r="38" spans="1:45">
      <c r="A38" s="5">
        <v>1389</v>
      </c>
      <c r="B38" s="5">
        <v>4</v>
      </c>
      <c r="C38" s="5" t="s">
        <v>222</v>
      </c>
      <c r="D38" s="5" t="s">
        <v>223</v>
      </c>
      <c r="E38" s="5">
        <v>1664999</v>
      </c>
      <c r="F38" s="5">
        <v>560031</v>
      </c>
      <c r="G38" s="5">
        <v>20507</v>
      </c>
      <c r="H38" s="5">
        <v>27502</v>
      </c>
      <c r="I38" s="5">
        <v>17468</v>
      </c>
      <c r="J38" s="5">
        <v>185769</v>
      </c>
      <c r="K38" s="5">
        <v>851625</v>
      </c>
      <c r="L38" s="5">
        <v>2097</v>
      </c>
      <c r="M38" s="5">
        <v>0</v>
      </c>
      <c r="N38" s="5">
        <v>339305</v>
      </c>
      <c r="O38" s="5">
        <v>333193</v>
      </c>
      <c r="P38" s="5">
        <v>2875</v>
      </c>
      <c r="Q38" s="5">
        <v>1181</v>
      </c>
      <c r="R38" s="5">
        <v>2017</v>
      </c>
      <c r="S38" s="5">
        <v>8</v>
      </c>
      <c r="T38" s="5">
        <v>31</v>
      </c>
      <c r="U38" s="5">
        <v>0</v>
      </c>
      <c r="V38" s="5">
        <v>102045</v>
      </c>
      <c r="W38" s="5">
        <v>89684</v>
      </c>
      <c r="X38" s="5">
        <v>2520</v>
      </c>
      <c r="Y38" s="5">
        <v>209</v>
      </c>
      <c r="Z38" s="5">
        <v>160</v>
      </c>
      <c r="AA38" s="5">
        <v>9419</v>
      </c>
      <c r="AB38" s="5">
        <v>52</v>
      </c>
      <c r="AC38" s="5">
        <v>0</v>
      </c>
      <c r="AD38" s="5">
        <v>149985</v>
      </c>
      <c r="AE38" s="5">
        <v>106784</v>
      </c>
      <c r="AF38" s="5">
        <v>2034</v>
      </c>
      <c r="AG38" s="5">
        <v>1038</v>
      </c>
      <c r="AH38" s="5">
        <v>802</v>
      </c>
      <c r="AI38" s="5">
        <v>39327</v>
      </c>
      <c r="AJ38" s="5">
        <v>0</v>
      </c>
      <c r="AK38" s="5">
        <v>41758</v>
      </c>
      <c r="AL38" s="5">
        <v>27385</v>
      </c>
      <c r="AM38" s="5">
        <v>696</v>
      </c>
      <c r="AN38" s="5">
        <v>255</v>
      </c>
      <c r="AO38" s="5">
        <v>3238</v>
      </c>
      <c r="AP38" s="5">
        <v>9988</v>
      </c>
      <c r="AQ38" s="5">
        <v>196</v>
      </c>
      <c r="AR38" s="5">
        <v>0</v>
      </c>
      <c r="AS38" s="5">
        <v>0</v>
      </c>
    </row>
    <row r="39" spans="1:45">
      <c r="A39" s="5">
        <v>1389</v>
      </c>
      <c r="B39" s="5">
        <v>4</v>
      </c>
      <c r="C39" s="5" t="s">
        <v>224</v>
      </c>
      <c r="D39" s="5" t="s">
        <v>225</v>
      </c>
      <c r="E39" s="5">
        <v>327102</v>
      </c>
      <c r="F39" s="5">
        <v>147117</v>
      </c>
      <c r="G39" s="5">
        <v>5181</v>
      </c>
      <c r="H39" s="5">
        <v>5418</v>
      </c>
      <c r="I39" s="5">
        <v>4743</v>
      </c>
      <c r="J39" s="5">
        <v>142320</v>
      </c>
      <c r="K39" s="5">
        <v>20123</v>
      </c>
      <c r="L39" s="5">
        <v>2200</v>
      </c>
      <c r="M39" s="5">
        <v>0</v>
      </c>
      <c r="N39" s="5">
        <v>41066</v>
      </c>
      <c r="O39" s="5">
        <v>37481</v>
      </c>
      <c r="P39" s="5">
        <v>1141</v>
      </c>
      <c r="Q39" s="5">
        <v>1047</v>
      </c>
      <c r="R39" s="5">
        <v>68</v>
      </c>
      <c r="S39" s="5">
        <v>1329</v>
      </c>
      <c r="T39" s="5">
        <v>0</v>
      </c>
      <c r="U39" s="5">
        <v>0</v>
      </c>
      <c r="V39" s="5">
        <v>61443</v>
      </c>
      <c r="W39" s="5">
        <v>59885</v>
      </c>
      <c r="X39" s="5">
        <v>657</v>
      </c>
      <c r="Y39" s="5">
        <v>29</v>
      </c>
      <c r="Z39" s="5">
        <v>20</v>
      </c>
      <c r="AA39" s="5">
        <v>851</v>
      </c>
      <c r="AB39" s="5">
        <v>0</v>
      </c>
      <c r="AC39" s="5">
        <v>0</v>
      </c>
      <c r="AD39" s="5">
        <v>25847</v>
      </c>
      <c r="AE39" s="5">
        <v>23033</v>
      </c>
      <c r="AF39" s="5">
        <v>271</v>
      </c>
      <c r="AG39" s="5">
        <v>312</v>
      </c>
      <c r="AH39" s="5">
        <v>228</v>
      </c>
      <c r="AI39" s="5">
        <v>2004</v>
      </c>
      <c r="AJ39" s="5">
        <v>0</v>
      </c>
      <c r="AK39" s="5">
        <v>9819</v>
      </c>
      <c r="AL39" s="5">
        <v>3273</v>
      </c>
      <c r="AM39" s="5">
        <v>43</v>
      </c>
      <c r="AN39" s="5">
        <v>582</v>
      </c>
      <c r="AO39" s="5">
        <v>1469</v>
      </c>
      <c r="AP39" s="5">
        <v>4453</v>
      </c>
      <c r="AQ39" s="5">
        <v>0</v>
      </c>
      <c r="AR39" s="5">
        <v>0</v>
      </c>
      <c r="AS39" s="5">
        <v>0</v>
      </c>
    </row>
    <row r="40" spans="1:45">
      <c r="A40" s="5">
        <v>1389</v>
      </c>
      <c r="B40" s="5">
        <v>4</v>
      </c>
      <c r="C40" s="5" t="s">
        <v>226</v>
      </c>
      <c r="D40" s="5" t="s">
        <v>227</v>
      </c>
      <c r="E40" s="5">
        <v>82137</v>
      </c>
      <c r="F40" s="5">
        <v>49264</v>
      </c>
      <c r="G40" s="5">
        <v>1955</v>
      </c>
      <c r="H40" s="5">
        <v>1419</v>
      </c>
      <c r="I40" s="5">
        <v>3032</v>
      </c>
      <c r="J40" s="5">
        <v>5554</v>
      </c>
      <c r="K40" s="5">
        <v>20875</v>
      </c>
      <c r="L40" s="5">
        <v>38</v>
      </c>
      <c r="M40" s="5">
        <v>0</v>
      </c>
      <c r="N40" s="5">
        <v>19248</v>
      </c>
      <c r="O40" s="5">
        <v>19077</v>
      </c>
      <c r="P40" s="5">
        <v>65</v>
      </c>
      <c r="Q40" s="5">
        <v>45</v>
      </c>
      <c r="R40" s="5">
        <v>56</v>
      </c>
      <c r="S40" s="5">
        <v>5</v>
      </c>
      <c r="T40" s="5">
        <v>0</v>
      </c>
      <c r="U40" s="5">
        <v>0</v>
      </c>
      <c r="V40" s="5">
        <v>6838</v>
      </c>
      <c r="W40" s="5">
        <v>5770</v>
      </c>
      <c r="X40" s="5">
        <v>727</v>
      </c>
      <c r="Y40" s="5">
        <v>0</v>
      </c>
      <c r="Z40" s="5">
        <v>145</v>
      </c>
      <c r="AA40" s="5">
        <v>196</v>
      </c>
      <c r="AB40" s="5">
        <v>0</v>
      </c>
      <c r="AC40" s="5">
        <v>0</v>
      </c>
      <c r="AD40" s="5">
        <v>18957</v>
      </c>
      <c r="AE40" s="5">
        <v>14854</v>
      </c>
      <c r="AF40" s="5">
        <v>40</v>
      </c>
      <c r="AG40" s="5">
        <v>62</v>
      </c>
      <c r="AH40" s="5">
        <v>378</v>
      </c>
      <c r="AI40" s="5">
        <v>3622</v>
      </c>
      <c r="AJ40" s="5">
        <v>0</v>
      </c>
      <c r="AK40" s="5">
        <v>17618</v>
      </c>
      <c r="AL40" s="5">
        <v>8819</v>
      </c>
      <c r="AM40" s="5">
        <v>13</v>
      </c>
      <c r="AN40" s="5">
        <v>268</v>
      </c>
      <c r="AO40" s="5">
        <v>699</v>
      </c>
      <c r="AP40" s="5">
        <v>4652</v>
      </c>
      <c r="AQ40" s="5">
        <v>3163</v>
      </c>
      <c r="AR40" s="5">
        <v>5</v>
      </c>
      <c r="AS40" s="5">
        <v>0</v>
      </c>
    </row>
    <row r="41" spans="1:45">
      <c r="A41" s="5">
        <v>1389</v>
      </c>
      <c r="B41" s="5">
        <v>3</v>
      </c>
      <c r="C41" s="5" t="s">
        <v>228</v>
      </c>
      <c r="D41" s="5" t="s">
        <v>229</v>
      </c>
      <c r="E41" s="5">
        <v>2684577</v>
      </c>
      <c r="F41" s="5">
        <v>2217510</v>
      </c>
      <c r="G41" s="5">
        <v>36412</v>
      </c>
      <c r="H41" s="5">
        <v>24522</v>
      </c>
      <c r="I41" s="5">
        <v>48406</v>
      </c>
      <c r="J41" s="5">
        <v>269800</v>
      </c>
      <c r="K41" s="5">
        <v>77597</v>
      </c>
      <c r="L41" s="5">
        <v>10331</v>
      </c>
      <c r="M41" s="5">
        <v>0</v>
      </c>
      <c r="N41" s="5">
        <v>1452665</v>
      </c>
      <c r="O41" s="5">
        <v>1415931</v>
      </c>
      <c r="P41" s="5">
        <v>12265</v>
      </c>
      <c r="Q41" s="5">
        <v>1237</v>
      </c>
      <c r="R41" s="5">
        <v>8877</v>
      </c>
      <c r="S41" s="5">
        <v>14332</v>
      </c>
      <c r="T41" s="5">
        <v>22</v>
      </c>
      <c r="U41" s="5">
        <v>0</v>
      </c>
      <c r="V41" s="5">
        <v>88234</v>
      </c>
      <c r="W41" s="5">
        <v>70960</v>
      </c>
      <c r="X41" s="5">
        <v>958</v>
      </c>
      <c r="Y41" s="5">
        <v>168</v>
      </c>
      <c r="Z41" s="5">
        <v>449</v>
      </c>
      <c r="AA41" s="5">
        <v>15699</v>
      </c>
      <c r="AB41" s="5">
        <v>0</v>
      </c>
      <c r="AC41" s="5">
        <v>0</v>
      </c>
      <c r="AD41" s="5">
        <v>143058</v>
      </c>
      <c r="AE41" s="5">
        <v>79607</v>
      </c>
      <c r="AF41" s="5">
        <v>6751</v>
      </c>
      <c r="AG41" s="5">
        <v>628</v>
      </c>
      <c r="AH41" s="5">
        <v>2432</v>
      </c>
      <c r="AI41" s="5">
        <v>53640</v>
      </c>
      <c r="AJ41" s="5">
        <v>0</v>
      </c>
      <c r="AK41" s="5">
        <v>104606</v>
      </c>
      <c r="AL41" s="5">
        <v>87363</v>
      </c>
      <c r="AM41" s="5">
        <v>860</v>
      </c>
      <c r="AN41" s="5">
        <v>720</v>
      </c>
      <c r="AO41" s="5">
        <v>4937</v>
      </c>
      <c r="AP41" s="5">
        <v>5325</v>
      </c>
      <c r="AQ41" s="5">
        <v>5382</v>
      </c>
      <c r="AR41" s="5">
        <v>20</v>
      </c>
      <c r="AS41" s="5">
        <v>0</v>
      </c>
    </row>
    <row r="42" spans="1:45">
      <c r="A42" s="5">
        <v>1389</v>
      </c>
      <c r="B42" s="5">
        <v>4</v>
      </c>
      <c r="C42" s="5" t="s">
        <v>230</v>
      </c>
      <c r="D42" s="5" t="s">
        <v>231</v>
      </c>
      <c r="E42" s="5">
        <v>4619</v>
      </c>
      <c r="F42" s="5">
        <v>4545</v>
      </c>
      <c r="G42" s="5">
        <v>32</v>
      </c>
      <c r="H42" s="5">
        <v>19</v>
      </c>
      <c r="I42" s="5">
        <v>23</v>
      </c>
      <c r="J42" s="5">
        <v>0</v>
      </c>
      <c r="K42" s="5">
        <v>0</v>
      </c>
      <c r="L42" s="5">
        <v>0</v>
      </c>
      <c r="M42" s="5">
        <v>0</v>
      </c>
      <c r="N42" s="5">
        <v>3611</v>
      </c>
      <c r="O42" s="5">
        <v>3611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659</v>
      </c>
      <c r="W42" s="5">
        <v>642</v>
      </c>
      <c r="X42" s="5">
        <v>0</v>
      </c>
      <c r="Y42" s="5">
        <v>0</v>
      </c>
      <c r="Z42" s="5">
        <v>0</v>
      </c>
      <c r="AA42" s="5">
        <v>17</v>
      </c>
      <c r="AB42" s="5">
        <v>0</v>
      </c>
      <c r="AC42" s="5">
        <v>0</v>
      </c>
      <c r="AD42" s="5">
        <v>531</v>
      </c>
      <c r="AE42" s="5">
        <v>497</v>
      </c>
      <c r="AF42" s="5">
        <v>7</v>
      </c>
      <c r="AG42" s="5">
        <v>28</v>
      </c>
      <c r="AH42" s="5">
        <v>0</v>
      </c>
      <c r="AI42" s="5">
        <v>0</v>
      </c>
      <c r="AJ42" s="5">
        <v>0</v>
      </c>
      <c r="AK42" s="5">
        <v>175</v>
      </c>
      <c r="AL42" s="5">
        <v>175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</row>
    <row r="43" spans="1:45">
      <c r="A43" s="5">
        <v>1389</v>
      </c>
      <c r="B43" s="5">
        <v>4</v>
      </c>
      <c r="C43" s="5" t="s">
        <v>232</v>
      </c>
      <c r="D43" s="5" t="s">
        <v>233</v>
      </c>
      <c r="E43" s="5">
        <v>346313</v>
      </c>
      <c r="F43" s="5">
        <v>264403</v>
      </c>
      <c r="G43" s="5">
        <v>19727</v>
      </c>
      <c r="H43" s="5">
        <v>6016</v>
      </c>
      <c r="I43" s="5">
        <v>3031</v>
      </c>
      <c r="J43" s="5">
        <v>47901</v>
      </c>
      <c r="K43" s="5">
        <v>4192</v>
      </c>
      <c r="L43" s="5">
        <v>1043</v>
      </c>
      <c r="M43" s="5">
        <v>0</v>
      </c>
      <c r="N43" s="5">
        <v>73291</v>
      </c>
      <c r="O43" s="5">
        <v>62813</v>
      </c>
      <c r="P43" s="5">
        <v>10234</v>
      </c>
      <c r="Q43" s="5">
        <v>156</v>
      </c>
      <c r="R43" s="5">
        <v>41</v>
      </c>
      <c r="S43" s="5">
        <v>25</v>
      </c>
      <c r="T43" s="5">
        <v>22</v>
      </c>
      <c r="U43" s="5">
        <v>0</v>
      </c>
      <c r="V43" s="5">
        <v>17385</v>
      </c>
      <c r="W43" s="5">
        <v>13038</v>
      </c>
      <c r="X43" s="5">
        <v>476</v>
      </c>
      <c r="Y43" s="5">
        <v>21</v>
      </c>
      <c r="Z43" s="5">
        <v>86</v>
      </c>
      <c r="AA43" s="5">
        <v>3764</v>
      </c>
      <c r="AB43" s="5">
        <v>0</v>
      </c>
      <c r="AC43" s="5">
        <v>0</v>
      </c>
      <c r="AD43" s="5">
        <v>28709</v>
      </c>
      <c r="AE43" s="5">
        <v>19030</v>
      </c>
      <c r="AF43" s="5">
        <v>1428</v>
      </c>
      <c r="AG43" s="5">
        <v>137</v>
      </c>
      <c r="AH43" s="5">
        <v>315</v>
      </c>
      <c r="AI43" s="5">
        <v>7798</v>
      </c>
      <c r="AJ43" s="5">
        <v>0</v>
      </c>
      <c r="AK43" s="5">
        <v>19161</v>
      </c>
      <c r="AL43" s="5">
        <v>14884</v>
      </c>
      <c r="AM43" s="5">
        <v>428</v>
      </c>
      <c r="AN43" s="5">
        <v>244</v>
      </c>
      <c r="AO43" s="5">
        <v>800</v>
      </c>
      <c r="AP43" s="5">
        <v>1591</v>
      </c>
      <c r="AQ43" s="5">
        <v>1195</v>
      </c>
      <c r="AR43" s="5">
        <v>20</v>
      </c>
      <c r="AS43" s="5">
        <v>0</v>
      </c>
    </row>
    <row r="44" spans="1:45">
      <c r="A44" s="5">
        <v>1389</v>
      </c>
      <c r="B44" s="5">
        <v>4</v>
      </c>
      <c r="C44" s="5" t="s">
        <v>234</v>
      </c>
      <c r="D44" s="5" t="s">
        <v>235</v>
      </c>
      <c r="E44" s="5">
        <v>2244889</v>
      </c>
      <c r="F44" s="5">
        <v>1879078</v>
      </c>
      <c r="G44" s="5">
        <v>15892</v>
      </c>
      <c r="H44" s="5">
        <v>16047</v>
      </c>
      <c r="I44" s="5">
        <v>43805</v>
      </c>
      <c r="J44" s="5">
        <v>211415</v>
      </c>
      <c r="K44" s="5">
        <v>69720</v>
      </c>
      <c r="L44" s="5">
        <v>8931</v>
      </c>
      <c r="M44" s="5">
        <v>0</v>
      </c>
      <c r="N44" s="5">
        <v>1369678</v>
      </c>
      <c r="O44" s="5">
        <v>1343917</v>
      </c>
      <c r="P44" s="5">
        <v>1907</v>
      </c>
      <c r="Q44" s="5">
        <v>831</v>
      </c>
      <c r="R44" s="5">
        <v>8836</v>
      </c>
      <c r="S44" s="5">
        <v>14186</v>
      </c>
      <c r="T44" s="5">
        <v>0</v>
      </c>
      <c r="U44" s="5">
        <v>0</v>
      </c>
      <c r="V44" s="5">
        <v>66834</v>
      </c>
      <c r="W44" s="5">
        <v>53952</v>
      </c>
      <c r="X44" s="5">
        <v>458</v>
      </c>
      <c r="Y44" s="5">
        <v>144</v>
      </c>
      <c r="Z44" s="5">
        <v>363</v>
      </c>
      <c r="AA44" s="5">
        <v>11917</v>
      </c>
      <c r="AB44" s="5">
        <v>0</v>
      </c>
      <c r="AC44" s="5">
        <v>0</v>
      </c>
      <c r="AD44" s="5">
        <v>108230</v>
      </c>
      <c r="AE44" s="5">
        <v>56555</v>
      </c>
      <c r="AF44" s="5">
        <v>3982</v>
      </c>
      <c r="AG44" s="5">
        <v>464</v>
      </c>
      <c r="AH44" s="5">
        <v>1946</v>
      </c>
      <c r="AI44" s="5">
        <v>45283</v>
      </c>
      <c r="AJ44" s="5">
        <v>0</v>
      </c>
      <c r="AK44" s="5">
        <v>84560</v>
      </c>
      <c r="AL44" s="5">
        <v>72184</v>
      </c>
      <c r="AM44" s="5">
        <v>420</v>
      </c>
      <c r="AN44" s="5">
        <v>475</v>
      </c>
      <c r="AO44" s="5">
        <v>3559</v>
      </c>
      <c r="AP44" s="5">
        <v>3734</v>
      </c>
      <c r="AQ44" s="5">
        <v>4187</v>
      </c>
      <c r="AR44" s="5">
        <v>0</v>
      </c>
      <c r="AS44" s="5">
        <v>0</v>
      </c>
    </row>
    <row r="45" spans="1:45">
      <c r="A45" s="5">
        <v>1389</v>
      </c>
      <c r="B45" s="5">
        <v>4</v>
      </c>
      <c r="C45" s="5" t="s">
        <v>236</v>
      </c>
      <c r="D45" s="5" t="s">
        <v>237</v>
      </c>
      <c r="E45" s="5">
        <v>3428</v>
      </c>
      <c r="F45" s="5">
        <v>2269</v>
      </c>
      <c r="G45" s="5">
        <v>226</v>
      </c>
      <c r="H45" s="5">
        <v>720</v>
      </c>
      <c r="I45" s="5">
        <v>31</v>
      </c>
      <c r="J45" s="5">
        <v>6</v>
      </c>
      <c r="K45" s="5">
        <v>120</v>
      </c>
      <c r="L45" s="5">
        <v>56</v>
      </c>
      <c r="M45" s="5">
        <v>0</v>
      </c>
      <c r="N45" s="5">
        <v>1130</v>
      </c>
      <c r="O45" s="5">
        <v>1056</v>
      </c>
      <c r="P45" s="5">
        <v>40</v>
      </c>
      <c r="Q45" s="5">
        <v>34</v>
      </c>
      <c r="R45" s="5">
        <v>0</v>
      </c>
      <c r="S45" s="5">
        <v>0</v>
      </c>
      <c r="T45" s="5">
        <v>0</v>
      </c>
      <c r="U45" s="5">
        <v>0</v>
      </c>
      <c r="V45" s="5">
        <v>739</v>
      </c>
      <c r="W45" s="5">
        <v>739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4136</v>
      </c>
      <c r="AE45" s="5">
        <v>2725</v>
      </c>
      <c r="AF45" s="5">
        <v>1335</v>
      </c>
      <c r="AG45" s="5">
        <v>0</v>
      </c>
      <c r="AH45" s="5">
        <v>76</v>
      </c>
      <c r="AI45" s="5">
        <v>0</v>
      </c>
      <c r="AJ45" s="5">
        <v>0</v>
      </c>
      <c r="AK45" s="5">
        <v>306</v>
      </c>
      <c r="AL45" s="5">
        <v>0</v>
      </c>
      <c r="AM45" s="5">
        <v>0</v>
      </c>
      <c r="AN45" s="5">
        <v>0</v>
      </c>
      <c r="AO45" s="5">
        <v>306</v>
      </c>
      <c r="AP45" s="5">
        <v>0</v>
      </c>
      <c r="AQ45" s="5">
        <v>0</v>
      </c>
      <c r="AR45" s="5">
        <v>0</v>
      </c>
      <c r="AS45" s="5">
        <v>0</v>
      </c>
    </row>
    <row r="46" spans="1:45">
      <c r="A46" s="5">
        <v>1389</v>
      </c>
      <c r="B46" s="5">
        <v>4</v>
      </c>
      <c r="C46" s="5" t="s">
        <v>238</v>
      </c>
      <c r="D46" s="5" t="s">
        <v>239</v>
      </c>
      <c r="E46" s="5">
        <v>85329</v>
      </c>
      <c r="F46" s="5">
        <v>67215</v>
      </c>
      <c r="G46" s="5">
        <v>535</v>
      </c>
      <c r="H46" s="5">
        <v>1720</v>
      </c>
      <c r="I46" s="5">
        <v>1515</v>
      </c>
      <c r="J46" s="5">
        <v>10477</v>
      </c>
      <c r="K46" s="5">
        <v>3565</v>
      </c>
      <c r="L46" s="5">
        <v>301</v>
      </c>
      <c r="M46" s="5">
        <v>0</v>
      </c>
      <c r="N46" s="5">
        <v>4955</v>
      </c>
      <c r="O46" s="5">
        <v>4535</v>
      </c>
      <c r="P46" s="5">
        <v>84</v>
      </c>
      <c r="Q46" s="5">
        <v>215</v>
      </c>
      <c r="R46" s="5">
        <v>0</v>
      </c>
      <c r="S46" s="5">
        <v>121</v>
      </c>
      <c r="T46" s="5">
        <v>0</v>
      </c>
      <c r="U46" s="5">
        <v>0</v>
      </c>
      <c r="V46" s="5">
        <v>2617</v>
      </c>
      <c r="W46" s="5">
        <v>2589</v>
      </c>
      <c r="X46" s="5">
        <v>24</v>
      </c>
      <c r="Y46" s="5">
        <v>3</v>
      </c>
      <c r="Z46" s="5">
        <v>0</v>
      </c>
      <c r="AA46" s="5">
        <v>0</v>
      </c>
      <c r="AB46" s="5">
        <v>0</v>
      </c>
      <c r="AC46" s="5">
        <v>0</v>
      </c>
      <c r="AD46" s="5">
        <v>1452</v>
      </c>
      <c r="AE46" s="5">
        <v>800</v>
      </c>
      <c r="AF46" s="5">
        <v>0</v>
      </c>
      <c r="AG46" s="5">
        <v>0</v>
      </c>
      <c r="AH46" s="5">
        <v>95</v>
      </c>
      <c r="AI46" s="5">
        <v>558</v>
      </c>
      <c r="AJ46" s="5">
        <v>0</v>
      </c>
      <c r="AK46" s="5">
        <v>404</v>
      </c>
      <c r="AL46" s="5">
        <v>120</v>
      </c>
      <c r="AM46" s="5">
        <v>11</v>
      </c>
      <c r="AN46" s="5">
        <v>0</v>
      </c>
      <c r="AO46" s="5">
        <v>273</v>
      </c>
      <c r="AP46" s="5">
        <v>0</v>
      </c>
      <c r="AQ46" s="5">
        <v>0</v>
      </c>
      <c r="AR46" s="5">
        <v>0</v>
      </c>
      <c r="AS46" s="5">
        <v>0</v>
      </c>
    </row>
    <row r="47" spans="1:45">
      <c r="A47" s="5">
        <v>1389</v>
      </c>
      <c r="B47" s="5">
        <v>2</v>
      </c>
      <c r="C47" s="5" t="s">
        <v>240</v>
      </c>
      <c r="D47" s="5" t="s">
        <v>241</v>
      </c>
      <c r="E47" s="5">
        <v>89881</v>
      </c>
      <c r="F47" s="5">
        <v>63320</v>
      </c>
      <c r="G47" s="5">
        <v>4388</v>
      </c>
      <c r="H47" s="5">
        <v>3175</v>
      </c>
      <c r="I47" s="5">
        <v>1225</v>
      </c>
      <c r="J47" s="5">
        <v>11343</v>
      </c>
      <c r="K47" s="5">
        <v>6000</v>
      </c>
      <c r="L47" s="5">
        <v>431</v>
      </c>
      <c r="M47" s="5">
        <v>0</v>
      </c>
      <c r="N47" s="5">
        <v>8680</v>
      </c>
      <c r="O47" s="5">
        <v>7322</v>
      </c>
      <c r="P47" s="5">
        <v>1090</v>
      </c>
      <c r="Q47" s="5">
        <v>263</v>
      </c>
      <c r="R47" s="5">
        <v>0</v>
      </c>
      <c r="S47" s="5">
        <v>0</v>
      </c>
      <c r="T47" s="5">
        <v>5</v>
      </c>
      <c r="U47" s="5">
        <v>0</v>
      </c>
      <c r="V47" s="5">
        <v>11618</v>
      </c>
      <c r="W47" s="5">
        <v>7864</v>
      </c>
      <c r="X47" s="5">
        <v>2361</v>
      </c>
      <c r="Y47" s="5">
        <v>106</v>
      </c>
      <c r="Z47" s="5">
        <v>130</v>
      </c>
      <c r="AA47" s="5">
        <v>1158</v>
      </c>
      <c r="AB47" s="5">
        <v>0</v>
      </c>
      <c r="AC47" s="5">
        <v>0</v>
      </c>
      <c r="AD47" s="5">
        <v>21757</v>
      </c>
      <c r="AE47" s="5">
        <v>5728</v>
      </c>
      <c r="AF47" s="5">
        <v>811</v>
      </c>
      <c r="AG47" s="5">
        <v>45</v>
      </c>
      <c r="AH47" s="5">
        <v>310</v>
      </c>
      <c r="AI47" s="5">
        <v>14864</v>
      </c>
      <c r="AJ47" s="5">
        <v>0</v>
      </c>
      <c r="AK47" s="5">
        <v>8268</v>
      </c>
      <c r="AL47" s="5">
        <v>7115</v>
      </c>
      <c r="AM47" s="5">
        <v>318</v>
      </c>
      <c r="AN47" s="5">
        <v>427</v>
      </c>
      <c r="AO47" s="5">
        <v>12</v>
      </c>
      <c r="AP47" s="5">
        <v>346</v>
      </c>
      <c r="AQ47" s="5">
        <v>50</v>
      </c>
      <c r="AR47" s="5">
        <v>0</v>
      </c>
      <c r="AS47" s="5">
        <v>0</v>
      </c>
    </row>
    <row r="48" spans="1:45">
      <c r="A48" s="5">
        <v>1389</v>
      </c>
      <c r="B48" s="5">
        <v>3</v>
      </c>
      <c r="C48" s="5" t="s">
        <v>242</v>
      </c>
      <c r="D48" s="5" t="s">
        <v>243</v>
      </c>
      <c r="E48" s="5">
        <v>77617</v>
      </c>
      <c r="F48" s="5">
        <v>57173</v>
      </c>
      <c r="G48" s="5">
        <v>4297</v>
      </c>
      <c r="H48" s="5">
        <v>3056</v>
      </c>
      <c r="I48" s="5">
        <v>1225</v>
      </c>
      <c r="J48" s="5">
        <v>8445</v>
      </c>
      <c r="K48" s="5">
        <v>3000</v>
      </c>
      <c r="L48" s="5">
        <v>421</v>
      </c>
      <c r="M48" s="5">
        <v>0</v>
      </c>
      <c r="N48" s="5">
        <v>5081</v>
      </c>
      <c r="O48" s="5">
        <v>3734</v>
      </c>
      <c r="P48" s="5">
        <v>1080</v>
      </c>
      <c r="Q48" s="5">
        <v>263</v>
      </c>
      <c r="R48" s="5">
        <v>0</v>
      </c>
      <c r="S48" s="5">
        <v>0</v>
      </c>
      <c r="T48" s="5">
        <v>5</v>
      </c>
      <c r="U48" s="5">
        <v>0</v>
      </c>
      <c r="V48" s="5">
        <v>10996</v>
      </c>
      <c r="W48" s="5">
        <v>7576</v>
      </c>
      <c r="X48" s="5">
        <v>2225</v>
      </c>
      <c r="Y48" s="5">
        <v>12</v>
      </c>
      <c r="Z48" s="5">
        <v>25</v>
      </c>
      <c r="AA48" s="5">
        <v>1158</v>
      </c>
      <c r="AB48" s="5">
        <v>0</v>
      </c>
      <c r="AC48" s="5">
        <v>0</v>
      </c>
      <c r="AD48" s="5">
        <v>21089</v>
      </c>
      <c r="AE48" s="5">
        <v>5549</v>
      </c>
      <c r="AF48" s="5">
        <v>774</v>
      </c>
      <c r="AG48" s="5">
        <v>39</v>
      </c>
      <c r="AH48" s="5">
        <v>298</v>
      </c>
      <c r="AI48" s="5">
        <v>14429</v>
      </c>
      <c r="AJ48" s="5">
        <v>0</v>
      </c>
      <c r="AK48" s="5">
        <v>8268</v>
      </c>
      <c r="AL48" s="5">
        <v>7115</v>
      </c>
      <c r="AM48" s="5">
        <v>318</v>
      </c>
      <c r="AN48" s="5">
        <v>427</v>
      </c>
      <c r="AO48" s="5">
        <v>12</v>
      </c>
      <c r="AP48" s="5">
        <v>346</v>
      </c>
      <c r="AQ48" s="5">
        <v>50</v>
      </c>
      <c r="AR48" s="5">
        <v>0</v>
      </c>
      <c r="AS48" s="5">
        <v>0</v>
      </c>
    </row>
    <row r="49" spans="1:45">
      <c r="A49" s="5">
        <v>1389</v>
      </c>
      <c r="B49" s="5">
        <v>4</v>
      </c>
      <c r="C49" s="5" t="s">
        <v>244</v>
      </c>
      <c r="D49" s="5" t="s">
        <v>243</v>
      </c>
      <c r="E49" s="5">
        <v>77617</v>
      </c>
      <c r="F49" s="5">
        <v>57173</v>
      </c>
      <c r="G49" s="5">
        <v>4297</v>
      </c>
      <c r="H49" s="5">
        <v>3056</v>
      </c>
      <c r="I49" s="5">
        <v>1225</v>
      </c>
      <c r="J49" s="5">
        <v>8445</v>
      </c>
      <c r="K49" s="5">
        <v>3000</v>
      </c>
      <c r="L49" s="5">
        <v>421</v>
      </c>
      <c r="M49" s="5">
        <v>0</v>
      </c>
      <c r="N49" s="5">
        <v>5081</v>
      </c>
      <c r="O49" s="5">
        <v>3734</v>
      </c>
      <c r="P49" s="5">
        <v>1080</v>
      </c>
      <c r="Q49" s="5">
        <v>263</v>
      </c>
      <c r="R49" s="5">
        <v>0</v>
      </c>
      <c r="S49" s="5">
        <v>0</v>
      </c>
      <c r="T49" s="5">
        <v>5</v>
      </c>
      <c r="U49" s="5">
        <v>0</v>
      </c>
      <c r="V49" s="5">
        <v>10996</v>
      </c>
      <c r="W49" s="5">
        <v>7576</v>
      </c>
      <c r="X49" s="5">
        <v>2225</v>
      </c>
      <c r="Y49" s="5">
        <v>12</v>
      </c>
      <c r="Z49" s="5">
        <v>25</v>
      </c>
      <c r="AA49" s="5">
        <v>1158</v>
      </c>
      <c r="AB49" s="5">
        <v>0</v>
      </c>
      <c r="AC49" s="5">
        <v>0</v>
      </c>
      <c r="AD49" s="5">
        <v>21089</v>
      </c>
      <c r="AE49" s="5">
        <v>5549</v>
      </c>
      <c r="AF49" s="5">
        <v>774</v>
      </c>
      <c r="AG49" s="5">
        <v>39</v>
      </c>
      <c r="AH49" s="5">
        <v>298</v>
      </c>
      <c r="AI49" s="5">
        <v>14429</v>
      </c>
      <c r="AJ49" s="5">
        <v>0</v>
      </c>
      <c r="AK49" s="5">
        <v>8268</v>
      </c>
      <c r="AL49" s="5">
        <v>7115</v>
      </c>
      <c r="AM49" s="5">
        <v>318</v>
      </c>
      <c r="AN49" s="5">
        <v>427</v>
      </c>
      <c r="AO49" s="5">
        <v>12</v>
      </c>
      <c r="AP49" s="5">
        <v>346</v>
      </c>
      <c r="AQ49" s="5">
        <v>50</v>
      </c>
      <c r="AR49" s="5">
        <v>0</v>
      </c>
      <c r="AS49" s="5">
        <v>0</v>
      </c>
    </row>
    <row r="50" spans="1:45">
      <c r="A50" s="5">
        <v>1389</v>
      </c>
      <c r="B50" s="5">
        <v>3</v>
      </c>
      <c r="C50" s="5" t="s">
        <v>245</v>
      </c>
      <c r="D50" s="5" t="s">
        <v>246</v>
      </c>
      <c r="E50" s="5">
        <v>12264</v>
      </c>
      <c r="F50" s="5">
        <v>6147</v>
      </c>
      <c r="G50" s="5">
        <v>91</v>
      </c>
      <c r="H50" s="5">
        <v>119</v>
      </c>
      <c r="I50" s="5">
        <v>0</v>
      </c>
      <c r="J50" s="5">
        <v>2898</v>
      </c>
      <c r="K50" s="5">
        <v>3000</v>
      </c>
      <c r="L50" s="5">
        <v>10</v>
      </c>
      <c r="M50" s="5">
        <v>0</v>
      </c>
      <c r="N50" s="5">
        <v>3598</v>
      </c>
      <c r="O50" s="5">
        <v>3588</v>
      </c>
      <c r="P50" s="5">
        <v>10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622</v>
      </c>
      <c r="W50" s="5">
        <v>288</v>
      </c>
      <c r="X50" s="5">
        <v>135</v>
      </c>
      <c r="Y50" s="5">
        <v>94</v>
      </c>
      <c r="Z50" s="5">
        <v>104</v>
      </c>
      <c r="AA50" s="5">
        <v>0</v>
      </c>
      <c r="AB50" s="5">
        <v>0</v>
      </c>
      <c r="AC50" s="5">
        <v>0</v>
      </c>
      <c r="AD50" s="5">
        <v>668</v>
      </c>
      <c r="AE50" s="5">
        <v>179</v>
      </c>
      <c r="AF50" s="5">
        <v>36</v>
      </c>
      <c r="AG50" s="5">
        <v>6</v>
      </c>
      <c r="AH50" s="5">
        <v>12</v>
      </c>
      <c r="AI50" s="5">
        <v>435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</row>
    <row r="51" spans="1:45">
      <c r="A51" s="5">
        <v>1389</v>
      </c>
      <c r="B51" s="5">
        <v>4</v>
      </c>
      <c r="C51" s="5" t="s">
        <v>247</v>
      </c>
      <c r="D51" s="5" t="s">
        <v>246</v>
      </c>
      <c r="E51" s="5">
        <v>12264</v>
      </c>
      <c r="F51" s="5">
        <v>6147</v>
      </c>
      <c r="G51" s="5">
        <v>91</v>
      </c>
      <c r="H51" s="5">
        <v>119</v>
      </c>
      <c r="I51" s="5">
        <v>0</v>
      </c>
      <c r="J51" s="5">
        <v>2898</v>
      </c>
      <c r="K51" s="5">
        <v>3000</v>
      </c>
      <c r="L51" s="5">
        <v>10</v>
      </c>
      <c r="M51" s="5">
        <v>0</v>
      </c>
      <c r="N51" s="5">
        <v>3598</v>
      </c>
      <c r="O51" s="5">
        <v>3588</v>
      </c>
      <c r="P51" s="5">
        <v>10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622</v>
      </c>
      <c r="W51" s="5">
        <v>288</v>
      </c>
      <c r="X51" s="5">
        <v>135</v>
      </c>
      <c r="Y51" s="5">
        <v>94</v>
      </c>
      <c r="Z51" s="5">
        <v>104</v>
      </c>
      <c r="AA51" s="5">
        <v>0</v>
      </c>
      <c r="AB51" s="5">
        <v>0</v>
      </c>
      <c r="AC51" s="5">
        <v>0</v>
      </c>
      <c r="AD51" s="5">
        <v>668</v>
      </c>
      <c r="AE51" s="5">
        <v>179</v>
      </c>
      <c r="AF51" s="5">
        <v>36</v>
      </c>
      <c r="AG51" s="5">
        <v>6</v>
      </c>
      <c r="AH51" s="5">
        <v>12</v>
      </c>
      <c r="AI51" s="5">
        <v>435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</row>
    <row r="52" spans="1:45">
      <c r="A52" s="5">
        <v>1389</v>
      </c>
      <c r="B52" s="5">
        <v>2</v>
      </c>
      <c r="C52" s="5" t="s">
        <v>248</v>
      </c>
      <c r="D52" s="5" t="s">
        <v>249</v>
      </c>
      <c r="E52" s="5">
        <v>160186</v>
      </c>
      <c r="F52" s="5">
        <v>134499</v>
      </c>
      <c r="G52" s="5">
        <v>8124</v>
      </c>
      <c r="H52" s="5">
        <v>6043</v>
      </c>
      <c r="I52" s="5">
        <v>4269</v>
      </c>
      <c r="J52" s="5">
        <v>5738</v>
      </c>
      <c r="K52" s="5">
        <v>1257</v>
      </c>
      <c r="L52" s="5">
        <v>257</v>
      </c>
      <c r="M52" s="5">
        <v>0</v>
      </c>
      <c r="N52" s="5">
        <v>32194</v>
      </c>
      <c r="O52" s="5">
        <v>31007</v>
      </c>
      <c r="P52" s="5">
        <v>540</v>
      </c>
      <c r="Q52" s="5">
        <v>453</v>
      </c>
      <c r="R52" s="5">
        <v>19</v>
      </c>
      <c r="S52" s="5">
        <v>14</v>
      </c>
      <c r="T52" s="5">
        <v>161</v>
      </c>
      <c r="U52" s="5">
        <v>0</v>
      </c>
      <c r="V52" s="5">
        <v>10856</v>
      </c>
      <c r="W52" s="5">
        <v>10625</v>
      </c>
      <c r="X52" s="5">
        <v>130</v>
      </c>
      <c r="Y52" s="5">
        <v>2</v>
      </c>
      <c r="Z52" s="5">
        <v>92</v>
      </c>
      <c r="AA52" s="5">
        <v>8</v>
      </c>
      <c r="AB52" s="5">
        <v>0</v>
      </c>
      <c r="AC52" s="5">
        <v>0</v>
      </c>
      <c r="AD52" s="5">
        <v>12610</v>
      </c>
      <c r="AE52" s="5">
        <v>7029</v>
      </c>
      <c r="AF52" s="5">
        <v>2402</v>
      </c>
      <c r="AG52" s="5">
        <v>397</v>
      </c>
      <c r="AH52" s="5">
        <v>390</v>
      </c>
      <c r="AI52" s="5">
        <v>2392</v>
      </c>
      <c r="AJ52" s="5">
        <v>0</v>
      </c>
      <c r="AK52" s="5">
        <v>15770</v>
      </c>
      <c r="AL52" s="5">
        <v>8232</v>
      </c>
      <c r="AM52" s="5">
        <v>240</v>
      </c>
      <c r="AN52" s="5">
        <v>1613</v>
      </c>
      <c r="AO52" s="5">
        <v>1062</v>
      </c>
      <c r="AP52" s="5">
        <v>4623</v>
      </c>
      <c r="AQ52" s="5">
        <v>0</v>
      </c>
      <c r="AR52" s="5">
        <v>0</v>
      </c>
      <c r="AS52" s="5">
        <v>0</v>
      </c>
    </row>
    <row r="53" spans="1:45">
      <c r="A53" s="5">
        <v>1389</v>
      </c>
      <c r="B53" s="5">
        <v>3</v>
      </c>
      <c r="C53" s="5" t="s">
        <v>250</v>
      </c>
      <c r="D53" s="5" t="s">
        <v>251</v>
      </c>
      <c r="E53" s="5">
        <v>116979</v>
      </c>
      <c r="F53" s="5">
        <v>99744</v>
      </c>
      <c r="G53" s="5">
        <v>5135</v>
      </c>
      <c r="H53" s="5">
        <v>5229</v>
      </c>
      <c r="I53" s="5">
        <v>2201</v>
      </c>
      <c r="J53" s="5">
        <v>4180</v>
      </c>
      <c r="K53" s="5">
        <v>305</v>
      </c>
      <c r="L53" s="5">
        <v>184</v>
      </c>
      <c r="M53" s="5">
        <v>0</v>
      </c>
      <c r="N53" s="5">
        <v>18994</v>
      </c>
      <c r="O53" s="5">
        <v>18471</v>
      </c>
      <c r="P53" s="5">
        <v>103</v>
      </c>
      <c r="Q53" s="5">
        <v>268</v>
      </c>
      <c r="R53" s="5">
        <v>19</v>
      </c>
      <c r="S53" s="5">
        <v>14</v>
      </c>
      <c r="T53" s="5">
        <v>119</v>
      </c>
      <c r="U53" s="5">
        <v>0</v>
      </c>
      <c r="V53" s="5">
        <v>9081</v>
      </c>
      <c r="W53" s="5">
        <v>9065</v>
      </c>
      <c r="X53" s="5">
        <v>8</v>
      </c>
      <c r="Y53" s="5">
        <v>2</v>
      </c>
      <c r="Z53" s="5">
        <v>0</v>
      </c>
      <c r="AA53" s="5">
        <v>8</v>
      </c>
      <c r="AB53" s="5">
        <v>0</v>
      </c>
      <c r="AC53" s="5">
        <v>0</v>
      </c>
      <c r="AD53" s="5">
        <v>10178</v>
      </c>
      <c r="AE53" s="5">
        <v>5636</v>
      </c>
      <c r="AF53" s="5">
        <v>2367</v>
      </c>
      <c r="AG53" s="5">
        <v>371</v>
      </c>
      <c r="AH53" s="5">
        <v>370</v>
      </c>
      <c r="AI53" s="5">
        <v>1436</v>
      </c>
      <c r="AJ53" s="5">
        <v>0</v>
      </c>
      <c r="AK53" s="5">
        <v>8316</v>
      </c>
      <c r="AL53" s="5">
        <v>5416</v>
      </c>
      <c r="AM53" s="5">
        <v>210</v>
      </c>
      <c r="AN53" s="5">
        <v>1579</v>
      </c>
      <c r="AO53" s="5">
        <v>989</v>
      </c>
      <c r="AP53" s="5">
        <v>123</v>
      </c>
      <c r="AQ53" s="5">
        <v>0</v>
      </c>
      <c r="AR53" s="5">
        <v>0</v>
      </c>
      <c r="AS53" s="5">
        <v>0</v>
      </c>
    </row>
    <row r="54" spans="1:45">
      <c r="A54" s="5">
        <v>1389</v>
      </c>
      <c r="B54" s="5">
        <v>4</v>
      </c>
      <c r="C54" s="5" t="s">
        <v>252</v>
      </c>
      <c r="D54" s="5" t="s">
        <v>253</v>
      </c>
      <c r="E54" s="5">
        <v>49741</v>
      </c>
      <c r="F54" s="5">
        <v>35957</v>
      </c>
      <c r="G54" s="5">
        <v>2858</v>
      </c>
      <c r="H54" s="5">
        <v>4820</v>
      </c>
      <c r="I54" s="5">
        <v>2157</v>
      </c>
      <c r="J54" s="5">
        <v>3460</v>
      </c>
      <c r="K54" s="5">
        <v>305</v>
      </c>
      <c r="L54" s="5">
        <v>184</v>
      </c>
      <c r="M54" s="5">
        <v>0</v>
      </c>
      <c r="N54" s="5">
        <v>14183</v>
      </c>
      <c r="O54" s="5">
        <v>13764</v>
      </c>
      <c r="P54" s="5">
        <v>32</v>
      </c>
      <c r="Q54" s="5">
        <v>251</v>
      </c>
      <c r="R54" s="5">
        <v>9</v>
      </c>
      <c r="S54" s="5">
        <v>7</v>
      </c>
      <c r="T54" s="5">
        <v>119</v>
      </c>
      <c r="U54" s="5">
        <v>0</v>
      </c>
      <c r="V54" s="5">
        <v>5100</v>
      </c>
      <c r="W54" s="5">
        <v>5084</v>
      </c>
      <c r="X54" s="5">
        <v>8</v>
      </c>
      <c r="Y54" s="5">
        <v>2</v>
      </c>
      <c r="Z54" s="5">
        <v>0</v>
      </c>
      <c r="AA54" s="5">
        <v>8</v>
      </c>
      <c r="AB54" s="5">
        <v>0</v>
      </c>
      <c r="AC54" s="5">
        <v>0</v>
      </c>
      <c r="AD54" s="5">
        <v>7164</v>
      </c>
      <c r="AE54" s="5">
        <v>2998</v>
      </c>
      <c r="AF54" s="5">
        <v>2367</v>
      </c>
      <c r="AG54" s="5">
        <v>140</v>
      </c>
      <c r="AH54" s="5">
        <v>370</v>
      </c>
      <c r="AI54" s="5">
        <v>1290</v>
      </c>
      <c r="AJ54" s="5">
        <v>0</v>
      </c>
      <c r="AK54" s="5">
        <v>8316</v>
      </c>
      <c r="AL54" s="5">
        <v>5416</v>
      </c>
      <c r="AM54" s="5">
        <v>210</v>
      </c>
      <c r="AN54" s="5">
        <v>1579</v>
      </c>
      <c r="AO54" s="5">
        <v>989</v>
      </c>
      <c r="AP54" s="5">
        <v>123</v>
      </c>
      <c r="AQ54" s="5">
        <v>0</v>
      </c>
      <c r="AR54" s="5">
        <v>0</v>
      </c>
      <c r="AS54" s="5">
        <v>0</v>
      </c>
    </row>
    <row r="55" spans="1:45">
      <c r="A55" s="5">
        <v>1389</v>
      </c>
      <c r="B55" s="5">
        <v>4</v>
      </c>
      <c r="C55" s="5" t="s">
        <v>254</v>
      </c>
      <c r="D55" s="5" t="s">
        <v>255</v>
      </c>
      <c r="E55" s="5">
        <v>67238</v>
      </c>
      <c r="F55" s="5">
        <v>63787</v>
      </c>
      <c r="G55" s="5">
        <v>2276</v>
      </c>
      <c r="H55" s="5">
        <v>409</v>
      </c>
      <c r="I55" s="5">
        <v>44</v>
      </c>
      <c r="J55" s="5">
        <v>721</v>
      </c>
      <c r="K55" s="5">
        <v>0</v>
      </c>
      <c r="L55" s="5">
        <v>0</v>
      </c>
      <c r="M55" s="5">
        <v>0</v>
      </c>
      <c r="N55" s="5">
        <v>4811</v>
      </c>
      <c r="O55" s="5">
        <v>4707</v>
      </c>
      <c r="P55" s="5">
        <v>71</v>
      </c>
      <c r="Q55" s="5">
        <v>17</v>
      </c>
      <c r="R55" s="5">
        <v>9</v>
      </c>
      <c r="S55" s="5">
        <v>7</v>
      </c>
      <c r="T55" s="5">
        <v>0</v>
      </c>
      <c r="U55" s="5">
        <v>0</v>
      </c>
      <c r="V55" s="5">
        <v>3981</v>
      </c>
      <c r="W55" s="5">
        <v>3981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3014</v>
      </c>
      <c r="AE55" s="5">
        <v>2638</v>
      </c>
      <c r="AF55" s="5">
        <v>0</v>
      </c>
      <c r="AG55" s="5">
        <v>231</v>
      </c>
      <c r="AH55" s="5">
        <v>0</v>
      </c>
      <c r="AI55" s="5">
        <v>146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</row>
    <row r="56" spans="1:45">
      <c r="A56" s="5">
        <v>1389</v>
      </c>
      <c r="B56" s="5">
        <v>3</v>
      </c>
      <c r="C56" s="5" t="s">
        <v>256</v>
      </c>
      <c r="D56" s="5" t="s">
        <v>257</v>
      </c>
      <c r="E56" s="5">
        <v>43207</v>
      </c>
      <c r="F56" s="5">
        <v>34755</v>
      </c>
      <c r="G56" s="5">
        <v>2989</v>
      </c>
      <c r="H56" s="5">
        <v>814</v>
      </c>
      <c r="I56" s="5">
        <v>2068</v>
      </c>
      <c r="J56" s="5">
        <v>1557</v>
      </c>
      <c r="K56" s="5">
        <v>952</v>
      </c>
      <c r="L56" s="5">
        <v>73</v>
      </c>
      <c r="M56" s="5">
        <v>0</v>
      </c>
      <c r="N56" s="5">
        <v>13200</v>
      </c>
      <c r="O56" s="5">
        <v>12536</v>
      </c>
      <c r="P56" s="5">
        <v>436</v>
      </c>
      <c r="Q56" s="5">
        <v>185</v>
      </c>
      <c r="R56" s="5">
        <v>0</v>
      </c>
      <c r="S56" s="5">
        <v>0</v>
      </c>
      <c r="T56" s="5">
        <v>42</v>
      </c>
      <c r="U56" s="5">
        <v>0</v>
      </c>
      <c r="V56" s="5">
        <v>1775</v>
      </c>
      <c r="W56" s="5">
        <v>1560</v>
      </c>
      <c r="X56" s="5">
        <v>123</v>
      </c>
      <c r="Y56" s="5">
        <v>0</v>
      </c>
      <c r="Z56" s="5">
        <v>92</v>
      </c>
      <c r="AA56" s="5">
        <v>0</v>
      </c>
      <c r="AB56" s="5">
        <v>0</v>
      </c>
      <c r="AC56" s="5">
        <v>0</v>
      </c>
      <c r="AD56" s="5">
        <v>2432</v>
      </c>
      <c r="AE56" s="5">
        <v>1394</v>
      </c>
      <c r="AF56" s="5">
        <v>35</v>
      </c>
      <c r="AG56" s="5">
        <v>26</v>
      </c>
      <c r="AH56" s="5">
        <v>20</v>
      </c>
      <c r="AI56" s="5">
        <v>956</v>
      </c>
      <c r="AJ56" s="5">
        <v>0</v>
      </c>
      <c r="AK56" s="5">
        <v>7454</v>
      </c>
      <c r="AL56" s="5">
        <v>2817</v>
      </c>
      <c r="AM56" s="5">
        <v>30</v>
      </c>
      <c r="AN56" s="5">
        <v>34</v>
      </c>
      <c r="AO56" s="5">
        <v>73</v>
      </c>
      <c r="AP56" s="5">
        <v>4500</v>
      </c>
      <c r="AQ56" s="5">
        <v>0</v>
      </c>
      <c r="AR56" s="5">
        <v>0</v>
      </c>
      <c r="AS56" s="5">
        <v>0</v>
      </c>
    </row>
    <row r="57" spans="1:45">
      <c r="A57" s="5">
        <v>1389</v>
      </c>
      <c r="B57" s="5">
        <v>4</v>
      </c>
      <c r="C57" s="5" t="s">
        <v>258</v>
      </c>
      <c r="D57" s="5" t="s">
        <v>257</v>
      </c>
      <c r="E57" s="5">
        <v>43207</v>
      </c>
      <c r="F57" s="5">
        <v>34755</v>
      </c>
      <c r="G57" s="5">
        <v>2989</v>
      </c>
      <c r="H57" s="5">
        <v>814</v>
      </c>
      <c r="I57" s="5">
        <v>2068</v>
      </c>
      <c r="J57" s="5">
        <v>1557</v>
      </c>
      <c r="K57" s="5">
        <v>952</v>
      </c>
      <c r="L57" s="5">
        <v>73</v>
      </c>
      <c r="M57" s="5">
        <v>0</v>
      </c>
      <c r="N57" s="5">
        <v>13200</v>
      </c>
      <c r="O57" s="5">
        <v>12536</v>
      </c>
      <c r="P57" s="5">
        <v>436</v>
      </c>
      <c r="Q57" s="5">
        <v>185</v>
      </c>
      <c r="R57" s="5">
        <v>0</v>
      </c>
      <c r="S57" s="5">
        <v>0</v>
      </c>
      <c r="T57" s="5">
        <v>42</v>
      </c>
      <c r="U57" s="5">
        <v>0</v>
      </c>
      <c r="V57" s="5">
        <v>1775</v>
      </c>
      <c r="W57" s="5">
        <v>1560</v>
      </c>
      <c r="X57" s="5">
        <v>123</v>
      </c>
      <c r="Y57" s="5">
        <v>0</v>
      </c>
      <c r="Z57" s="5">
        <v>92</v>
      </c>
      <c r="AA57" s="5">
        <v>0</v>
      </c>
      <c r="AB57" s="5">
        <v>0</v>
      </c>
      <c r="AC57" s="5">
        <v>0</v>
      </c>
      <c r="AD57" s="5">
        <v>2432</v>
      </c>
      <c r="AE57" s="5">
        <v>1394</v>
      </c>
      <c r="AF57" s="5">
        <v>35</v>
      </c>
      <c r="AG57" s="5">
        <v>26</v>
      </c>
      <c r="AH57" s="5">
        <v>20</v>
      </c>
      <c r="AI57" s="5">
        <v>956</v>
      </c>
      <c r="AJ57" s="5">
        <v>0</v>
      </c>
      <c r="AK57" s="5">
        <v>7454</v>
      </c>
      <c r="AL57" s="5">
        <v>2817</v>
      </c>
      <c r="AM57" s="5">
        <v>30</v>
      </c>
      <c r="AN57" s="5">
        <v>34</v>
      </c>
      <c r="AO57" s="5">
        <v>73</v>
      </c>
      <c r="AP57" s="5">
        <v>4500</v>
      </c>
      <c r="AQ57" s="5">
        <v>0</v>
      </c>
      <c r="AR57" s="5">
        <v>0</v>
      </c>
      <c r="AS57" s="5">
        <v>0</v>
      </c>
    </row>
    <row r="58" spans="1:45">
      <c r="A58" s="5">
        <v>1389</v>
      </c>
      <c r="B58" s="5">
        <v>2</v>
      </c>
      <c r="C58" s="5" t="s">
        <v>259</v>
      </c>
      <c r="D58" s="5" t="s">
        <v>260</v>
      </c>
      <c r="E58" s="5">
        <v>540497</v>
      </c>
      <c r="F58" s="5">
        <v>387029</v>
      </c>
      <c r="G58" s="5">
        <v>44001</v>
      </c>
      <c r="H58" s="5">
        <v>29106</v>
      </c>
      <c r="I58" s="5">
        <v>19113</v>
      </c>
      <c r="J58" s="5">
        <v>44810</v>
      </c>
      <c r="K58" s="5">
        <v>13615</v>
      </c>
      <c r="L58" s="5">
        <v>2823</v>
      </c>
      <c r="M58" s="5">
        <v>0</v>
      </c>
      <c r="N58" s="5">
        <v>163919</v>
      </c>
      <c r="O58" s="5">
        <v>157746</v>
      </c>
      <c r="P58" s="5">
        <v>1910</v>
      </c>
      <c r="Q58" s="5">
        <v>1542</v>
      </c>
      <c r="R58" s="5">
        <v>2191</v>
      </c>
      <c r="S58" s="5">
        <v>521</v>
      </c>
      <c r="T58" s="5">
        <v>9</v>
      </c>
      <c r="U58" s="5">
        <v>0</v>
      </c>
      <c r="V58" s="5">
        <v>57270</v>
      </c>
      <c r="W58" s="5">
        <v>46704</v>
      </c>
      <c r="X58" s="5">
        <v>1317</v>
      </c>
      <c r="Y58" s="5">
        <v>600</v>
      </c>
      <c r="Z58" s="5">
        <v>1911</v>
      </c>
      <c r="AA58" s="5">
        <v>6727</v>
      </c>
      <c r="AB58" s="5">
        <v>10</v>
      </c>
      <c r="AC58" s="5">
        <v>0</v>
      </c>
      <c r="AD58" s="5">
        <v>47031</v>
      </c>
      <c r="AE58" s="5">
        <v>31621</v>
      </c>
      <c r="AF58" s="5">
        <v>1079</v>
      </c>
      <c r="AG58" s="5">
        <v>731</v>
      </c>
      <c r="AH58" s="5">
        <v>3248</v>
      </c>
      <c r="AI58" s="5">
        <v>10353</v>
      </c>
      <c r="AJ58" s="5">
        <v>0</v>
      </c>
      <c r="AK58" s="5">
        <v>15381</v>
      </c>
      <c r="AL58" s="5">
        <v>5199</v>
      </c>
      <c r="AM58" s="5">
        <v>188</v>
      </c>
      <c r="AN58" s="5">
        <v>219</v>
      </c>
      <c r="AO58" s="5">
        <v>5272</v>
      </c>
      <c r="AP58" s="5">
        <v>4464</v>
      </c>
      <c r="AQ58" s="5">
        <v>38</v>
      </c>
      <c r="AR58" s="5">
        <v>0</v>
      </c>
      <c r="AS58" s="5">
        <v>0</v>
      </c>
    </row>
    <row r="59" spans="1:45">
      <c r="A59" s="5">
        <v>1389</v>
      </c>
      <c r="B59" s="5">
        <v>3</v>
      </c>
      <c r="C59" s="5" t="s">
        <v>261</v>
      </c>
      <c r="D59" s="5" t="s">
        <v>262</v>
      </c>
      <c r="E59" s="5">
        <v>26874</v>
      </c>
      <c r="F59" s="5">
        <v>11762</v>
      </c>
      <c r="G59" s="5">
        <v>6430</v>
      </c>
      <c r="H59" s="5">
        <v>2421</v>
      </c>
      <c r="I59" s="5">
        <v>1122</v>
      </c>
      <c r="J59" s="5">
        <v>4497</v>
      </c>
      <c r="K59" s="5">
        <v>392</v>
      </c>
      <c r="L59" s="5">
        <v>251</v>
      </c>
      <c r="M59" s="5">
        <v>0</v>
      </c>
      <c r="N59" s="5">
        <v>3513</v>
      </c>
      <c r="O59" s="5">
        <v>3185</v>
      </c>
      <c r="P59" s="5">
        <v>137</v>
      </c>
      <c r="Q59" s="5">
        <v>191</v>
      </c>
      <c r="R59" s="5">
        <v>0</v>
      </c>
      <c r="S59" s="5">
        <v>0</v>
      </c>
      <c r="T59" s="5">
        <v>0</v>
      </c>
      <c r="U59" s="5">
        <v>0</v>
      </c>
      <c r="V59" s="5">
        <v>3937</v>
      </c>
      <c r="W59" s="5">
        <v>2549</v>
      </c>
      <c r="X59" s="5">
        <v>48</v>
      </c>
      <c r="Y59" s="5">
        <v>0</v>
      </c>
      <c r="Z59" s="5">
        <v>501</v>
      </c>
      <c r="AA59" s="5">
        <v>839</v>
      </c>
      <c r="AB59" s="5">
        <v>0</v>
      </c>
      <c r="AC59" s="5">
        <v>0</v>
      </c>
      <c r="AD59" s="5">
        <v>5425</v>
      </c>
      <c r="AE59" s="5">
        <v>3671</v>
      </c>
      <c r="AF59" s="5">
        <v>37</v>
      </c>
      <c r="AG59" s="5">
        <v>32</v>
      </c>
      <c r="AH59" s="5">
        <v>828</v>
      </c>
      <c r="AI59" s="5">
        <v>858</v>
      </c>
      <c r="AJ59" s="5">
        <v>0</v>
      </c>
      <c r="AK59" s="5">
        <v>499</v>
      </c>
      <c r="AL59" s="5">
        <v>407</v>
      </c>
      <c r="AM59" s="5">
        <v>0</v>
      </c>
      <c r="AN59" s="5">
        <v>16</v>
      </c>
      <c r="AO59" s="5">
        <v>0</v>
      </c>
      <c r="AP59" s="5">
        <v>50</v>
      </c>
      <c r="AQ59" s="5">
        <v>26</v>
      </c>
      <c r="AR59" s="5">
        <v>0</v>
      </c>
      <c r="AS59" s="5">
        <v>0</v>
      </c>
    </row>
    <row r="60" spans="1:45">
      <c r="A60" s="5">
        <v>1389</v>
      </c>
      <c r="B60" s="5">
        <v>4</v>
      </c>
      <c r="C60" s="5" t="s">
        <v>263</v>
      </c>
      <c r="D60" s="5" t="s">
        <v>262</v>
      </c>
      <c r="E60" s="5">
        <v>26874</v>
      </c>
      <c r="F60" s="5">
        <v>11762</v>
      </c>
      <c r="G60" s="5">
        <v>6430</v>
      </c>
      <c r="H60" s="5">
        <v>2421</v>
      </c>
      <c r="I60" s="5">
        <v>1122</v>
      </c>
      <c r="J60" s="5">
        <v>4497</v>
      </c>
      <c r="K60" s="5">
        <v>392</v>
      </c>
      <c r="L60" s="5">
        <v>251</v>
      </c>
      <c r="M60" s="5">
        <v>0</v>
      </c>
      <c r="N60" s="5">
        <v>3513</v>
      </c>
      <c r="O60" s="5">
        <v>3185</v>
      </c>
      <c r="P60" s="5">
        <v>137</v>
      </c>
      <c r="Q60" s="5">
        <v>191</v>
      </c>
      <c r="R60" s="5">
        <v>0</v>
      </c>
      <c r="S60" s="5">
        <v>0</v>
      </c>
      <c r="T60" s="5">
        <v>0</v>
      </c>
      <c r="U60" s="5">
        <v>0</v>
      </c>
      <c r="V60" s="5">
        <v>3937</v>
      </c>
      <c r="W60" s="5">
        <v>2549</v>
      </c>
      <c r="X60" s="5">
        <v>48</v>
      </c>
      <c r="Y60" s="5">
        <v>0</v>
      </c>
      <c r="Z60" s="5">
        <v>501</v>
      </c>
      <c r="AA60" s="5">
        <v>839</v>
      </c>
      <c r="AB60" s="5">
        <v>0</v>
      </c>
      <c r="AC60" s="5">
        <v>0</v>
      </c>
      <c r="AD60" s="5">
        <v>5425</v>
      </c>
      <c r="AE60" s="5">
        <v>3671</v>
      </c>
      <c r="AF60" s="5">
        <v>37</v>
      </c>
      <c r="AG60" s="5">
        <v>32</v>
      </c>
      <c r="AH60" s="5">
        <v>828</v>
      </c>
      <c r="AI60" s="5">
        <v>858</v>
      </c>
      <c r="AJ60" s="5">
        <v>0</v>
      </c>
      <c r="AK60" s="5">
        <v>499</v>
      </c>
      <c r="AL60" s="5">
        <v>407</v>
      </c>
      <c r="AM60" s="5">
        <v>0</v>
      </c>
      <c r="AN60" s="5">
        <v>16</v>
      </c>
      <c r="AO60" s="5">
        <v>0</v>
      </c>
      <c r="AP60" s="5">
        <v>50</v>
      </c>
      <c r="AQ60" s="5">
        <v>26</v>
      </c>
      <c r="AR60" s="5">
        <v>0</v>
      </c>
      <c r="AS60" s="5">
        <v>0</v>
      </c>
    </row>
    <row r="61" spans="1:45">
      <c r="A61" s="5">
        <v>1389</v>
      </c>
      <c r="B61" s="5">
        <v>3</v>
      </c>
      <c r="C61" s="5" t="s">
        <v>264</v>
      </c>
      <c r="D61" s="5" t="s">
        <v>265</v>
      </c>
      <c r="E61" s="5">
        <v>513623</v>
      </c>
      <c r="F61" s="5">
        <v>375268</v>
      </c>
      <c r="G61" s="5">
        <v>37571</v>
      </c>
      <c r="H61" s="5">
        <v>26685</v>
      </c>
      <c r="I61" s="5">
        <v>17990</v>
      </c>
      <c r="J61" s="5">
        <v>40313</v>
      </c>
      <c r="K61" s="5">
        <v>13223</v>
      </c>
      <c r="L61" s="5">
        <v>2572</v>
      </c>
      <c r="M61" s="5">
        <v>0</v>
      </c>
      <c r="N61" s="5">
        <v>160406</v>
      </c>
      <c r="O61" s="5">
        <v>154561</v>
      </c>
      <c r="P61" s="5">
        <v>1773</v>
      </c>
      <c r="Q61" s="5">
        <v>1351</v>
      </c>
      <c r="R61" s="5">
        <v>2191</v>
      </c>
      <c r="S61" s="5">
        <v>521</v>
      </c>
      <c r="T61" s="5">
        <v>9</v>
      </c>
      <c r="U61" s="5">
        <v>0</v>
      </c>
      <c r="V61" s="5">
        <v>53333</v>
      </c>
      <c r="W61" s="5">
        <v>44155</v>
      </c>
      <c r="X61" s="5">
        <v>1270</v>
      </c>
      <c r="Y61" s="5">
        <v>600</v>
      </c>
      <c r="Z61" s="5">
        <v>1410</v>
      </c>
      <c r="AA61" s="5">
        <v>5888</v>
      </c>
      <c r="AB61" s="5">
        <v>10</v>
      </c>
      <c r="AC61" s="5">
        <v>0</v>
      </c>
      <c r="AD61" s="5">
        <v>41606</v>
      </c>
      <c r="AE61" s="5">
        <v>27950</v>
      </c>
      <c r="AF61" s="5">
        <v>1042</v>
      </c>
      <c r="AG61" s="5">
        <v>699</v>
      </c>
      <c r="AH61" s="5">
        <v>2420</v>
      </c>
      <c r="AI61" s="5">
        <v>9495</v>
      </c>
      <c r="AJ61" s="5">
        <v>0</v>
      </c>
      <c r="AK61" s="5">
        <v>14882</v>
      </c>
      <c r="AL61" s="5">
        <v>4793</v>
      </c>
      <c r="AM61" s="5">
        <v>188</v>
      </c>
      <c r="AN61" s="5">
        <v>203</v>
      </c>
      <c r="AO61" s="5">
        <v>5272</v>
      </c>
      <c r="AP61" s="5">
        <v>4414</v>
      </c>
      <c r="AQ61" s="5">
        <v>12</v>
      </c>
      <c r="AR61" s="5">
        <v>0</v>
      </c>
      <c r="AS61" s="5">
        <v>0</v>
      </c>
    </row>
    <row r="62" spans="1:45">
      <c r="A62" s="5">
        <v>1389</v>
      </c>
      <c r="B62" s="5">
        <v>4</v>
      </c>
      <c r="C62" s="5" t="s">
        <v>266</v>
      </c>
      <c r="D62" s="5" t="s">
        <v>267</v>
      </c>
      <c r="E62" s="5">
        <v>228638</v>
      </c>
      <c r="F62" s="5">
        <v>174512</v>
      </c>
      <c r="G62" s="5">
        <v>5010</v>
      </c>
      <c r="H62" s="5">
        <v>5613</v>
      </c>
      <c r="I62" s="5">
        <v>9288</v>
      </c>
      <c r="J62" s="5">
        <v>22084</v>
      </c>
      <c r="K62" s="5">
        <v>9637</v>
      </c>
      <c r="L62" s="5">
        <v>2493</v>
      </c>
      <c r="M62" s="5">
        <v>0</v>
      </c>
      <c r="N62" s="5">
        <v>91391</v>
      </c>
      <c r="O62" s="5">
        <v>86167</v>
      </c>
      <c r="P62" s="5">
        <v>1470</v>
      </c>
      <c r="Q62" s="5">
        <v>1034</v>
      </c>
      <c r="R62" s="5">
        <v>2191</v>
      </c>
      <c r="S62" s="5">
        <v>521</v>
      </c>
      <c r="T62" s="5">
        <v>9</v>
      </c>
      <c r="U62" s="5">
        <v>0</v>
      </c>
      <c r="V62" s="5">
        <v>45457</v>
      </c>
      <c r="W62" s="5">
        <v>38244</v>
      </c>
      <c r="X62" s="5">
        <v>793</v>
      </c>
      <c r="Y62" s="5">
        <v>394</v>
      </c>
      <c r="Z62" s="5">
        <v>1153</v>
      </c>
      <c r="AA62" s="5">
        <v>4873</v>
      </c>
      <c r="AB62" s="5">
        <v>0</v>
      </c>
      <c r="AC62" s="5">
        <v>0</v>
      </c>
      <c r="AD62" s="5">
        <v>31248</v>
      </c>
      <c r="AE62" s="5">
        <v>22574</v>
      </c>
      <c r="AF62" s="5">
        <v>402</v>
      </c>
      <c r="AG62" s="5">
        <v>617</v>
      </c>
      <c r="AH62" s="5">
        <v>1607</v>
      </c>
      <c r="AI62" s="5">
        <v>6047</v>
      </c>
      <c r="AJ62" s="5">
        <v>0</v>
      </c>
      <c r="AK62" s="5">
        <v>11454</v>
      </c>
      <c r="AL62" s="5">
        <v>3784</v>
      </c>
      <c r="AM62" s="5">
        <v>44</v>
      </c>
      <c r="AN62" s="5">
        <v>173</v>
      </c>
      <c r="AO62" s="5">
        <v>3027</v>
      </c>
      <c r="AP62" s="5">
        <v>4414</v>
      </c>
      <c r="AQ62" s="5">
        <v>12</v>
      </c>
      <c r="AR62" s="5">
        <v>0</v>
      </c>
      <c r="AS62" s="5">
        <v>0</v>
      </c>
    </row>
    <row r="63" spans="1:45">
      <c r="A63" s="5">
        <v>1389</v>
      </c>
      <c r="B63" s="5">
        <v>4</v>
      </c>
      <c r="C63" s="5" t="s">
        <v>268</v>
      </c>
      <c r="D63" s="5" t="s">
        <v>269</v>
      </c>
      <c r="E63" s="5">
        <v>178046</v>
      </c>
      <c r="F63" s="5">
        <v>130172</v>
      </c>
      <c r="G63" s="5">
        <v>8349</v>
      </c>
      <c r="H63" s="5">
        <v>19699</v>
      </c>
      <c r="I63" s="5">
        <v>7559</v>
      </c>
      <c r="J63" s="5">
        <v>11991</v>
      </c>
      <c r="K63" s="5">
        <v>200</v>
      </c>
      <c r="L63" s="5">
        <v>75</v>
      </c>
      <c r="M63" s="5">
        <v>0</v>
      </c>
      <c r="N63" s="5">
        <v>10233</v>
      </c>
      <c r="O63" s="5">
        <v>9817</v>
      </c>
      <c r="P63" s="5">
        <v>185</v>
      </c>
      <c r="Q63" s="5">
        <v>231</v>
      </c>
      <c r="R63" s="5">
        <v>0</v>
      </c>
      <c r="S63" s="5">
        <v>0</v>
      </c>
      <c r="T63" s="5">
        <v>0</v>
      </c>
      <c r="U63" s="5">
        <v>0</v>
      </c>
      <c r="V63" s="5">
        <v>4222</v>
      </c>
      <c r="W63" s="5">
        <v>2258</v>
      </c>
      <c r="X63" s="5">
        <v>476</v>
      </c>
      <c r="Y63" s="5">
        <v>206</v>
      </c>
      <c r="Z63" s="5">
        <v>257</v>
      </c>
      <c r="AA63" s="5">
        <v>1015</v>
      </c>
      <c r="AB63" s="5">
        <v>10</v>
      </c>
      <c r="AC63" s="5">
        <v>0</v>
      </c>
      <c r="AD63" s="5">
        <v>4416</v>
      </c>
      <c r="AE63" s="5">
        <v>2770</v>
      </c>
      <c r="AF63" s="5">
        <v>356</v>
      </c>
      <c r="AG63" s="5">
        <v>73</v>
      </c>
      <c r="AH63" s="5">
        <v>602</v>
      </c>
      <c r="AI63" s="5">
        <v>614</v>
      </c>
      <c r="AJ63" s="5">
        <v>0</v>
      </c>
      <c r="AK63" s="5">
        <v>1398</v>
      </c>
      <c r="AL63" s="5">
        <v>279</v>
      </c>
      <c r="AM63" s="5">
        <v>144</v>
      </c>
      <c r="AN63" s="5">
        <v>30</v>
      </c>
      <c r="AO63" s="5">
        <v>944</v>
      </c>
      <c r="AP63" s="5">
        <v>0</v>
      </c>
      <c r="AQ63" s="5">
        <v>0</v>
      </c>
      <c r="AR63" s="5">
        <v>0</v>
      </c>
      <c r="AS63" s="5">
        <v>0</v>
      </c>
    </row>
    <row r="64" spans="1:45">
      <c r="A64" s="5">
        <v>1389</v>
      </c>
      <c r="B64" s="5">
        <v>4</v>
      </c>
      <c r="C64" s="5" t="s">
        <v>270</v>
      </c>
      <c r="D64" s="5" t="s">
        <v>271</v>
      </c>
      <c r="E64" s="5">
        <v>98348</v>
      </c>
      <c r="F64" s="5">
        <v>70148</v>
      </c>
      <c r="G64" s="5">
        <v>23497</v>
      </c>
      <c r="H64" s="5">
        <v>85</v>
      </c>
      <c r="I64" s="5">
        <v>1143</v>
      </c>
      <c r="J64" s="5">
        <v>89</v>
      </c>
      <c r="K64" s="5">
        <v>3386</v>
      </c>
      <c r="L64" s="5">
        <v>0</v>
      </c>
      <c r="M64" s="5">
        <v>0</v>
      </c>
      <c r="N64" s="5">
        <v>58104</v>
      </c>
      <c r="O64" s="5">
        <v>58103</v>
      </c>
      <c r="P64" s="5">
        <v>0</v>
      </c>
      <c r="Q64" s="5">
        <v>1</v>
      </c>
      <c r="R64" s="5">
        <v>0</v>
      </c>
      <c r="S64" s="5">
        <v>0</v>
      </c>
      <c r="T64" s="5">
        <v>0</v>
      </c>
      <c r="U64" s="5">
        <v>0</v>
      </c>
      <c r="V64" s="5">
        <v>2362</v>
      </c>
      <c r="W64" s="5">
        <v>2362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3657</v>
      </c>
      <c r="AE64" s="5">
        <v>675</v>
      </c>
      <c r="AF64" s="5">
        <v>7</v>
      </c>
      <c r="AG64" s="5">
        <v>1</v>
      </c>
      <c r="AH64" s="5">
        <v>141</v>
      </c>
      <c r="AI64" s="5">
        <v>2833</v>
      </c>
      <c r="AJ64" s="5">
        <v>0</v>
      </c>
      <c r="AK64" s="5">
        <v>2030</v>
      </c>
      <c r="AL64" s="5">
        <v>729</v>
      </c>
      <c r="AM64" s="5">
        <v>0</v>
      </c>
      <c r="AN64" s="5">
        <v>0</v>
      </c>
      <c r="AO64" s="5">
        <v>1301</v>
      </c>
      <c r="AP64" s="5">
        <v>0</v>
      </c>
      <c r="AQ64" s="5">
        <v>0</v>
      </c>
      <c r="AR64" s="5">
        <v>0</v>
      </c>
      <c r="AS64" s="5">
        <v>0</v>
      </c>
    </row>
    <row r="65" spans="1:45">
      <c r="A65" s="5">
        <v>1389</v>
      </c>
      <c r="B65" s="5">
        <v>4</v>
      </c>
      <c r="C65" s="5" t="s">
        <v>272</v>
      </c>
      <c r="D65" s="5" t="s">
        <v>273</v>
      </c>
      <c r="E65" s="5">
        <v>8591</v>
      </c>
      <c r="F65" s="5">
        <v>436</v>
      </c>
      <c r="G65" s="5">
        <v>715</v>
      </c>
      <c r="H65" s="5">
        <v>1288</v>
      </c>
      <c r="I65" s="5">
        <v>0</v>
      </c>
      <c r="J65" s="5">
        <v>6149</v>
      </c>
      <c r="K65" s="5">
        <v>0</v>
      </c>
      <c r="L65" s="5">
        <v>3</v>
      </c>
      <c r="M65" s="5">
        <v>0</v>
      </c>
      <c r="N65" s="5">
        <v>678</v>
      </c>
      <c r="O65" s="5">
        <v>473</v>
      </c>
      <c r="P65" s="5">
        <v>118</v>
      </c>
      <c r="Q65" s="5">
        <v>86</v>
      </c>
      <c r="R65" s="5">
        <v>0</v>
      </c>
      <c r="S65" s="5">
        <v>0</v>
      </c>
      <c r="T65" s="5">
        <v>0</v>
      </c>
      <c r="U65" s="5">
        <v>0</v>
      </c>
      <c r="V65" s="5">
        <v>1293</v>
      </c>
      <c r="W65" s="5">
        <v>1293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2285</v>
      </c>
      <c r="AE65" s="5">
        <v>1931</v>
      </c>
      <c r="AF65" s="5">
        <v>276</v>
      </c>
      <c r="AG65" s="5">
        <v>8</v>
      </c>
      <c r="AH65" s="5">
        <v>71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</row>
    <row r="66" spans="1:45">
      <c r="A66" s="5">
        <v>1389</v>
      </c>
      <c r="B66" s="5">
        <v>2</v>
      </c>
      <c r="C66" s="5" t="s">
        <v>274</v>
      </c>
      <c r="D66" s="5" t="s">
        <v>275</v>
      </c>
      <c r="E66" s="5">
        <v>1573843</v>
      </c>
      <c r="F66" s="5">
        <v>1152647</v>
      </c>
      <c r="G66" s="5">
        <v>14773</v>
      </c>
      <c r="H66" s="5">
        <v>27172</v>
      </c>
      <c r="I66" s="5">
        <v>21402</v>
      </c>
      <c r="J66" s="5">
        <v>232962</v>
      </c>
      <c r="K66" s="5">
        <v>123507</v>
      </c>
      <c r="L66" s="5">
        <v>1380</v>
      </c>
      <c r="M66" s="5">
        <v>0</v>
      </c>
      <c r="N66" s="5">
        <v>696851</v>
      </c>
      <c r="O66" s="5">
        <v>690024</v>
      </c>
      <c r="P66" s="5">
        <v>1733</v>
      </c>
      <c r="Q66" s="5">
        <v>2976</v>
      </c>
      <c r="R66" s="5">
        <v>1104</v>
      </c>
      <c r="S66" s="5">
        <v>1013</v>
      </c>
      <c r="T66" s="5">
        <v>2</v>
      </c>
      <c r="U66" s="5">
        <v>0</v>
      </c>
      <c r="V66" s="5">
        <v>77432</v>
      </c>
      <c r="W66" s="5">
        <v>66027</v>
      </c>
      <c r="X66" s="5">
        <v>1513</v>
      </c>
      <c r="Y66" s="5">
        <v>1253</v>
      </c>
      <c r="Z66" s="5">
        <v>370</v>
      </c>
      <c r="AA66" s="5">
        <v>8268</v>
      </c>
      <c r="AB66" s="5">
        <v>0</v>
      </c>
      <c r="AC66" s="5">
        <v>0</v>
      </c>
      <c r="AD66" s="5">
        <v>78493</v>
      </c>
      <c r="AE66" s="5">
        <v>50081</v>
      </c>
      <c r="AF66" s="5">
        <v>3394</v>
      </c>
      <c r="AG66" s="5">
        <v>1230</v>
      </c>
      <c r="AH66" s="5">
        <v>3047</v>
      </c>
      <c r="AI66" s="5">
        <v>20740</v>
      </c>
      <c r="AJ66" s="5">
        <v>0</v>
      </c>
      <c r="AK66" s="5">
        <v>226007</v>
      </c>
      <c r="AL66" s="5">
        <v>69548</v>
      </c>
      <c r="AM66" s="5">
        <v>3354</v>
      </c>
      <c r="AN66" s="5">
        <v>1404</v>
      </c>
      <c r="AO66" s="5">
        <v>7859</v>
      </c>
      <c r="AP66" s="5">
        <v>90318</v>
      </c>
      <c r="AQ66" s="5">
        <v>53458</v>
      </c>
      <c r="AR66" s="5">
        <v>65</v>
      </c>
      <c r="AS66" s="5">
        <v>0</v>
      </c>
    </row>
    <row r="67" spans="1:45">
      <c r="A67" s="5">
        <v>1389</v>
      </c>
      <c r="B67" s="5">
        <v>3</v>
      </c>
      <c r="C67" s="5" t="s">
        <v>276</v>
      </c>
      <c r="D67" s="5" t="s">
        <v>275</v>
      </c>
      <c r="E67" s="5">
        <v>1573843</v>
      </c>
      <c r="F67" s="5">
        <v>1152647</v>
      </c>
      <c r="G67" s="5">
        <v>14773</v>
      </c>
      <c r="H67" s="5">
        <v>27172</v>
      </c>
      <c r="I67" s="5">
        <v>21402</v>
      </c>
      <c r="J67" s="5">
        <v>232962</v>
      </c>
      <c r="K67" s="5">
        <v>123507</v>
      </c>
      <c r="L67" s="5">
        <v>1380</v>
      </c>
      <c r="M67" s="5">
        <v>0</v>
      </c>
      <c r="N67" s="5">
        <v>696851</v>
      </c>
      <c r="O67" s="5">
        <v>690024</v>
      </c>
      <c r="P67" s="5">
        <v>1733</v>
      </c>
      <c r="Q67" s="5">
        <v>2976</v>
      </c>
      <c r="R67" s="5">
        <v>1104</v>
      </c>
      <c r="S67" s="5">
        <v>1013</v>
      </c>
      <c r="T67" s="5">
        <v>2</v>
      </c>
      <c r="U67" s="5">
        <v>0</v>
      </c>
      <c r="V67" s="5">
        <v>77432</v>
      </c>
      <c r="W67" s="5">
        <v>66027</v>
      </c>
      <c r="X67" s="5">
        <v>1513</v>
      </c>
      <c r="Y67" s="5">
        <v>1253</v>
      </c>
      <c r="Z67" s="5">
        <v>370</v>
      </c>
      <c r="AA67" s="5">
        <v>8268</v>
      </c>
      <c r="AB67" s="5">
        <v>0</v>
      </c>
      <c r="AC67" s="5">
        <v>0</v>
      </c>
      <c r="AD67" s="5">
        <v>78493</v>
      </c>
      <c r="AE67" s="5">
        <v>50081</v>
      </c>
      <c r="AF67" s="5">
        <v>3394</v>
      </c>
      <c r="AG67" s="5">
        <v>1230</v>
      </c>
      <c r="AH67" s="5">
        <v>3047</v>
      </c>
      <c r="AI67" s="5">
        <v>20740</v>
      </c>
      <c r="AJ67" s="5">
        <v>0</v>
      </c>
      <c r="AK67" s="5">
        <v>226007</v>
      </c>
      <c r="AL67" s="5">
        <v>69548</v>
      </c>
      <c r="AM67" s="5">
        <v>3354</v>
      </c>
      <c r="AN67" s="5">
        <v>1404</v>
      </c>
      <c r="AO67" s="5">
        <v>7859</v>
      </c>
      <c r="AP67" s="5">
        <v>90318</v>
      </c>
      <c r="AQ67" s="5">
        <v>53458</v>
      </c>
      <c r="AR67" s="5">
        <v>65</v>
      </c>
      <c r="AS67" s="5">
        <v>0</v>
      </c>
    </row>
    <row r="68" spans="1:45">
      <c r="A68" s="5">
        <v>1389</v>
      </c>
      <c r="B68" s="5">
        <v>4</v>
      </c>
      <c r="C68" s="5" t="s">
        <v>277</v>
      </c>
      <c r="D68" s="5" t="s">
        <v>278</v>
      </c>
      <c r="E68" s="5">
        <v>299415</v>
      </c>
      <c r="F68" s="5">
        <v>240755</v>
      </c>
      <c r="G68" s="5">
        <v>9904</v>
      </c>
      <c r="H68" s="5">
        <v>8322</v>
      </c>
      <c r="I68" s="5">
        <v>9051</v>
      </c>
      <c r="J68" s="5">
        <v>25543</v>
      </c>
      <c r="K68" s="5">
        <v>5369</v>
      </c>
      <c r="L68" s="5">
        <v>472</v>
      </c>
      <c r="M68" s="5">
        <v>0</v>
      </c>
      <c r="N68" s="5">
        <v>44575</v>
      </c>
      <c r="O68" s="5">
        <v>42424</v>
      </c>
      <c r="P68" s="5">
        <v>1169</v>
      </c>
      <c r="Q68" s="5">
        <v>753</v>
      </c>
      <c r="R68" s="5">
        <v>230</v>
      </c>
      <c r="S68" s="5">
        <v>0</v>
      </c>
      <c r="T68" s="5">
        <v>0</v>
      </c>
      <c r="U68" s="5">
        <v>0</v>
      </c>
      <c r="V68" s="5">
        <v>40805</v>
      </c>
      <c r="W68" s="5">
        <v>36471</v>
      </c>
      <c r="X68" s="5">
        <v>980</v>
      </c>
      <c r="Y68" s="5">
        <v>362</v>
      </c>
      <c r="Z68" s="5">
        <v>202</v>
      </c>
      <c r="AA68" s="5">
        <v>2791</v>
      </c>
      <c r="AB68" s="5">
        <v>0</v>
      </c>
      <c r="AC68" s="5">
        <v>0</v>
      </c>
      <c r="AD68" s="5">
        <v>31940</v>
      </c>
      <c r="AE68" s="5">
        <v>23085</v>
      </c>
      <c r="AF68" s="5">
        <v>1882</v>
      </c>
      <c r="AG68" s="5">
        <v>591</v>
      </c>
      <c r="AH68" s="5">
        <v>1512</v>
      </c>
      <c r="AI68" s="5">
        <v>4869</v>
      </c>
      <c r="AJ68" s="5">
        <v>0</v>
      </c>
      <c r="AK68" s="5">
        <v>168928</v>
      </c>
      <c r="AL68" s="5">
        <v>64908</v>
      </c>
      <c r="AM68" s="5">
        <v>2534</v>
      </c>
      <c r="AN68" s="5">
        <v>1214</v>
      </c>
      <c r="AO68" s="5">
        <v>4022</v>
      </c>
      <c r="AP68" s="5">
        <v>73049</v>
      </c>
      <c r="AQ68" s="5">
        <v>23156</v>
      </c>
      <c r="AR68" s="5">
        <v>45</v>
      </c>
      <c r="AS68" s="5">
        <v>0</v>
      </c>
    </row>
    <row r="69" spans="1:45">
      <c r="A69" s="5">
        <v>1389</v>
      </c>
      <c r="B69" s="5">
        <v>4</v>
      </c>
      <c r="C69" s="5" t="s">
        <v>279</v>
      </c>
      <c r="D69" s="5" t="s">
        <v>280</v>
      </c>
      <c r="E69" s="5">
        <v>409301</v>
      </c>
      <c r="F69" s="5">
        <v>204051</v>
      </c>
      <c r="G69" s="5">
        <v>3275</v>
      </c>
      <c r="H69" s="5">
        <v>7347</v>
      </c>
      <c r="I69" s="5">
        <v>5576</v>
      </c>
      <c r="J69" s="5">
        <v>104602</v>
      </c>
      <c r="K69" s="5">
        <v>84103</v>
      </c>
      <c r="L69" s="5">
        <v>346</v>
      </c>
      <c r="M69" s="5">
        <v>0</v>
      </c>
      <c r="N69" s="5">
        <v>45826</v>
      </c>
      <c r="O69" s="5">
        <v>42440</v>
      </c>
      <c r="P69" s="5">
        <v>410</v>
      </c>
      <c r="Q69" s="5">
        <v>1964</v>
      </c>
      <c r="R69" s="5">
        <v>0</v>
      </c>
      <c r="S69" s="5">
        <v>1013</v>
      </c>
      <c r="T69" s="5">
        <v>0</v>
      </c>
      <c r="U69" s="5">
        <v>0</v>
      </c>
      <c r="V69" s="5">
        <v>17898</v>
      </c>
      <c r="W69" s="5">
        <v>12920</v>
      </c>
      <c r="X69" s="5">
        <v>182</v>
      </c>
      <c r="Y69" s="5">
        <v>23</v>
      </c>
      <c r="Z69" s="5">
        <v>65</v>
      </c>
      <c r="AA69" s="5">
        <v>4708</v>
      </c>
      <c r="AB69" s="5">
        <v>0</v>
      </c>
      <c r="AC69" s="5">
        <v>0</v>
      </c>
      <c r="AD69" s="5">
        <v>18053</v>
      </c>
      <c r="AE69" s="5">
        <v>9399</v>
      </c>
      <c r="AF69" s="5">
        <v>175</v>
      </c>
      <c r="AG69" s="5">
        <v>92</v>
      </c>
      <c r="AH69" s="5">
        <v>304</v>
      </c>
      <c r="AI69" s="5">
        <v>8082</v>
      </c>
      <c r="AJ69" s="5">
        <v>0</v>
      </c>
      <c r="AK69" s="5">
        <v>12815</v>
      </c>
      <c r="AL69" s="5">
        <v>1567</v>
      </c>
      <c r="AM69" s="5">
        <v>602</v>
      </c>
      <c r="AN69" s="5">
        <v>67</v>
      </c>
      <c r="AO69" s="5">
        <v>1645</v>
      </c>
      <c r="AP69" s="5">
        <v>7834</v>
      </c>
      <c r="AQ69" s="5">
        <v>1099</v>
      </c>
      <c r="AR69" s="5">
        <v>0</v>
      </c>
      <c r="AS69" s="5">
        <v>0</v>
      </c>
    </row>
    <row r="70" spans="1:45">
      <c r="A70" s="5">
        <v>1389</v>
      </c>
      <c r="B70" s="5">
        <v>4</v>
      </c>
      <c r="C70" s="5" t="s">
        <v>281</v>
      </c>
      <c r="D70" s="5" t="s">
        <v>282</v>
      </c>
      <c r="E70" s="5">
        <v>865126</v>
      </c>
      <c r="F70" s="5">
        <v>707841</v>
      </c>
      <c r="G70" s="5">
        <v>1594</v>
      </c>
      <c r="H70" s="5">
        <v>11503</v>
      </c>
      <c r="I70" s="5">
        <v>6775</v>
      </c>
      <c r="J70" s="5">
        <v>102817</v>
      </c>
      <c r="K70" s="5">
        <v>34035</v>
      </c>
      <c r="L70" s="5">
        <v>562</v>
      </c>
      <c r="M70" s="5">
        <v>0</v>
      </c>
      <c r="N70" s="5">
        <v>606450</v>
      </c>
      <c r="O70" s="5">
        <v>605161</v>
      </c>
      <c r="P70" s="5">
        <v>154</v>
      </c>
      <c r="Q70" s="5">
        <v>259</v>
      </c>
      <c r="R70" s="5">
        <v>874</v>
      </c>
      <c r="S70" s="5">
        <v>0</v>
      </c>
      <c r="T70" s="5">
        <v>2</v>
      </c>
      <c r="U70" s="5">
        <v>0</v>
      </c>
      <c r="V70" s="5">
        <v>18728</v>
      </c>
      <c r="W70" s="5">
        <v>16637</v>
      </c>
      <c r="X70" s="5">
        <v>352</v>
      </c>
      <c r="Y70" s="5">
        <v>868</v>
      </c>
      <c r="Z70" s="5">
        <v>102</v>
      </c>
      <c r="AA70" s="5">
        <v>769</v>
      </c>
      <c r="AB70" s="5">
        <v>0</v>
      </c>
      <c r="AC70" s="5">
        <v>0</v>
      </c>
      <c r="AD70" s="5">
        <v>28499</v>
      </c>
      <c r="AE70" s="5">
        <v>17597</v>
      </c>
      <c r="AF70" s="5">
        <v>1336</v>
      </c>
      <c r="AG70" s="5">
        <v>547</v>
      </c>
      <c r="AH70" s="5">
        <v>1231</v>
      </c>
      <c r="AI70" s="5">
        <v>7789</v>
      </c>
      <c r="AJ70" s="5">
        <v>0</v>
      </c>
      <c r="AK70" s="5">
        <v>44264</v>
      </c>
      <c r="AL70" s="5">
        <v>3073</v>
      </c>
      <c r="AM70" s="5">
        <v>218</v>
      </c>
      <c r="AN70" s="5">
        <v>123</v>
      </c>
      <c r="AO70" s="5">
        <v>2192</v>
      </c>
      <c r="AP70" s="5">
        <v>9434</v>
      </c>
      <c r="AQ70" s="5">
        <v>29204</v>
      </c>
      <c r="AR70" s="5">
        <v>20</v>
      </c>
      <c r="AS70" s="5">
        <v>0</v>
      </c>
    </row>
    <row r="71" spans="1:45">
      <c r="A71" s="5">
        <v>1389</v>
      </c>
      <c r="B71" s="5">
        <v>2</v>
      </c>
      <c r="C71" s="5" t="s">
        <v>283</v>
      </c>
      <c r="D71" s="5" t="s">
        <v>284</v>
      </c>
      <c r="E71" s="5">
        <v>293254</v>
      </c>
      <c r="F71" s="5">
        <v>168461</v>
      </c>
      <c r="G71" s="5">
        <v>35448</v>
      </c>
      <c r="H71" s="5">
        <v>15455</v>
      </c>
      <c r="I71" s="5">
        <v>8245</v>
      </c>
      <c r="J71" s="5">
        <v>42110</v>
      </c>
      <c r="K71" s="5">
        <v>18343</v>
      </c>
      <c r="L71" s="5">
        <v>5191</v>
      </c>
      <c r="M71" s="5">
        <v>0</v>
      </c>
      <c r="N71" s="5">
        <v>114790</v>
      </c>
      <c r="O71" s="5">
        <v>92847</v>
      </c>
      <c r="P71" s="5">
        <v>19481</v>
      </c>
      <c r="Q71" s="5">
        <v>2170</v>
      </c>
      <c r="R71" s="5">
        <v>198</v>
      </c>
      <c r="S71" s="5">
        <v>0</v>
      </c>
      <c r="T71" s="5">
        <v>94</v>
      </c>
      <c r="U71" s="5">
        <v>0</v>
      </c>
      <c r="V71" s="5">
        <v>4920</v>
      </c>
      <c r="W71" s="5">
        <v>3889</v>
      </c>
      <c r="X71" s="5">
        <v>162</v>
      </c>
      <c r="Y71" s="5">
        <v>0</v>
      </c>
      <c r="Z71" s="5">
        <v>22</v>
      </c>
      <c r="AA71" s="5">
        <v>829</v>
      </c>
      <c r="AB71" s="5">
        <v>18</v>
      </c>
      <c r="AC71" s="5">
        <v>0</v>
      </c>
      <c r="AD71" s="5">
        <v>29583</v>
      </c>
      <c r="AE71" s="5">
        <v>18932</v>
      </c>
      <c r="AF71" s="5">
        <v>410</v>
      </c>
      <c r="AG71" s="5">
        <v>83</v>
      </c>
      <c r="AH71" s="5">
        <v>239</v>
      </c>
      <c r="AI71" s="5">
        <v>9919</v>
      </c>
      <c r="AJ71" s="5">
        <v>0</v>
      </c>
      <c r="AK71" s="5">
        <v>13736</v>
      </c>
      <c r="AL71" s="5">
        <v>8668</v>
      </c>
      <c r="AM71" s="5">
        <v>97</v>
      </c>
      <c r="AN71" s="5">
        <v>88</v>
      </c>
      <c r="AO71" s="5">
        <v>2133</v>
      </c>
      <c r="AP71" s="5">
        <v>2750</v>
      </c>
      <c r="AQ71" s="5">
        <v>0</v>
      </c>
      <c r="AR71" s="5">
        <v>0</v>
      </c>
      <c r="AS71" s="5">
        <v>0</v>
      </c>
    </row>
    <row r="72" spans="1:45">
      <c r="A72" s="5">
        <v>1389</v>
      </c>
      <c r="B72" s="5">
        <v>7</v>
      </c>
      <c r="C72" s="5" t="s">
        <v>285</v>
      </c>
      <c r="D72" s="5" t="s">
        <v>286</v>
      </c>
      <c r="E72" s="5">
        <v>293254</v>
      </c>
      <c r="F72" s="5">
        <v>168461</v>
      </c>
      <c r="G72" s="5">
        <v>35448</v>
      </c>
      <c r="H72" s="5">
        <v>15455</v>
      </c>
      <c r="I72" s="5">
        <v>8245</v>
      </c>
      <c r="J72" s="5">
        <v>42110</v>
      </c>
      <c r="K72" s="5">
        <v>18343</v>
      </c>
      <c r="L72" s="5">
        <v>5191</v>
      </c>
      <c r="M72" s="5">
        <v>0</v>
      </c>
      <c r="N72" s="5">
        <v>114790</v>
      </c>
      <c r="O72" s="5">
        <v>92847</v>
      </c>
      <c r="P72" s="5">
        <v>19481</v>
      </c>
      <c r="Q72" s="5">
        <v>2170</v>
      </c>
      <c r="R72" s="5">
        <v>198</v>
      </c>
      <c r="S72" s="5">
        <v>0</v>
      </c>
      <c r="T72" s="5">
        <v>94</v>
      </c>
      <c r="U72" s="5">
        <v>0</v>
      </c>
      <c r="V72" s="5">
        <v>4920</v>
      </c>
      <c r="W72" s="5">
        <v>3889</v>
      </c>
      <c r="X72" s="5">
        <v>162</v>
      </c>
      <c r="Y72" s="5">
        <v>0</v>
      </c>
      <c r="Z72" s="5">
        <v>22</v>
      </c>
      <c r="AA72" s="5">
        <v>829</v>
      </c>
      <c r="AB72" s="5">
        <v>18</v>
      </c>
      <c r="AC72" s="5">
        <v>0</v>
      </c>
      <c r="AD72" s="5">
        <v>29583</v>
      </c>
      <c r="AE72" s="5">
        <v>18932</v>
      </c>
      <c r="AF72" s="5">
        <v>410</v>
      </c>
      <c r="AG72" s="5">
        <v>83</v>
      </c>
      <c r="AH72" s="5">
        <v>239</v>
      </c>
      <c r="AI72" s="5">
        <v>9919</v>
      </c>
      <c r="AJ72" s="5">
        <v>0</v>
      </c>
      <c r="AK72" s="5">
        <v>13736</v>
      </c>
      <c r="AL72" s="5">
        <v>8668</v>
      </c>
      <c r="AM72" s="5">
        <v>97</v>
      </c>
      <c r="AN72" s="5">
        <v>88</v>
      </c>
      <c r="AO72" s="5">
        <v>2133</v>
      </c>
      <c r="AP72" s="5">
        <v>2750</v>
      </c>
      <c r="AQ72" s="5">
        <v>0</v>
      </c>
      <c r="AR72" s="5">
        <v>0</v>
      </c>
      <c r="AS72" s="5">
        <v>0</v>
      </c>
    </row>
    <row r="73" spans="1:45">
      <c r="A73" s="5">
        <v>1389</v>
      </c>
      <c r="B73" s="5">
        <v>4</v>
      </c>
      <c r="C73" s="5" t="s">
        <v>287</v>
      </c>
      <c r="D73" s="5" t="s">
        <v>288</v>
      </c>
      <c r="E73" s="5">
        <v>203158</v>
      </c>
      <c r="F73" s="5">
        <v>121410</v>
      </c>
      <c r="G73" s="5">
        <v>21943</v>
      </c>
      <c r="H73" s="5">
        <v>11153</v>
      </c>
      <c r="I73" s="5">
        <v>6317</v>
      </c>
      <c r="J73" s="5">
        <v>22599</v>
      </c>
      <c r="K73" s="5">
        <v>16607</v>
      </c>
      <c r="L73" s="5">
        <v>3130</v>
      </c>
      <c r="M73" s="5">
        <v>0</v>
      </c>
      <c r="N73" s="5">
        <v>109747</v>
      </c>
      <c r="O73" s="5">
        <v>87875</v>
      </c>
      <c r="P73" s="5">
        <v>19478</v>
      </c>
      <c r="Q73" s="5">
        <v>2101</v>
      </c>
      <c r="R73" s="5">
        <v>198</v>
      </c>
      <c r="S73" s="5">
        <v>0</v>
      </c>
      <c r="T73" s="5">
        <v>94</v>
      </c>
      <c r="U73" s="5">
        <v>0</v>
      </c>
      <c r="V73" s="5">
        <v>3995</v>
      </c>
      <c r="W73" s="5">
        <v>3187</v>
      </c>
      <c r="X73" s="5">
        <v>137</v>
      </c>
      <c r="Y73" s="5">
        <v>0</v>
      </c>
      <c r="Z73" s="5">
        <v>22</v>
      </c>
      <c r="AA73" s="5">
        <v>649</v>
      </c>
      <c r="AB73" s="5">
        <v>0</v>
      </c>
      <c r="AC73" s="5">
        <v>0</v>
      </c>
      <c r="AD73" s="5">
        <v>22832</v>
      </c>
      <c r="AE73" s="5">
        <v>13474</v>
      </c>
      <c r="AF73" s="5">
        <v>408</v>
      </c>
      <c r="AG73" s="5">
        <v>83</v>
      </c>
      <c r="AH73" s="5">
        <v>239</v>
      </c>
      <c r="AI73" s="5">
        <v>8627</v>
      </c>
      <c r="AJ73" s="5">
        <v>0</v>
      </c>
      <c r="AK73" s="5">
        <v>12452</v>
      </c>
      <c r="AL73" s="5">
        <v>7757</v>
      </c>
      <c r="AM73" s="5">
        <v>97</v>
      </c>
      <c r="AN73" s="5">
        <v>71</v>
      </c>
      <c r="AO73" s="5">
        <v>1777</v>
      </c>
      <c r="AP73" s="5">
        <v>2750</v>
      </c>
      <c r="AQ73" s="5">
        <v>0</v>
      </c>
      <c r="AR73" s="5">
        <v>0</v>
      </c>
      <c r="AS73" s="5">
        <v>0</v>
      </c>
    </row>
    <row r="74" spans="1:45">
      <c r="A74" s="5">
        <v>1389</v>
      </c>
      <c r="B74" s="5">
        <v>9</v>
      </c>
      <c r="C74" s="5" t="s">
        <v>289</v>
      </c>
      <c r="D74" s="5" t="s">
        <v>290</v>
      </c>
      <c r="E74" s="5">
        <v>90096</v>
      </c>
      <c r="F74" s="5">
        <v>47052</v>
      </c>
      <c r="G74" s="5">
        <v>13505</v>
      </c>
      <c r="H74" s="5">
        <v>4302</v>
      </c>
      <c r="I74" s="5">
        <v>1929</v>
      </c>
      <c r="J74" s="5">
        <v>19512</v>
      </c>
      <c r="K74" s="5">
        <v>1736</v>
      </c>
      <c r="L74" s="5">
        <v>2061</v>
      </c>
      <c r="M74" s="5">
        <v>0</v>
      </c>
      <c r="N74" s="5">
        <v>5043</v>
      </c>
      <c r="O74" s="5">
        <v>4971</v>
      </c>
      <c r="P74" s="5">
        <v>3</v>
      </c>
      <c r="Q74" s="5">
        <v>69</v>
      </c>
      <c r="R74" s="5">
        <v>0</v>
      </c>
      <c r="S74" s="5">
        <v>0</v>
      </c>
      <c r="T74" s="5">
        <v>0</v>
      </c>
      <c r="U74" s="5">
        <v>0</v>
      </c>
      <c r="V74" s="5">
        <v>925</v>
      </c>
      <c r="W74" s="5">
        <v>702</v>
      </c>
      <c r="X74" s="5">
        <v>25</v>
      </c>
      <c r="Y74" s="5">
        <v>0</v>
      </c>
      <c r="Z74" s="5">
        <v>0</v>
      </c>
      <c r="AA74" s="5">
        <v>180</v>
      </c>
      <c r="AB74" s="5">
        <v>18</v>
      </c>
      <c r="AC74" s="5">
        <v>0</v>
      </c>
      <c r="AD74" s="5">
        <v>6751</v>
      </c>
      <c r="AE74" s="5">
        <v>5458</v>
      </c>
      <c r="AF74" s="5">
        <v>1</v>
      </c>
      <c r="AG74" s="5">
        <v>0</v>
      </c>
      <c r="AH74" s="5">
        <v>0</v>
      </c>
      <c r="AI74" s="5">
        <v>1292</v>
      </c>
      <c r="AJ74" s="5">
        <v>0</v>
      </c>
      <c r="AK74" s="5">
        <v>1284</v>
      </c>
      <c r="AL74" s="5">
        <v>911</v>
      </c>
      <c r="AM74" s="5">
        <v>0</v>
      </c>
      <c r="AN74" s="5">
        <v>17</v>
      </c>
      <c r="AO74" s="5">
        <v>356</v>
      </c>
      <c r="AP74" s="5">
        <v>0</v>
      </c>
      <c r="AQ74" s="5">
        <v>0</v>
      </c>
      <c r="AR74" s="5">
        <v>0</v>
      </c>
      <c r="AS74" s="5">
        <v>0</v>
      </c>
    </row>
    <row r="75" spans="1:45">
      <c r="A75" s="5">
        <v>1389</v>
      </c>
      <c r="B75" s="5">
        <v>2</v>
      </c>
      <c r="C75" s="5" t="s">
        <v>291</v>
      </c>
      <c r="D75" s="5" t="s">
        <v>292</v>
      </c>
      <c r="E75" s="5">
        <v>1245634</v>
      </c>
      <c r="F75" s="5">
        <v>336288</v>
      </c>
      <c r="G75" s="5">
        <v>22227</v>
      </c>
      <c r="H75" s="5">
        <v>49844</v>
      </c>
      <c r="I75" s="5">
        <v>126182</v>
      </c>
      <c r="J75" s="5">
        <v>675480</v>
      </c>
      <c r="K75" s="5">
        <v>34419</v>
      </c>
      <c r="L75" s="5">
        <v>1194</v>
      </c>
      <c r="M75" s="5">
        <v>0</v>
      </c>
      <c r="N75" s="5">
        <v>111640</v>
      </c>
      <c r="O75" s="5">
        <v>109795</v>
      </c>
      <c r="P75" s="5">
        <v>1365</v>
      </c>
      <c r="Q75" s="5">
        <v>480</v>
      </c>
      <c r="R75" s="5">
        <v>0</v>
      </c>
      <c r="S75" s="5">
        <v>0</v>
      </c>
      <c r="T75" s="5">
        <v>0</v>
      </c>
      <c r="U75" s="5">
        <v>0</v>
      </c>
      <c r="V75" s="5">
        <v>468521</v>
      </c>
      <c r="W75" s="5">
        <v>157735</v>
      </c>
      <c r="X75" s="5">
        <v>329</v>
      </c>
      <c r="Y75" s="5">
        <v>3</v>
      </c>
      <c r="Z75" s="5">
        <v>7</v>
      </c>
      <c r="AA75" s="5">
        <v>310403</v>
      </c>
      <c r="AB75" s="5">
        <v>45</v>
      </c>
      <c r="AC75" s="5">
        <v>0</v>
      </c>
      <c r="AD75" s="5">
        <v>95353</v>
      </c>
      <c r="AE75" s="5">
        <v>29674</v>
      </c>
      <c r="AF75" s="5">
        <v>1137</v>
      </c>
      <c r="AG75" s="5">
        <v>843</v>
      </c>
      <c r="AH75" s="5">
        <v>2468</v>
      </c>
      <c r="AI75" s="5">
        <v>61231</v>
      </c>
      <c r="AJ75" s="5">
        <v>0</v>
      </c>
      <c r="AK75" s="5">
        <v>136950</v>
      </c>
      <c r="AL75" s="5">
        <v>38810</v>
      </c>
      <c r="AM75" s="5">
        <v>342</v>
      </c>
      <c r="AN75" s="5">
        <v>3341</v>
      </c>
      <c r="AO75" s="5">
        <v>66799</v>
      </c>
      <c r="AP75" s="5">
        <v>24902</v>
      </c>
      <c r="AQ75" s="5">
        <v>2757</v>
      </c>
      <c r="AR75" s="5">
        <v>0</v>
      </c>
      <c r="AS75" s="5">
        <v>0</v>
      </c>
    </row>
    <row r="76" spans="1:45">
      <c r="A76" s="5">
        <v>1389</v>
      </c>
      <c r="B76" s="5">
        <v>3</v>
      </c>
      <c r="C76" s="5" t="s">
        <v>293</v>
      </c>
      <c r="D76" s="5" t="s">
        <v>294</v>
      </c>
      <c r="E76" s="5">
        <v>17073</v>
      </c>
      <c r="F76" s="5">
        <v>867</v>
      </c>
      <c r="G76" s="5">
        <v>3912</v>
      </c>
      <c r="H76" s="5">
        <v>1182</v>
      </c>
      <c r="I76" s="5">
        <v>340</v>
      </c>
      <c r="J76" s="5">
        <v>345</v>
      </c>
      <c r="K76" s="5">
        <v>10428</v>
      </c>
      <c r="L76" s="5">
        <v>0</v>
      </c>
      <c r="M76" s="5">
        <v>0</v>
      </c>
      <c r="N76" s="5">
        <v>1121</v>
      </c>
      <c r="O76" s="5">
        <v>14</v>
      </c>
      <c r="P76" s="5">
        <v>1063</v>
      </c>
      <c r="Q76" s="5">
        <v>44</v>
      </c>
      <c r="R76" s="5">
        <v>0</v>
      </c>
      <c r="S76" s="5">
        <v>0</v>
      </c>
      <c r="T76" s="5">
        <v>0</v>
      </c>
      <c r="U76" s="5">
        <v>0</v>
      </c>
      <c r="V76" s="5">
        <v>1019</v>
      </c>
      <c r="W76" s="5">
        <v>841</v>
      </c>
      <c r="X76" s="5">
        <v>140</v>
      </c>
      <c r="Y76" s="5">
        <v>0</v>
      </c>
      <c r="Z76" s="5">
        <v>0</v>
      </c>
      <c r="AA76" s="5">
        <v>38</v>
      </c>
      <c r="AB76" s="5">
        <v>0</v>
      </c>
      <c r="AC76" s="5">
        <v>0</v>
      </c>
      <c r="AD76" s="5">
        <v>23569</v>
      </c>
      <c r="AE76" s="5">
        <v>7644</v>
      </c>
      <c r="AF76" s="5">
        <v>258</v>
      </c>
      <c r="AG76" s="5">
        <v>75</v>
      </c>
      <c r="AH76" s="5">
        <v>878</v>
      </c>
      <c r="AI76" s="5">
        <v>14714</v>
      </c>
      <c r="AJ76" s="5">
        <v>0</v>
      </c>
      <c r="AK76" s="5">
        <v>3051</v>
      </c>
      <c r="AL76" s="5">
        <v>0</v>
      </c>
      <c r="AM76" s="5">
        <v>15</v>
      </c>
      <c r="AN76" s="5">
        <v>521</v>
      </c>
      <c r="AO76" s="5">
        <v>424</v>
      </c>
      <c r="AP76" s="5">
        <v>2068</v>
      </c>
      <c r="AQ76" s="5">
        <v>24</v>
      </c>
      <c r="AR76" s="5">
        <v>0</v>
      </c>
      <c r="AS76" s="5">
        <v>0</v>
      </c>
    </row>
    <row r="77" spans="1:45">
      <c r="A77" s="5">
        <v>1389</v>
      </c>
      <c r="B77" s="5">
        <v>4</v>
      </c>
      <c r="C77" s="5" t="s">
        <v>295</v>
      </c>
      <c r="D77" s="5" t="s">
        <v>296</v>
      </c>
      <c r="E77" s="5">
        <v>17073</v>
      </c>
      <c r="F77" s="5">
        <v>867</v>
      </c>
      <c r="G77" s="5">
        <v>3912</v>
      </c>
      <c r="H77" s="5">
        <v>1182</v>
      </c>
      <c r="I77" s="5">
        <v>340</v>
      </c>
      <c r="J77" s="5">
        <v>345</v>
      </c>
      <c r="K77" s="5">
        <v>10428</v>
      </c>
      <c r="L77" s="5">
        <v>0</v>
      </c>
      <c r="M77" s="5">
        <v>0</v>
      </c>
      <c r="N77" s="5">
        <v>1121</v>
      </c>
      <c r="O77" s="5">
        <v>14</v>
      </c>
      <c r="P77" s="5">
        <v>1063</v>
      </c>
      <c r="Q77" s="5">
        <v>44</v>
      </c>
      <c r="R77" s="5">
        <v>0</v>
      </c>
      <c r="S77" s="5">
        <v>0</v>
      </c>
      <c r="T77" s="5">
        <v>0</v>
      </c>
      <c r="U77" s="5">
        <v>0</v>
      </c>
      <c r="V77" s="5">
        <v>1019</v>
      </c>
      <c r="W77" s="5">
        <v>841</v>
      </c>
      <c r="X77" s="5">
        <v>140</v>
      </c>
      <c r="Y77" s="5">
        <v>0</v>
      </c>
      <c r="Z77" s="5">
        <v>0</v>
      </c>
      <c r="AA77" s="5">
        <v>38</v>
      </c>
      <c r="AB77" s="5">
        <v>0</v>
      </c>
      <c r="AC77" s="5">
        <v>0</v>
      </c>
      <c r="AD77" s="5">
        <v>23569</v>
      </c>
      <c r="AE77" s="5">
        <v>7644</v>
      </c>
      <c r="AF77" s="5">
        <v>258</v>
      </c>
      <c r="AG77" s="5">
        <v>75</v>
      </c>
      <c r="AH77" s="5">
        <v>878</v>
      </c>
      <c r="AI77" s="5">
        <v>14714</v>
      </c>
      <c r="AJ77" s="5">
        <v>0</v>
      </c>
      <c r="AK77" s="5">
        <v>3051</v>
      </c>
      <c r="AL77" s="5">
        <v>0</v>
      </c>
      <c r="AM77" s="5">
        <v>15</v>
      </c>
      <c r="AN77" s="5">
        <v>521</v>
      </c>
      <c r="AO77" s="5">
        <v>424</v>
      </c>
      <c r="AP77" s="5">
        <v>2068</v>
      </c>
      <c r="AQ77" s="5">
        <v>24</v>
      </c>
      <c r="AR77" s="5">
        <v>0</v>
      </c>
      <c r="AS77" s="5">
        <v>0</v>
      </c>
    </row>
    <row r="78" spans="1:45">
      <c r="A78" s="5">
        <v>1389</v>
      </c>
      <c r="B78" s="5">
        <v>3</v>
      </c>
      <c r="C78" s="5" t="s">
        <v>297</v>
      </c>
      <c r="D78" s="5" t="s">
        <v>298</v>
      </c>
      <c r="E78" s="5">
        <v>1228561</v>
      </c>
      <c r="F78" s="5">
        <v>335421</v>
      </c>
      <c r="G78" s="5">
        <v>18315</v>
      </c>
      <c r="H78" s="5">
        <v>48662</v>
      </c>
      <c r="I78" s="5">
        <v>125842</v>
      </c>
      <c r="J78" s="5">
        <v>675135</v>
      </c>
      <c r="K78" s="5">
        <v>23991</v>
      </c>
      <c r="L78" s="5">
        <v>1194</v>
      </c>
      <c r="M78" s="5">
        <v>0</v>
      </c>
      <c r="N78" s="5">
        <v>110518</v>
      </c>
      <c r="O78" s="5">
        <v>109781</v>
      </c>
      <c r="P78" s="5">
        <v>302</v>
      </c>
      <c r="Q78" s="5">
        <v>436</v>
      </c>
      <c r="R78" s="5">
        <v>0</v>
      </c>
      <c r="S78" s="5">
        <v>0</v>
      </c>
      <c r="T78" s="5">
        <v>0</v>
      </c>
      <c r="U78" s="5">
        <v>0</v>
      </c>
      <c r="V78" s="5">
        <v>467502</v>
      </c>
      <c r="W78" s="5">
        <v>156893</v>
      </c>
      <c r="X78" s="5">
        <v>189</v>
      </c>
      <c r="Y78" s="5">
        <v>3</v>
      </c>
      <c r="Z78" s="5">
        <v>7</v>
      </c>
      <c r="AA78" s="5">
        <v>310365</v>
      </c>
      <c r="AB78" s="5">
        <v>45</v>
      </c>
      <c r="AC78" s="5">
        <v>0</v>
      </c>
      <c r="AD78" s="5">
        <v>71784</v>
      </c>
      <c r="AE78" s="5">
        <v>22029</v>
      </c>
      <c r="AF78" s="5">
        <v>879</v>
      </c>
      <c r="AG78" s="5">
        <v>768</v>
      </c>
      <c r="AH78" s="5">
        <v>1590</v>
      </c>
      <c r="AI78" s="5">
        <v>46518</v>
      </c>
      <c r="AJ78" s="5">
        <v>0</v>
      </c>
      <c r="AK78" s="5">
        <v>133899</v>
      </c>
      <c r="AL78" s="5">
        <v>38810</v>
      </c>
      <c r="AM78" s="5">
        <v>327</v>
      </c>
      <c r="AN78" s="5">
        <v>2820</v>
      </c>
      <c r="AO78" s="5">
        <v>66375</v>
      </c>
      <c r="AP78" s="5">
        <v>22834</v>
      </c>
      <c r="AQ78" s="5">
        <v>2733</v>
      </c>
      <c r="AR78" s="5">
        <v>0</v>
      </c>
      <c r="AS78" s="5">
        <v>0</v>
      </c>
    </row>
    <row r="79" spans="1:45">
      <c r="A79" s="5">
        <v>1389</v>
      </c>
      <c r="B79" s="5">
        <v>4</v>
      </c>
      <c r="C79" s="5" t="s">
        <v>299</v>
      </c>
      <c r="D79" s="5" t="s">
        <v>298</v>
      </c>
      <c r="E79" s="5">
        <v>1228561</v>
      </c>
      <c r="F79" s="5">
        <v>335421</v>
      </c>
      <c r="G79" s="5">
        <v>18315</v>
      </c>
      <c r="H79" s="5">
        <v>48662</v>
      </c>
      <c r="I79" s="5">
        <v>125842</v>
      </c>
      <c r="J79" s="5">
        <v>675135</v>
      </c>
      <c r="K79" s="5">
        <v>23991</v>
      </c>
      <c r="L79" s="5">
        <v>1194</v>
      </c>
      <c r="M79" s="5">
        <v>0</v>
      </c>
      <c r="N79" s="5">
        <v>110518</v>
      </c>
      <c r="O79" s="5">
        <v>109781</v>
      </c>
      <c r="P79" s="5">
        <v>302</v>
      </c>
      <c r="Q79" s="5">
        <v>436</v>
      </c>
      <c r="R79" s="5">
        <v>0</v>
      </c>
      <c r="S79" s="5">
        <v>0</v>
      </c>
      <c r="T79" s="5">
        <v>0</v>
      </c>
      <c r="U79" s="5">
        <v>0</v>
      </c>
      <c r="V79" s="5">
        <v>467502</v>
      </c>
      <c r="W79" s="5">
        <v>156893</v>
      </c>
      <c r="X79" s="5">
        <v>189</v>
      </c>
      <c r="Y79" s="5">
        <v>3</v>
      </c>
      <c r="Z79" s="5">
        <v>7</v>
      </c>
      <c r="AA79" s="5">
        <v>310365</v>
      </c>
      <c r="AB79" s="5">
        <v>45</v>
      </c>
      <c r="AC79" s="5">
        <v>0</v>
      </c>
      <c r="AD79" s="5">
        <v>71784</v>
      </c>
      <c r="AE79" s="5">
        <v>22029</v>
      </c>
      <c r="AF79" s="5">
        <v>879</v>
      </c>
      <c r="AG79" s="5">
        <v>768</v>
      </c>
      <c r="AH79" s="5">
        <v>1590</v>
      </c>
      <c r="AI79" s="5">
        <v>46518</v>
      </c>
      <c r="AJ79" s="5">
        <v>0</v>
      </c>
      <c r="AK79" s="5">
        <v>133899</v>
      </c>
      <c r="AL79" s="5">
        <v>38810</v>
      </c>
      <c r="AM79" s="5">
        <v>327</v>
      </c>
      <c r="AN79" s="5">
        <v>2820</v>
      </c>
      <c r="AO79" s="5">
        <v>66375</v>
      </c>
      <c r="AP79" s="5">
        <v>22834</v>
      </c>
      <c r="AQ79" s="5">
        <v>2733</v>
      </c>
      <c r="AR79" s="5">
        <v>0</v>
      </c>
      <c r="AS79" s="5">
        <v>0</v>
      </c>
    </row>
    <row r="80" spans="1:45">
      <c r="A80" s="5">
        <v>1389</v>
      </c>
      <c r="B80" s="5">
        <v>2</v>
      </c>
      <c r="C80" s="5" t="s">
        <v>300</v>
      </c>
      <c r="D80" s="5" t="s">
        <v>301</v>
      </c>
      <c r="E80" s="5">
        <v>18169661</v>
      </c>
      <c r="F80" s="5">
        <v>10979088</v>
      </c>
      <c r="G80" s="5">
        <v>581449</v>
      </c>
      <c r="H80" s="5">
        <v>258808</v>
      </c>
      <c r="I80" s="5">
        <v>184558</v>
      </c>
      <c r="J80" s="5">
        <v>5579919</v>
      </c>
      <c r="K80" s="5">
        <v>558009</v>
      </c>
      <c r="L80" s="5">
        <v>27831</v>
      </c>
      <c r="M80" s="5">
        <v>0</v>
      </c>
      <c r="N80" s="5">
        <v>5669762</v>
      </c>
      <c r="O80" s="5">
        <v>5287837</v>
      </c>
      <c r="P80" s="5">
        <v>329697</v>
      </c>
      <c r="Q80" s="5">
        <v>27921</v>
      </c>
      <c r="R80" s="5">
        <v>7363</v>
      </c>
      <c r="S80" s="5">
        <v>15068</v>
      </c>
      <c r="T80" s="5">
        <v>1874</v>
      </c>
      <c r="U80" s="5">
        <v>0</v>
      </c>
      <c r="V80" s="5">
        <v>696225</v>
      </c>
      <c r="W80" s="5">
        <v>272970</v>
      </c>
      <c r="X80" s="5">
        <v>13868</v>
      </c>
      <c r="Y80" s="5">
        <v>1686</v>
      </c>
      <c r="Z80" s="5">
        <v>2118</v>
      </c>
      <c r="AA80" s="5">
        <v>405406</v>
      </c>
      <c r="AB80" s="5">
        <v>175</v>
      </c>
      <c r="AC80" s="5">
        <v>0</v>
      </c>
      <c r="AD80" s="5">
        <v>535212</v>
      </c>
      <c r="AE80" s="5">
        <v>286283</v>
      </c>
      <c r="AF80" s="5">
        <v>8877</v>
      </c>
      <c r="AG80" s="5">
        <v>7546</v>
      </c>
      <c r="AH80" s="5">
        <v>31794</v>
      </c>
      <c r="AI80" s="5">
        <v>200712</v>
      </c>
      <c r="AJ80" s="5">
        <v>0</v>
      </c>
      <c r="AK80" s="5">
        <v>3988469</v>
      </c>
      <c r="AL80" s="5">
        <v>236969</v>
      </c>
      <c r="AM80" s="5">
        <v>3447933</v>
      </c>
      <c r="AN80" s="5">
        <v>107431</v>
      </c>
      <c r="AO80" s="5">
        <v>60904</v>
      </c>
      <c r="AP80" s="5">
        <v>126453</v>
      </c>
      <c r="AQ80" s="5">
        <v>8728</v>
      </c>
      <c r="AR80" s="5">
        <v>52</v>
      </c>
      <c r="AS80" s="5">
        <v>0</v>
      </c>
    </row>
    <row r="81" spans="1:45">
      <c r="A81" s="5">
        <v>1389</v>
      </c>
      <c r="B81" s="5">
        <v>3</v>
      </c>
      <c r="C81" s="5" t="s">
        <v>302</v>
      </c>
      <c r="D81" s="5" t="s">
        <v>303</v>
      </c>
      <c r="E81" s="5">
        <v>16829161</v>
      </c>
      <c r="F81" s="5">
        <v>10321907</v>
      </c>
      <c r="G81" s="5">
        <v>513048</v>
      </c>
      <c r="H81" s="5">
        <v>171095</v>
      </c>
      <c r="I81" s="5">
        <v>116454</v>
      </c>
      <c r="J81" s="5">
        <v>5199798</v>
      </c>
      <c r="K81" s="5">
        <v>488664</v>
      </c>
      <c r="L81" s="5">
        <v>18195</v>
      </c>
      <c r="M81" s="5">
        <v>0</v>
      </c>
      <c r="N81" s="5">
        <v>5489045</v>
      </c>
      <c r="O81" s="5">
        <v>5129760</v>
      </c>
      <c r="P81" s="5">
        <v>323777</v>
      </c>
      <c r="Q81" s="5">
        <v>19635</v>
      </c>
      <c r="R81" s="5">
        <v>5210</v>
      </c>
      <c r="S81" s="5">
        <v>9236</v>
      </c>
      <c r="T81" s="5">
        <v>1427</v>
      </c>
      <c r="U81" s="5">
        <v>0</v>
      </c>
      <c r="V81" s="5">
        <v>535620</v>
      </c>
      <c r="W81" s="5">
        <v>175048</v>
      </c>
      <c r="X81" s="5">
        <v>10378</v>
      </c>
      <c r="Y81" s="5">
        <v>790</v>
      </c>
      <c r="Z81" s="5">
        <v>1730</v>
      </c>
      <c r="AA81" s="5">
        <v>347672</v>
      </c>
      <c r="AB81" s="5">
        <v>2</v>
      </c>
      <c r="AC81" s="5">
        <v>0</v>
      </c>
      <c r="AD81" s="5">
        <v>440464</v>
      </c>
      <c r="AE81" s="5">
        <v>234718</v>
      </c>
      <c r="AF81" s="5">
        <v>3586</v>
      </c>
      <c r="AG81" s="5">
        <v>4321</v>
      </c>
      <c r="AH81" s="5">
        <v>22915</v>
      </c>
      <c r="AI81" s="5">
        <v>174924</v>
      </c>
      <c r="AJ81" s="5">
        <v>0</v>
      </c>
      <c r="AK81" s="5">
        <v>3946665</v>
      </c>
      <c r="AL81" s="5">
        <v>225436</v>
      </c>
      <c r="AM81" s="5">
        <v>3446345</v>
      </c>
      <c r="AN81" s="5">
        <v>105022</v>
      </c>
      <c r="AO81" s="5">
        <v>43426</v>
      </c>
      <c r="AP81" s="5">
        <v>118202</v>
      </c>
      <c r="AQ81" s="5">
        <v>8199</v>
      </c>
      <c r="AR81" s="5">
        <v>35</v>
      </c>
      <c r="AS81" s="5">
        <v>0</v>
      </c>
    </row>
    <row r="82" spans="1:45">
      <c r="A82" s="5">
        <v>1389</v>
      </c>
      <c r="B82" s="5">
        <v>4</v>
      </c>
      <c r="C82" s="5" t="s">
        <v>304</v>
      </c>
      <c r="D82" s="5" t="s">
        <v>305</v>
      </c>
      <c r="E82" s="5">
        <v>6886965</v>
      </c>
      <c r="F82" s="5">
        <v>5411292</v>
      </c>
      <c r="G82" s="5">
        <v>477206</v>
      </c>
      <c r="H82" s="5">
        <v>37248</v>
      </c>
      <c r="I82" s="5">
        <v>66608</v>
      </c>
      <c r="J82" s="5">
        <v>825565</v>
      </c>
      <c r="K82" s="5">
        <v>67698</v>
      </c>
      <c r="L82" s="5">
        <v>1347</v>
      </c>
      <c r="M82" s="5">
        <v>0</v>
      </c>
      <c r="N82" s="5">
        <v>4914081</v>
      </c>
      <c r="O82" s="5">
        <v>4588431</v>
      </c>
      <c r="P82" s="5">
        <v>321086</v>
      </c>
      <c r="Q82" s="5">
        <v>3010</v>
      </c>
      <c r="R82" s="5">
        <v>325</v>
      </c>
      <c r="S82" s="5">
        <v>1149</v>
      </c>
      <c r="T82" s="5">
        <v>79</v>
      </c>
      <c r="U82" s="5">
        <v>0</v>
      </c>
      <c r="V82" s="5">
        <v>82175</v>
      </c>
      <c r="W82" s="5">
        <v>64929</v>
      </c>
      <c r="X82" s="5">
        <v>1310</v>
      </c>
      <c r="Y82" s="5">
        <v>641</v>
      </c>
      <c r="Z82" s="5">
        <v>524</v>
      </c>
      <c r="AA82" s="5">
        <v>14768</v>
      </c>
      <c r="AB82" s="5">
        <v>2</v>
      </c>
      <c r="AC82" s="5">
        <v>0</v>
      </c>
      <c r="AD82" s="5">
        <v>343796</v>
      </c>
      <c r="AE82" s="5">
        <v>157949</v>
      </c>
      <c r="AF82" s="5">
        <v>2611</v>
      </c>
      <c r="AG82" s="5">
        <v>1619</v>
      </c>
      <c r="AH82" s="5">
        <v>17867</v>
      </c>
      <c r="AI82" s="5">
        <v>163749</v>
      </c>
      <c r="AJ82" s="5">
        <v>0</v>
      </c>
      <c r="AK82" s="5">
        <v>3583848</v>
      </c>
      <c r="AL82" s="5">
        <v>9933</v>
      </c>
      <c r="AM82" s="5">
        <v>3446168</v>
      </c>
      <c r="AN82" s="5">
        <v>96898</v>
      </c>
      <c r="AO82" s="5">
        <v>14176</v>
      </c>
      <c r="AP82" s="5">
        <v>14533</v>
      </c>
      <c r="AQ82" s="5">
        <v>2140</v>
      </c>
      <c r="AR82" s="5">
        <v>0</v>
      </c>
      <c r="AS82" s="5">
        <v>0</v>
      </c>
    </row>
    <row r="83" spans="1:45">
      <c r="A83" s="5">
        <v>1389</v>
      </c>
      <c r="B83" s="5">
        <v>4</v>
      </c>
      <c r="C83" s="5" t="s">
        <v>306</v>
      </c>
      <c r="D83" s="5" t="s">
        <v>307</v>
      </c>
      <c r="E83" s="5">
        <v>4697583</v>
      </c>
      <c r="F83" s="5">
        <v>4210979</v>
      </c>
      <c r="G83" s="5">
        <v>17458</v>
      </c>
      <c r="H83" s="5">
        <v>25633</v>
      </c>
      <c r="I83" s="5">
        <v>14399</v>
      </c>
      <c r="J83" s="5">
        <v>356794</v>
      </c>
      <c r="K83" s="5">
        <v>71620</v>
      </c>
      <c r="L83" s="5">
        <v>700</v>
      </c>
      <c r="M83" s="5">
        <v>0</v>
      </c>
      <c r="N83" s="5">
        <v>65619</v>
      </c>
      <c r="O83" s="5">
        <v>46585</v>
      </c>
      <c r="P83" s="5">
        <v>1850</v>
      </c>
      <c r="Q83" s="5">
        <v>4341</v>
      </c>
      <c r="R83" s="5">
        <v>3800</v>
      </c>
      <c r="S83" s="5">
        <v>8087</v>
      </c>
      <c r="T83" s="5">
        <v>956</v>
      </c>
      <c r="U83" s="5">
        <v>0</v>
      </c>
      <c r="V83" s="5">
        <v>38783</v>
      </c>
      <c r="W83" s="5">
        <v>19429</v>
      </c>
      <c r="X83" s="5">
        <v>7194</v>
      </c>
      <c r="Y83" s="5">
        <v>84</v>
      </c>
      <c r="Z83" s="5">
        <v>0</v>
      </c>
      <c r="AA83" s="5">
        <v>12076</v>
      </c>
      <c r="AB83" s="5">
        <v>0</v>
      </c>
      <c r="AC83" s="5">
        <v>0</v>
      </c>
      <c r="AD83" s="5">
        <v>42205</v>
      </c>
      <c r="AE83" s="5">
        <v>37575</v>
      </c>
      <c r="AF83" s="5">
        <v>95</v>
      </c>
      <c r="AG83" s="5">
        <v>134</v>
      </c>
      <c r="AH83" s="5">
        <v>1247</v>
      </c>
      <c r="AI83" s="5">
        <v>3154</v>
      </c>
      <c r="AJ83" s="5">
        <v>0</v>
      </c>
      <c r="AK83" s="5">
        <v>132892</v>
      </c>
      <c r="AL83" s="5">
        <v>94915</v>
      </c>
      <c r="AM83" s="5">
        <v>65</v>
      </c>
      <c r="AN83" s="5">
        <v>1178</v>
      </c>
      <c r="AO83" s="5">
        <v>637</v>
      </c>
      <c r="AP83" s="5">
        <v>35458</v>
      </c>
      <c r="AQ83" s="5">
        <v>638</v>
      </c>
      <c r="AR83" s="5">
        <v>0</v>
      </c>
      <c r="AS83" s="5">
        <v>0</v>
      </c>
    </row>
    <row r="84" spans="1:45">
      <c r="A84" s="5">
        <v>1389</v>
      </c>
      <c r="B84" s="5">
        <v>4</v>
      </c>
      <c r="C84" s="5" t="s">
        <v>308</v>
      </c>
      <c r="D84" s="5" t="s">
        <v>309</v>
      </c>
      <c r="E84" s="5">
        <v>5244612</v>
      </c>
      <c r="F84" s="5">
        <v>699635</v>
      </c>
      <c r="G84" s="5">
        <v>18384</v>
      </c>
      <c r="H84" s="5">
        <v>108214</v>
      </c>
      <c r="I84" s="5">
        <v>35447</v>
      </c>
      <c r="J84" s="5">
        <v>4017439</v>
      </c>
      <c r="K84" s="5">
        <v>349345</v>
      </c>
      <c r="L84" s="5">
        <v>16147</v>
      </c>
      <c r="M84" s="5">
        <v>0</v>
      </c>
      <c r="N84" s="5">
        <v>509346</v>
      </c>
      <c r="O84" s="5">
        <v>494744</v>
      </c>
      <c r="P84" s="5">
        <v>842</v>
      </c>
      <c r="Q84" s="5">
        <v>12284</v>
      </c>
      <c r="R84" s="5">
        <v>1084</v>
      </c>
      <c r="S84" s="5">
        <v>0</v>
      </c>
      <c r="T84" s="5">
        <v>393</v>
      </c>
      <c r="U84" s="5">
        <v>0</v>
      </c>
      <c r="V84" s="5">
        <v>414661</v>
      </c>
      <c r="W84" s="5">
        <v>90690</v>
      </c>
      <c r="X84" s="5">
        <v>1874</v>
      </c>
      <c r="Y84" s="5">
        <v>65</v>
      </c>
      <c r="Z84" s="5">
        <v>1206</v>
      </c>
      <c r="AA84" s="5">
        <v>320827</v>
      </c>
      <c r="AB84" s="5">
        <v>0</v>
      </c>
      <c r="AC84" s="5">
        <v>0</v>
      </c>
      <c r="AD84" s="5">
        <v>54464</v>
      </c>
      <c r="AE84" s="5">
        <v>39194</v>
      </c>
      <c r="AF84" s="5">
        <v>880</v>
      </c>
      <c r="AG84" s="5">
        <v>2568</v>
      </c>
      <c r="AH84" s="5">
        <v>3801</v>
      </c>
      <c r="AI84" s="5">
        <v>8021</v>
      </c>
      <c r="AJ84" s="5">
        <v>0</v>
      </c>
      <c r="AK84" s="5">
        <v>229925</v>
      </c>
      <c r="AL84" s="5">
        <v>120588</v>
      </c>
      <c r="AM84" s="5">
        <v>112</v>
      </c>
      <c r="AN84" s="5">
        <v>6945</v>
      </c>
      <c r="AO84" s="5">
        <v>28614</v>
      </c>
      <c r="AP84" s="5">
        <v>68211</v>
      </c>
      <c r="AQ84" s="5">
        <v>5421</v>
      </c>
      <c r="AR84" s="5">
        <v>35</v>
      </c>
      <c r="AS84" s="5">
        <v>0</v>
      </c>
    </row>
    <row r="85" spans="1:45">
      <c r="A85" s="5">
        <v>1389</v>
      </c>
      <c r="B85" s="5">
        <v>3</v>
      </c>
      <c r="C85" s="5" t="s">
        <v>310</v>
      </c>
      <c r="D85" s="5" t="s">
        <v>311</v>
      </c>
      <c r="E85" s="5">
        <v>1144323</v>
      </c>
      <c r="F85" s="5">
        <v>505444</v>
      </c>
      <c r="G85" s="5">
        <v>67129</v>
      </c>
      <c r="H85" s="5">
        <v>81796</v>
      </c>
      <c r="I85" s="5">
        <v>66096</v>
      </c>
      <c r="J85" s="5">
        <v>355880</v>
      </c>
      <c r="K85" s="5">
        <v>58702</v>
      </c>
      <c r="L85" s="5">
        <v>9277</v>
      </c>
      <c r="M85" s="5">
        <v>0</v>
      </c>
      <c r="N85" s="5">
        <v>123201</v>
      </c>
      <c r="O85" s="5">
        <v>101871</v>
      </c>
      <c r="P85" s="5">
        <v>5563</v>
      </c>
      <c r="Q85" s="5">
        <v>7669</v>
      </c>
      <c r="R85" s="5">
        <v>2028</v>
      </c>
      <c r="S85" s="5">
        <v>5623</v>
      </c>
      <c r="T85" s="5">
        <v>447</v>
      </c>
      <c r="U85" s="5">
        <v>0</v>
      </c>
      <c r="V85" s="5">
        <v>115325</v>
      </c>
      <c r="W85" s="5">
        <v>87010</v>
      </c>
      <c r="X85" s="5">
        <v>2317</v>
      </c>
      <c r="Y85" s="5">
        <v>896</v>
      </c>
      <c r="Z85" s="5">
        <v>388</v>
      </c>
      <c r="AA85" s="5">
        <v>24541</v>
      </c>
      <c r="AB85" s="5">
        <v>173</v>
      </c>
      <c r="AC85" s="5">
        <v>0</v>
      </c>
      <c r="AD85" s="5">
        <v>87735</v>
      </c>
      <c r="AE85" s="5">
        <v>48226</v>
      </c>
      <c r="AF85" s="5">
        <v>4941</v>
      </c>
      <c r="AG85" s="5">
        <v>3222</v>
      </c>
      <c r="AH85" s="5">
        <v>8095</v>
      </c>
      <c r="AI85" s="5">
        <v>23250</v>
      </c>
      <c r="AJ85" s="5">
        <v>0</v>
      </c>
      <c r="AK85" s="5">
        <v>41121</v>
      </c>
      <c r="AL85" s="5">
        <v>11533</v>
      </c>
      <c r="AM85" s="5">
        <v>1566</v>
      </c>
      <c r="AN85" s="5">
        <v>2219</v>
      </c>
      <c r="AO85" s="5">
        <v>17081</v>
      </c>
      <c r="AP85" s="5">
        <v>8251</v>
      </c>
      <c r="AQ85" s="5">
        <v>471</v>
      </c>
      <c r="AR85" s="5">
        <v>0</v>
      </c>
      <c r="AS85" s="5">
        <v>0</v>
      </c>
    </row>
    <row r="86" spans="1:45">
      <c r="A86" s="5">
        <v>1389</v>
      </c>
      <c r="B86" s="5">
        <v>4</v>
      </c>
      <c r="C86" s="5" t="s">
        <v>312</v>
      </c>
      <c r="D86" s="5" t="s">
        <v>313</v>
      </c>
      <c r="E86" s="5">
        <v>77335</v>
      </c>
      <c r="F86" s="5">
        <v>30308</v>
      </c>
      <c r="G86" s="5">
        <v>4129</v>
      </c>
      <c r="H86" s="5">
        <v>9386</v>
      </c>
      <c r="I86" s="5">
        <v>6717</v>
      </c>
      <c r="J86" s="5">
        <v>21630</v>
      </c>
      <c r="K86" s="5">
        <v>5022</v>
      </c>
      <c r="L86" s="5">
        <v>143</v>
      </c>
      <c r="M86" s="5">
        <v>0</v>
      </c>
      <c r="N86" s="5">
        <v>8290</v>
      </c>
      <c r="O86" s="5">
        <v>7227</v>
      </c>
      <c r="P86" s="5">
        <v>44</v>
      </c>
      <c r="Q86" s="5">
        <v>549</v>
      </c>
      <c r="R86" s="5">
        <v>54</v>
      </c>
      <c r="S86" s="5">
        <v>415</v>
      </c>
      <c r="T86" s="5">
        <v>0</v>
      </c>
      <c r="U86" s="5">
        <v>0</v>
      </c>
      <c r="V86" s="5">
        <v>2655</v>
      </c>
      <c r="W86" s="5">
        <v>542</v>
      </c>
      <c r="X86" s="5">
        <v>70</v>
      </c>
      <c r="Y86" s="5">
        <v>87</v>
      </c>
      <c r="Z86" s="5">
        <v>68</v>
      </c>
      <c r="AA86" s="5">
        <v>1888</v>
      </c>
      <c r="AB86" s="5">
        <v>0</v>
      </c>
      <c r="AC86" s="5">
        <v>0</v>
      </c>
      <c r="AD86" s="5">
        <v>4219</v>
      </c>
      <c r="AE86" s="5">
        <v>1901</v>
      </c>
      <c r="AF86" s="5">
        <v>10</v>
      </c>
      <c r="AG86" s="5">
        <v>786</v>
      </c>
      <c r="AH86" s="5">
        <v>165</v>
      </c>
      <c r="AI86" s="5">
        <v>1357</v>
      </c>
      <c r="AJ86" s="5">
        <v>0</v>
      </c>
      <c r="AK86" s="5">
        <v>3964</v>
      </c>
      <c r="AL86" s="5">
        <v>1378</v>
      </c>
      <c r="AM86" s="5">
        <v>514</v>
      </c>
      <c r="AN86" s="5">
        <v>78</v>
      </c>
      <c r="AO86" s="5">
        <v>1995</v>
      </c>
      <c r="AP86" s="5">
        <v>0</v>
      </c>
      <c r="AQ86" s="5">
        <v>0</v>
      </c>
      <c r="AR86" s="5">
        <v>0</v>
      </c>
      <c r="AS86" s="5">
        <v>0</v>
      </c>
    </row>
    <row r="87" spans="1:45">
      <c r="A87" s="5">
        <v>1389</v>
      </c>
      <c r="B87" s="5">
        <v>4</v>
      </c>
      <c r="C87" s="5" t="s">
        <v>314</v>
      </c>
      <c r="D87" s="5" t="s">
        <v>315</v>
      </c>
      <c r="E87" s="5">
        <v>313322</v>
      </c>
      <c r="F87" s="5">
        <v>135713</v>
      </c>
      <c r="G87" s="5">
        <v>18469</v>
      </c>
      <c r="H87" s="5">
        <v>18920</v>
      </c>
      <c r="I87" s="5">
        <v>27275</v>
      </c>
      <c r="J87" s="5">
        <v>95242</v>
      </c>
      <c r="K87" s="5">
        <v>13801</v>
      </c>
      <c r="L87" s="5">
        <v>3903</v>
      </c>
      <c r="M87" s="5">
        <v>0</v>
      </c>
      <c r="N87" s="5">
        <v>16572</v>
      </c>
      <c r="O87" s="5">
        <v>11766</v>
      </c>
      <c r="P87" s="5">
        <v>429</v>
      </c>
      <c r="Q87" s="5">
        <v>457</v>
      </c>
      <c r="R87" s="5">
        <v>661</v>
      </c>
      <c r="S87" s="5">
        <v>3258</v>
      </c>
      <c r="T87" s="5">
        <v>1</v>
      </c>
      <c r="U87" s="5">
        <v>0</v>
      </c>
      <c r="V87" s="5">
        <v>37466</v>
      </c>
      <c r="W87" s="5">
        <v>21186</v>
      </c>
      <c r="X87" s="5">
        <v>593</v>
      </c>
      <c r="Y87" s="5">
        <v>133</v>
      </c>
      <c r="Z87" s="5">
        <v>152</v>
      </c>
      <c r="AA87" s="5">
        <v>15402</v>
      </c>
      <c r="AB87" s="5">
        <v>0</v>
      </c>
      <c r="AC87" s="5">
        <v>0</v>
      </c>
      <c r="AD87" s="5">
        <v>45580</v>
      </c>
      <c r="AE87" s="5">
        <v>31553</v>
      </c>
      <c r="AF87" s="5">
        <v>1613</v>
      </c>
      <c r="AG87" s="5">
        <v>1280</v>
      </c>
      <c r="AH87" s="5">
        <v>3674</v>
      </c>
      <c r="AI87" s="5">
        <v>7460</v>
      </c>
      <c r="AJ87" s="5">
        <v>0</v>
      </c>
      <c r="AK87" s="5">
        <v>12739</v>
      </c>
      <c r="AL87" s="5">
        <v>4230</v>
      </c>
      <c r="AM87" s="5">
        <v>74</v>
      </c>
      <c r="AN87" s="5">
        <v>245</v>
      </c>
      <c r="AO87" s="5">
        <v>7910</v>
      </c>
      <c r="AP87" s="5">
        <v>36</v>
      </c>
      <c r="AQ87" s="5">
        <v>244</v>
      </c>
      <c r="AR87" s="5">
        <v>0</v>
      </c>
      <c r="AS87" s="5">
        <v>0</v>
      </c>
    </row>
    <row r="88" spans="1:45">
      <c r="A88" s="5">
        <v>1389</v>
      </c>
      <c r="B88" s="5">
        <v>4</v>
      </c>
      <c r="C88" s="5" t="s">
        <v>316</v>
      </c>
      <c r="D88" s="5" t="s">
        <v>317</v>
      </c>
      <c r="E88" s="5">
        <v>614618</v>
      </c>
      <c r="F88" s="5">
        <v>282382</v>
      </c>
      <c r="G88" s="5">
        <v>31979</v>
      </c>
      <c r="H88" s="5">
        <v>42098</v>
      </c>
      <c r="I88" s="5">
        <v>24025</v>
      </c>
      <c r="J88" s="5">
        <v>203601</v>
      </c>
      <c r="K88" s="5">
        <v>25993</v>
      </c>
      <c r="L88" s="5">
        <v>4540</v>
      </c>
      <c r="M88" s="5">
        <v>0</v>
      </c>
      <c r="N88" s="5">
        <v>83268</v>
      </c>
      <c r="O88" s="5">
        <v>68100</v>
      </c>
      <c r="P88" s="5">
        <v>4882</v>
      </c>
      <c r="Q88" s="5">
        <v>6577</v>
      </c>
      <c r="R88" s="5">
        <v>1313</v>
      </c>
      <c r="S88" s="5">
        <v>1950</v>
      </c>
      <c r="T88" s="5">
        <v>446</v>
      </c>
      <c r="U88" s="5">
        <v>0</v>
      </c>
      <c r="V88" s="5">
        <v>21510</v>
      </c>
      <c r="W88" s="5">
        <v>12673</v>
      </c>
      <c r="X88" s="5">
        <v>1286</v>
      </c>
      <c r="Y88" s="5">
        <v>624</v>
      </c>
      <c r="Z88" s="5">
        <v>159</v>
      </c>
      <c r="AA88" s="5">
        <v>6712</v>
      </c>
      <c r="AB88" s="5">
        <v>55</v>
      </c>
      <c r="AC88" s="5">
        <v>0</v>
      </c>
      <c r="AD88" s="5">
        <v>22516</v>
      </c>
      <c r="AE88" s="5">
        <v>8259</v>
      </c>
      <c r="AF88" s="5">
        <v>2163</v>
      </c>
      <c r="AG88" s="5">
        <v>402</v>
      </c>
      <c r="AH88" s="5">
        <v>1440</v>
      </c>
      <c r="AI88" s="5">
        <v>10252</v>
      </c>
      <c r="AJ88" s="5">
        <v>0</v>
      </c>
      <c r="AK88" s="5">
        <v>23376</v>
      </c>
      <c r="AL88" s="5">
        <v>5872</v>
      </c>
      <c r="AM88" s="5">
        <v>937</v>
      </c>
      <c r="AN88" s="5">
        <v>1820</v>
      </c>
      <c r="AO88" s="5">
        <v>6324</v>
      </c>
      <c r="AP88" s="5">
        <v>8197</v>
      </c>
      <c r="AQ88" s="5">
        <v>227</v>
      </c>
      <c r="AR88" s="5">
        <v>0</v>
      </c>
      <c r="AS88" s="5">
        <v>0</v>
      </c>
    </row>
    <row r="89" spans="1:45">
      <c r="A89" s="5">
        <v>1389</v>
      </c>
      <c r="B89" s="5">
        <v>4</v>
      </c>
      <c r="C89" s="5" t="s">
        <v>318</v>
      </c>
      <c r="D89" s="5" t="s">
        <v>319</v>
      </c>
      <c r="E89" s="5">
        <v>139048</v>
      </c>
      <c r="F89" s="5">
        <v>57040</v>
      </c>
      <c r="G89" s="5">
        <v>12551</v>
      </c>
      <c r="H89" s="5">
        <v>11392</v>
      </c>
      <c r="I89" s="5">
        <v>8080</v>
      </c>
      <c r="J89" s="5">
        <v>35408</v>
      </c>
      <c r="K89" s="5">
        <v>13885</v>
      </c>
      <c r="L89" s="5">
        <v>691</v>
      </c>
      <c r="M89" s="5">
        <v>0</v>
      </c>
      <c r="N89" s="5">
        <v>15071</v>
      </c>
      <c r="O89" s="5">
        <v>14778</v>
      </c>
      <c r="P89" s="5">
        <v>207</v>
      </c>
      <c r="Q89" s="5">
        <v>86</v>
      </c>
      <c r="R89" s="5">
        <v>0</v>
      </c>
      <c r="S89" s="5">
        <v>0</v>
      </c>
      <c r="T89" s="5">
        <v>0</v>
      </c>
      <c r="U89" s="5">
        <v>0</v>
      </c>
      <c r="V89" s="5">
        <v>53695</v>
      </c>
      <c r="W89" s="5">
        <v>52609</v>
      </c>
      <c r="X89" s="5">
        <v>369</v>
      </c>
      <c r="Y89" s="5">
        <v>52</v>
      </c>
      <c r="Z89" s="5">
        <v>9</v>
      </c>
      <c r="AA89" s="5">
        <v>538</v>
      </c>
      <c r="AB89" s="5">
        <v>118</v>
      </c>
      <c r="AC89" s="5">
        <v>0</v>
      </c>
      <c r="AD89" s="5">
        <v>15419</v>
      </c>
      <c r="AE89" s="5">
        <v>6512</v>
      </c>
      <c r="AF89" s="5">
        <v>1156</v>
      </c>
      <c r="AG89" s="5">
        <v>754</v>
      </c>
      <c r="AH89" s="5">
        <v>2816</v>
      </c>
      <c r="AI89" s="5">
        <v>4182</v>
      </c>
      <c r="AJ89" s="5">
        <v>0</v>
      </c>
      <c r="AK89" s="5">
        <v>1041</v>
      </c>
      <c r="AL89" s="5">
        <v>53</v>
      </c>
      <c r="AM89" s="5">
        <v>41</v>
      </c>
      <c r="AN89" s="5">
        <v>77</v>
      </c>
      <c r="AO89" s="5">
        <v>853</v>
      </c>
      <c r="AP89" s="5">
        <v>18</v>
      </c>
      <c r="AQ89" s="5">
        <v>0</v>
      </c>
      <c r="AR89" s="5">
        <v>0</v>
      </c>
      <c r="AS89" s="5">
        <v>0</v>
      </c>
    </row>
    <row r="90" spans="1:45">
      <c r="A90" s="5">
        <v>1389</v>
      </c>
      <c r="B90" s="5">
        <v>3</v>
      </c>
      <c r="C90" s="5" t="s">
        <v>320</v>
      </c>
      <c r="D90" s="5" t="s">
        <v>321</v>
      </c>
      <c r="E90" s="5">
        <v>196178</v>
      </c>
      <c r="F90" s="5">
        <v>151738</v>
      </c>
      <c r="G90" s="5">
        <v>1273</v>
      </c>
      <c r="H90" s="5">
        <v>5917</v>
      </c>
      <c r="I90" s="5">
        <v>2008</v>
      </c>
      <c r="J90" s="5">
        <v>24241</v>
      </c>
      <c r="K90" s="5">
        <v>10643</v>
      </c>
      <c r="L90" s="5">
        <v>359</v>
      </c>
      <c r="M90" s="5">
        <v>0</v>
      </c>
      <c r="N90" s="5">
        <v>57516</v>
      </c>
      <c r="O90" s="5">
        <v>56206</v>
      </c>
      <c r="P90" s="5">
        <v>357</v>
      </c>
      <c r="Q90" s="5">
        <v>618</v>
      </c>
      <c r="R90" s="5">
        <v>125</v>
      </c>
      <c r="S90" s="5">
        <v>209</v>
      </c>
      <c r="T90" s="5">
        <v>0</v>
      </c>
      <c r="U90" s="5">
        <v>0</v>
      </c>
      <c r="V90" s="5">
        <v>45280</v>
      </c>
      <c r="W90" s="5">
        <v>10913</v>
      </c>
      <c r="X90" s="5">
        <v>1173</v>
      </c>
      <c r="Y90" s="5">
        <v>0</v>
      </c>
      <c r="Z90" s="5">
        <v>0</v>
      </c>
      <c r="AA90" s="5">
        <v>33194</v>
      </c>
      <c r="AB90" s="5">
        <v>0</v>
      </c>
      <c r="AC90" s="5">
        <v>0</v>
      </c>
      <c r="AD90" s="5">
        <v>7014</v>
      </c>
      <c r="AE90" s="5">
        <v>3339</v>
      </c>
      <c r="AF90" s="5">
        <v>350</v>
      </c>
      <c r="AG90" s="5">
        <v>3</v>
      </c>
      <c r="AH90" s="5">
        <v>785</v>
      </c>
      <c r="AI90" s="5">
        <v>2537</v>
      </c>
      <c r="AJ90" s="5">
        <v>0</v>
      </c>
      <c r="AK90" s="5">
        <v>684</v>
      </c>
      <c r="AL90" s="5">
        <v>0</v>
      </c>
      <c r="AM90" s="5">
        <v>22</v>
      </c>
      <c r="AN90" s="5">
        <v>190</v>
      </c>
      <c r="AO90" s="5">
        <v>397</v>
      </c>
      <c r="AP90" s="5">
        <v>0</v>
      </c>
      <c r="AQ90" s="5">
        <v>58</v>
      </c>
      <c r="AR90" s="5">
        <v>17</v>
      </c>
      <c r="AS90" s="5">
        <v>0</v>
      </c>
    </row>
    <row r="91" spans="1:45">
      <c r="A91" s="5">
        <v>1389</v>
      </c>
      <c r="B91" s="5">
        <v>4</v>
      </c>
      <c r="C91" s="5" t="s">
        <v>322</v>
      </c>
      <c r="D91" s="5" t="s">
        <v>321</v>
      </c>
      <c r="E91" s="5">
        <v>196178</v>
      </c>
      <c r="F91" s="5">
        <v>151738</v>
      </c>
      <c r="G91" s="5">
        <v>1273</v>
      </c>
      <c r="H91" s="5">
        <v>5917</v>
      </c>
      <c r="I91" s="5">
        <v>2008</v>
      </c>
      <c r="J91" s="5">
        <v>24241</v>
      </c>
      <c r="K91" s="5">
        <v>10643</v>
      </c>
      <c r="L91" s="5">
        <v>359</v>
      </c>
      <c r="M91" s="5">
        <v>0</v>
      </c>
      <c r="N91" s="5">
        <v>57516</v>
      </c>
      <c r="O91" s="5">
        <v>56206</v>
      </c>
      <c r="P91" s="5">
        <v>357</v>
      </c>
      <c r="Q91" s="5">
        <v>618</v>
      </c>
      <c r="R91" s="5">
        <v>125</v>
      </c>
      <c r="S91" s="5">
        <v>209</v>
      </c>
      <c r="T91" s="5">
        <v>0</v>
      </c>
      <c r="U91" s="5">
        <v>0</v>
      </c>
      <c r="V91" s="5">
        <v>45280</v>
      </c>
      <c r="W91" s="5">
        <v>10913</v>
      </c>
      <c r="X91" s="5">
        <v>1173</v>
      </c>
      <c r="Y91" s="5">
        <v>0</v>
      </c>
      <c r="Z91" s="5">
        <v>0</v>
      </c>
      <c r="AA91" s="5">
        <v>33194</v>
      </c>
      <c r="AB91" s="5">
        <v>0</v>
      </c>
      <c r="AC91" s="5">
        <v>0</v>
      </c>
      <c r="AD91" s="5">
        <v>7014</v>
      </c>
      <c r="AE91" s="5">
        <v>3339</v>
      </c>
      <c r="AF91" s="5">
        <v>350</v>
      </c>
      <c r="AG91" s="5">
        <v>3</v>
      </c>
      <c r="AH91" s="5">
        <v>785</v>
      </c>
      <c r="AI91" s="5">
        <v>2537</v>
      </c>
      <c r="AJ91" s="5">
        <v>0</v>
      </c>
      <c r="AK91" s="5">
        <v>684</v>
      </c>
      <c r="AL91" s="5">
        <v>0</v>
      </c>
      <c r="AM91" s="5">
        <v>22</v>
      </c>
      <c r="AN91" s="5">
        <v>190</v>
      </c>
      <c r="AO91" s="5">
        <v>397</v>
      </c>
      <c r="AP91" s="5">
        <v>0</v>
      </c>
      <c r="AQ91" s="5">
        <v>58</v>
      </c>
      <c r="AR91" s="5">
        <v>17</v>
      </c>
      <c r="AS91" s="5">
        <v>0</v>
      </c>
    </row>
    <row r="92" spans="1:45">
      <c r="A92" s="5">
        <v>1389</v>
      </c>
      <c r="B92" s="5">
        <v>2</v>
      </c>
      <c r="C92" s="5" t="s">
        <v>323</v>
      </c>
      <c r="D92" s="5" t="s">
        <v>324</v>
      </c>
      <c r="E92" s="5">
        <v>1723427</v>
      </c>
      <c r="F92" s="5">
        <v>509478</v>
      </c>
      <c r="G92" s="5">
        <v>80612</v>
      </c>
      <c r="H92" s="5">
        <v>128548</v>
      </c>
      <c r="I92" s="5">
        <v>41843</v>
      </c>
      <c r="J92" s="5">
        <v>815334</v>
      </c>
      <c r="K92" s="5">
        <v>143503</v>
      </c>
      <c r="L92" s="5">
        <v>4108</v>
      </c>
      <c r="M92" s="5">
        <v>0</v>
      </c>
      <c r="N92" s="5">
        <v>57824</v>
      </c>
      <c r="O92" s="5">
        <v>44580</v>
      </c>
      <c r="P92" s="5">
        <v>4680</v>
      </c>
      <c r="Q92" s="5">
        <v>3082</v>
      </c>
      <c r="R92" s="5">
        <v>150</v>
      </c>
      <c r="S92" s="5">
        <v>5330</v>
      </c>
      <c r="T92" s="5">
        <v>2</v>
      </c>
      <c r="U92" s="5">
        <v>0</v>
      </c>
      <c r="V92" s="5">
        <v>33619</v>
      </c>
      <c r="W92" s="5">
        <v>22953</v>
      </c>
      <c r="X92" s="5">
        <v>1628</v>
      </c>
      <c r="Y92" s="5">
        <v>340</v>
      </c>
      <c r="Z92" s="5">
        <v>676</v>
      </c>
      <c r="AA92" s="5">
        <v>8023</v>
      </c>
      <c r="AB92" s="5">
        <v>0</v>
      </c>
      <c r="AC92" s="5">
        <v>0</v>
      </c>
      <c r="AD92" s="5">
        <v>131853</v>
      </c>
      <c r="AE92" s="5">
        <v>27489</v>
      </c>
      <c r="AF92" s="5">
        <v>1754</v>
      </c>
      <c r="AG92" s="5">
        <v>4463</v>
      </c>
      <c r="AH92" s="5">
        <v>1708</v>
      </c>
      <c r="AI92" s="5">
        <v>96439</v>
      </c>
      <c r="AJ92" s="5">
        <v>0</v>
      </c>
      <c r="AK92" s="5">
        <v>161512</v>
      </c>
      <c r="AL92" s="5">
        <v>18813</v>
      </c>
      <c r="AM92" s="5">
        <v>2476</v>
      </c>
      <c r="AN92" s="5">
        <v>4951</v>
      </c>
      <c r="AO92" s="5">
        <v>8523</v>
      </c>
      <c r="AP92" s="5">
        <v>88513</v>
      </c>
      <c r="AQ92" s="5">
        <v>38138</v>
      </c>
      <c r="AR92" s="5">
        <v>98</v>
      </c>
      <c r="AS92" s="5">
        <v>0</v>
      </c>
    </row>
    <row r="93" spans="1:45">
      <c r="A93" s="5">
        <v>1389</v>
      </c>
      <c r="B93" s="5">
        <v>3</v>
      </c>
      <c r="C93" s="5" t="s">
        <v>325</v>
      </c>
      <c r="D93" s="5" t="s">
        <v>324</v>
      </c>
      <c r="E93" s="5">
        <v>1723427</v>
      </c>
      <c r="F93" s="5">
        <v>509478</v>
      </c>
      <c r="G93" s="5">
        <v>80612</v>
      </c>
      <c r="H93" s="5">
        <v>128548</v>
      </c>
      <c r="I93" s="5">
        <v>41843</v>
      </c>
      <c r="J93" s="5">
        <v>815334</v>
      </c>
      <c r="K93" s="5">
        <v>143503</v>
      </c>
      <c r="L93" s="5">
        <v>4108</v>
      </c>
      <c r="M93" s="5">
        <v>0</v>
      </c>
      <c r="N93" s="5">
        <v>57824</v>
      </c>
      <c r="O93" s="5">
        <v>44580</v>
      </c>
      <c r="P93" s="5">
        <v>4680</v>
      </c>
      <c r="Q93" s="5">
        <v>3082</v>
      </c>
      <c r="R93" s="5">
        <v>150</v>
      </c>
      <c r="S93" s="5">
        <v>5330</v>
      </c>
      <c r="T93" s="5">
        <v>2</v>
      </c>
      <c r="U93" s="5">
        <v>0</v>
      </c>
      <c r="V93" s="5">
        <v>33619</v>
      </c>
      <c r="W93" s="5">
        <v>22953</v>
      </c>
      <c r="X93" s="5">
        <v>1628</v>
      </c>
      <c r="Y93" s="5">
        <v>340</v>
      </c>
      <c r="Z93" s="5">
        <v>676</v>
      </c>
      <c r="AA93" s="5">
        <v>8023</v>
      </c>
      <c r="AB93" s="5">
        <v>0</v>
      </c>
      <c r="AC93" s="5">
        <v>0</v>
      </c>
      <c r="AD93" s="5">
        <v>131853</v>
      </c>
      <c r="AE93" s="5">
        <v>27489</v>
      </c>
      <c r="AF93" s="5">
        <v>1754</v>
      </c>
      <c r="AG93" s="5">
        <v>4463</v>
      </c>
      <c r="AH93" s="5">
        <v>1708</v>
      </c>
      <c r="AI93" s="5">
        <v>96439</v>
      </c>
      <c r="AJ93" s="5">
        <v>0</v>
      </c>
      <c r="AK93" s="5">
        <v>161512</v>
      </c>
      <c r="AL93" s="5">
        <v>18813</v>
      </c>
      <c r="AM93" s="5">
        <v>2476</v>
      </c>
      <c r="AN93" s="5">
        <v>4951</v>
      </c>
      <c r="AO93" s="5">
        <v>8523</v>
      </c>
      <c r="AP93" s="5">
        <v>88513</v>
      </c>
      <c r="AQ93" s="5">
        <v>38138</v>
      </c>
      <c r="AR93" s="5">
        <v>98</v>
      </c>
      <c r="AS93" s="5">
        <v>0</v>
      </c>
    </row>
    <row r="94" spans="1:45">
      <c r="A94" s="5">
        <v>1389</v>
      </c>
      <c r="B94" s="5">
        <v>4</v>
      </c>
      <c r="C94" s="5" t="s">
        <v>326</v>
      </c>
      <c r="D94" s="5" t="s">
        <v>324</v>
      </c>
      <c r="E94" s="5">
        <v>1723427</v>
      </c>
      <c r="F94" s="5">
        <v>509478</v>
      </c>
      <c r="G94" s="5">
        <v>80612</v>
      </c>
      <c r="H94" s="5">
        <v>128548</v>
      </c>
      <c r="I94" s="5">
        <v>41843</v>
      </c>
      <c r="J94" s="5">
        <v>815334</v>
      </c>
      <c r="K94" s="5">
        <v>143503</v>
      </c>
      <c r="L94" s="5">
        <v>4108</v>
      </c>
      <c r="M94" s="5">
        <v>0</v>
      </c>
      <c r="N94" s="5">
        <v>57824</v>
      </c>
      <c r="O94" s="5">
        <v>44580</v>
      </c>
      <c r="P94" s="5">
        <v>4680</v>
      </c>
      <c r="Q94" s="5">
        <v>3082</v>
      </c>
      <c r="R94" s="5">
        <v>150</v>
      </c>
      <c r="S94" s="5">
        <v>5330</v>
      </c>
      <c r="T94" s="5">
        <v>2</v>
      </c>
      <c r="U94" s="5">
        <v>0</v>
      </c>
      <c r="V94" s="5">
        <v>33619</v>
      </c>
      <c r="W94" s="5">
        <v>22953</v>
      </c>
      <c r="X94" s="5">
        <v>1628</v>
      </c>
      <c r="Y94" s="5">
        <v>340</v>
      </c>
      <c r="Z94" s="5">
        <v>676</v>
      </c>
      <c r="AA94" s="5">
        <v>8023</v>
      </c>
      <c r="AB94" s="5">
        <v>0</v>
      </c>
      <c r="AC94" s="5">
        <v>0</v>
      </c>
      <c r="AD94" s="5">
        <v>131853</v>
      </c>
      <c r="AE94" s="5">
        <v>27489</v>
      </c>
      <c r="AF94" s="5">
        <v>1754</v>
      </c>
      <c r="AG94" s="5">
        <v>4463</v>
      </c>
      <c r="AH94" s="5">
        <v>1708</v>
      </c>
      <c r="AI94" s="5">
        <v>96439</v>
      </c>
      <c r="AJ94" s="5">
        <v>0</v>
      </c>
      <c r="AK94" s="5">
        <v>161512</v>
      </c>
      <c r="AL94" s="5">
        <v>18813</v>
      </c>
      <c r="AM94" s="5">
        <v>2476</v>
      </c>
      <c r="AN94" s="5">
        <v>4951</v>
      </c>
      <c r="AO94" s="5">
        <v>8523</v>
      </c>
      <c r="AP94" s="5">
        <v>88513</v>
      </c>
      <c r="AQ94" s="5">
        <v>38138</v>
      </c>
      <c r="AR94" s="5">
        <v>98</v>
      </c>
      <c r="AS94" s="5">
        <v>0</v>
      </c>
    </row>
    <row r="95" spans="1:45">
      <c r="A95" s="5">
        <v>1389</v>
      </c>
      <c r="B95" s="5">
        <v>2</v>
      </c>
      <c r="C95" s="5" t="s">
        <v>327</v>
      </c>
      <c r="D95" s="5" t="s">
        <v>328</v>
      </c>
      <c r="E95" s="5">
        <v>4017933</v>
      </c>
      <c r="F95" s="5">
        <v>2648044</v>
      </c>
      <c r="G95" s="5">
        <v>159950</v>
      </c>
      <c r="H95" s="5">
        <v>89443</v>
      </c>
      <c r="I95" s="5">
        <v>167925</v>
      </c>
      <c r="J95" s="5">
        <v>710700</v>
      </c>
      <c r="K95" s="5">
        <v>225074</v>
      </c>
      <c r="L95" s="5">
        <v>16795</v>
      </c>
      <c r="M95" s="5">
        <v>0</v>
      </c>
      <c r="N95" s="5">
        <v>1093867</v>
      </c>
      <c r="O95" s="5">
        <v>989703</v>
      </c>
      <c r="P95" s="5">
        <v>46396</v>
      </c>
      <c r="Q95" s="5">
        <v>6414</v>
      </c>
      <c r="R95" s="5">
        <v>17238</v>
      </c>
      <c r="S95" s="5">
        <v>34107</v>
      </c>
      <c r="T95" s="5">
        <v>9</v>
      </c>
      <c r="U95" s="5">
        <v>0</v>
      </c>
      <c r="V95" s="5">
        <v>248265</v>
      </c>
      <c r="W95" s="5">
        <v>199525</v>
      </c>
      <c r="X95" s="5">
        <v>12466</v>
      </c>
      <c r="Y95" s="5">
        <v>1217</v>
      </c>
      <c r="Z95" s="5">
        <v>768</v>
      </c>
      <c r="AA95" s="5">
        <v>34033</v>
      </c>
      <c r="AB95" s="5">
        <v>257</v>
      </c>
      <c r="AC95" s="5">
        <v>0</v>
      </c>
      <c r="AD95" s="5">
        <v>234957</v>
      </c>
      <c r="AE95" s="5">
        <v>98817</v>
      </c>
      <c r="AF95" s="5">
        <v>8469</v>
      </c>
      <c r="AG95" s="5">
        <v>8734</v>
      </c>
      <c r="AH95" s="5">
        <v>3804</v>
      </c>
      <c r="AI95" s="5">
        <v>115133</v>
      </c>
      <c r="AJ95" s="5">
        <v>0</v>
      </c>
      <c r="AK95" s="5">
        <v>160942</v>
      </c>
      <c r="AL95" s="5">
        <v>85892</v>
      </c>
      <c r="AM95" s="5">
        <v>5855</v>
      </c>
      <c r="AN95" s="5">
        <v>2471</v>
      </c>
      <c r="AO95" s="5">
        <v>19820</v>
      </c>
      <c r="AP95" s="5">
        <v>35364</v>
      </c>
      <c r="AQ95" s="5">
        <v>11537</v>
      </c>
      <c r="AR95" s="5">
        <v>4</v>
      </c>
      <c r="AS95" s="5">
        <v>0</v>
      </c>
    </row>
    <row r="96" spans="1:45">
      <c r="A96" s="5">
        <v>1389</v>
      </c>
      <c r="B96" s="5">
        <v>3</v>
      </c>
      <c r="C96" s="5" t="s">
        <v>329</v>
      </c>
      <c r="D96" s="5" t="s">
        <v>330</v>
      </c>
      <c r="E96" s="5">
        <v>388054</v>
      </c>
      <c r="F96" s="5">
        <v>247130</v>
      </c>
      <c r="G96" s="5">
        <v>38609</v>
      </c>
      <c r="H96" s="5">
        <v>19604</v>
      </c>
      <c r="I96" s="5">
        <v>17298</v>
      </c>
      <c r="J96" s="5">
        <v>54116</v>
      </c>
      <c r="K96" s="5">
        <v>9911</v>
      </c>
      <c r="L96" s="5">
        <v>1385</v>
      </c>
      <c r="M96" s="5">
        <v>0</v>
      </c>
      <c r="N96" s="5">
        <v>54771</v>
      </c>
      <c r="O96" s="5">
        <v>53745</v>
      </c>
      <c r="P96" s="5">
        <v>572</v>
      </c>
      <c r="Q96" s="5">
        <v>379</v>
      </c>
      <c r="R96" s="5">
        <v>0</v>
      </c>
      <c r="S96" s="5">
        <v>75</v>
      </c>
      <c r="T96" s="5">
        <v>0</v>
      </c>
      <c r="U96" s="5">
        <v>0</v>
      </c>
      <c r="V96" s="5">
        <v>105576</v>
      </c>
      <c r="W96" s="5">
        <v>91294</v>
      </c>
      <c r="X96" s="5">
        <v>9917</v>
      </c>
      <c r="Y96" s="5">
        <v>781</v>
      </c>
      <c r="Z96" s="5">
        <v>114</v>
      </c>
      <c r="AA96" s="5">
        <v>3469</v>
      </c>
      <c r="AB96" s="5">
        <v>0</v>
      </c>
      <c r="AC96" s="5">
        <v>0</v>
      </c>
      <c r="AD96" s="5">
        <v>58514</v>
      </c>
      <c r="AE96" s="5">
        <v>17916</v>
      </c>
      <c r="AF96" s="5">
        <v>2993</v>
      </c>
      <c r="AG96" s="5">
        <v>6060</v>
      </c>
      <c r="AH96" s="5">
        <v>863</v>
      </c>
      <c r="AI96" s="5">
        <v>30682</v>
      </c>
      <c r="AJ96" s="5">
        <v>0</v>
      </c>
      <c r="AK96" s="5">
        <v>39582</v>
      </c>
      <c r="AL96" s="5">
        <v>17490</v>
      </c>
      <c r="AM96" s="5">
        <v>3833</v>
      </c>
      <c r="AN96" s="5">
        <v>1243</v>
      </c>
      <c r="AO96" s="5">
        <v>3675</v>
      </c>
      <c r="AP96" s="5">
        <v>11160</v>
      </c>
      <c r="AQ96" s="5">
        <v>2180</v>
      </c>
      <c r="AR96" s="5">
        <v>0</v>
      </c>
      <c r="AS96" s="5">
        <v>0</v>
      </c>
    </row>
    <row r="97" spans="1:45">
      <c r="A97" s="5">
        <v>1389</v>
      </c>
      <c r="B97" s="5">
        <v>4</v>
      </c>
      <c r="C97" s="5" t="s">
        <v>331</v>
      </c>
      <c r="D97" s="5" t="s">
        <v>332</v>
      </c>
      <c r="E97" s="5">
        <v>241635</v>
      </c>
      <c r="F97" s="5">
        <v>148758</v>
      </c>
      <c r="G97" s="5">
        <v>29108</v>
      </c>
      <c r="H97" s="5">
        <v>10665</v>
      </c>
      <c r="I97" s="5">
        <v>6043</v>
      </c>
      <c r="J97" s="5">
        <v>37875</v>
      </c>
      <c r="K97" s="5">
        <v>8869</v>
      </c>
      <c r="L97" s="5">
        <v>317</v>
      </c>
      <c r="M97" s="5">
        <v>0</v>
      </c>
      <c r="N97" s="5">
        <v>17040</v>
      </c>
      <c r="O97" s="5">
        <v>16438</v>
      </c>
      <c r="P97" s="5">
        <v>403</v>
      </c>
      <c r="Q97" s="5">
        <v>169</v>
      </c>
      <c r="R97" s="5">
        <v>0</v>
      </c>
      <c r="S97" s="5">
        <v>30</v>
      </c>
      <c r="T97" s="5">
        <v>0</v>
      </c>
      <c r="U97" s="5">
        <v>0</v>
      </c>
      <c r="V97" s="5">
        <v>99788</v>
      </c>
      <c r="W97" s="5">
        <v>85881</v>
      </c>
      <c r="X97" s="5">
        <v>9623</v>
      </c>
      <c r="Y97" s="5">
        <v>781</v>
      </c>
      <c r="Z97" s="5">
        <v>114</v>
      </c>
      <c r="AA97" s="5">
        <v>3390</v>
      </c>
      <c r="AB97" s="5">
        <v>0</v>
      </c>
      <c r="AC97" s="5">
        <v>0</v>
      </c>
      <c r="AD97" s="5">
        <v>48121</v>
      </c>
      <c r="AE97" s="5">
        <v>11824</v>
      </c>
      <c r="AF97" s="5">
        <v>1659</v>
      </c>
      <c r="AG97" s="5">
        <v>5700</v>
      </c>
      <c r="AH97" s="5">
        <v>144</v>
      </c>
      <c r="AI97" s="5">
        <v>28793</v>
      </c>
      <c r="AJ97" s="5">
        <v>0</v>
      </c>
      <c r="AK97" s="5">
        <v>23190</v>
      </c>
      <c r="AL97" s="5">
        <v>6986</v>
      </c>
      <c r="AM97" s="5">
        <v>2873</v>
      </c>
      <c r="AN97" s="5">
        <v>1047</v>
      </c>
      <c r="AO97" s="5">
        <v>1315</v>
      </c>
      <c r="AP97" s="5">
        <v>10969</v>
      </c>
      <c r="AQ97" s="5">
        <v>0</v>
      </c>
      <c r="AR97" s="5">
        <v>0</v>
      </c>
      <c r="AS97" s="5">
        <v>0</v>
      </c>
    </row>
    <row r="98" spans="1:45">
      <c r="A98" s="5">
        <v>1389</v>
      </c>
      <c r="B98" s="5">
        <v>4</v>
      </c>
      <c r="C98" s="5" t="s">
        <v>333</v>
      </c>
      <c r="D98" s="5" t="s">
        <v>334</v>
      </c>
      <c r="E98" s="5">
        <v>146418</v>
      </c>
      <c r="F98" s="5">
        <v>98372</v>
      </c>
      <c r="G98" s="5">
        <v>9501</v>
      </c>
      <c r="H98" s="5">
        <v>8939</v>
      </c>
      <c r="I98" s="5">
        <v>11255</v>
      </c>
      <c r="J98" s="5">
        <v>16241</v>
      </c>
      <c r="K98" s="5">
        <v>1042</v>
      </c>
      <c r="L98" s="5">
        <v>1067</v>
      </c>
      <c r="M98" s="5">
        <v>0</v>
      </c>
      <c r="N98" s="5">
        <v>37731</v>
      </c>
      <c r="O98" s="5">
        <v>37308</v>
      </c>
      <c r="P98" s="5">
        <v>169</v>
      </c>
      <c r="Q98" s="5">
        <v>210</v>
      </c>
      <c r="R98" s="5">
        <v>0</v>
      </c>
      <c r="S98" s="5">
        <v>45</v>
      </c>
      <c r="T98" s="5">
        <v>0</v>
      </c>
      <c r="U98" s="5">
        <v>0</v>
      </c>
      <c r="V98" s="5">
        <v>5787</v>
      </c>
      <c r="W98" s="5">
        <v>5414</v>
      </c>
      <c r="X98" s="5">
        <v>294</v>
      </c>
      <c r="Y98" s="5">
        <v>0</v>
      </c>
      <c r="Z98" s="5">
        <v>0</v>
      </c>
      <c r="AA98" s="5">
        <v>79</v>
      </c>
      <c r="AB98" s="5">
        <v>0</v>
      </c>
      <c r="AC98" s="5">
        <v>0</v>
      </c>
      <c r="AD98" s="5">
        <v>10393</v>
      </c>
      <c r="AE98" s="5">
        <v>6092</v>
      </c>
      <c r="AF98" s="5">
        <v>1334</v>
      </c>
      <c r="AG98" s="5">
        <v>360</v>
      </c>
      <c r="AH98" s="5">
        <v>719</v>
      </c>
      <c r="AI98" s="5">
        <v>1889</v>
      </c>
      <c r="AJ98" s="5">
        <v>0</v>
      </c>
      <c r="AK98" s="5">
        <v>16392</v>
      </c>
      <c r="AL98" s="5">
        <v>10504</v>
      </c>
      <c r="AM98" s="5">
        <v>961</v>
      </c>
      <c r="AN98" s="5">
        <v>196</v>
      </c>
      <c r="AO98" s="5">
        <v>2360</v>
      </c>
      <c r="AP98" s="5">
        <v>191</v>
      </c>
      <c r="AQ98" s="5">
        <v>2180</v>
      </c>
      <c r="AR98" s="5">
        <v>0</v>
      </c>
      <c r="AS98" s="5">
        <v>0</v>
      </c>
    </row>
    <row r="99" spans="1:45">
      <c r="A99" s="5">
        <v>1389</v>
      </c>
      <c r="B99" s="5">
        <v>3</v>
      </c>
      <c r="C99" s="5" t="s">
        <v>335</v>
      </c>
      <c r="D99" s="5" t="s">
        <v>336</v>
      </c>
      <c r="E99" s="5">
        <v>3629879</v>
      </c>
      <c r="F99" s="5">
        <v>2400914</v>
      </c>
      <c r="G99" s="5">
        <v>121341</v>
      </c>
      <c r="H99" s="5">
        <v>69839</v>
      </c>
      <c r="I99" s="5">
        <v>150627</v>
      </c>
      <c r="J99" s="5">
        <v>656584</v>
      </c>
      <c r="K99" s="5">
        <v>215163</v>
      </c>
      <c r="L99" s="5">
        <v>15411</v>
      </c>
      <c r="M99" s="5">
        <v>0</v>
      </c>
      <c r="N99" s="5">
        <v>1039095</v>
      </c>
      <c r="O99" s="5">
        <v>935957</v>
      </c>
      <c r="P99" s="5">
        <v>45823</v>
      </c>
      <c r="Q99" s="5">
        <v>6035</v>
      </c>
      <c r="R99" s="5">
        <v>17238</v>
      </c>
      <c r="S99" s="5">
        <v>34033</v>
      </c>
      <c r="T99" s="5">
        <v>9</v>
      </c>
      <c r="U99" s="5">
        <v>0</v>
      </c>
      <c r="V99" s="5">
        <v>142690</v>
      </c>
      <c r="W99" s="5">
        <v>108231</v>
      </c>
      <c r="X99" s="5">
        <v>2550</v>
      </c>
      <c r="Y99" s="5">
        <v>435</v>
      </c>
      <c r="Z99" s="5">
        <v>653</v>
      </c>
      <c r="AA99" s="5">
        <v>30564</v>
      </c>
      <c r="AB99" s="5">
        <v>257</v>
      </c>
      <c r="AC99" s="5">
        <v>0</v>
      </c>
      <c r="AD99" s="5">
        <v>176443</v>
      </c>
      <c r="AE99" s="5">
        <v>80902</v>
      </c>
      <c r="AF99" s="5">
        <v>5476</v>
      </c>
      <c r="AG99" s="5">
        <v>2675</v>
      </c>
      <c r="AH99" s="5">
        <v>2941</v>
      </c>
      <c r="AI99" s="5">
        <v>84450</v>
      </c>
      <c r="AJ99" s="5">
        <v>0</v>
      </c>
      <c r="AK99" s="5">
        <v>121360</v>
      </c>
      <c r="AL99" s="5">
        <v>68402</v>
      </c>
      <c r="AM99" s="5">
        <v>2022</v>
      </c>
      <c r="AN99" s="5">
        <v>1227</v>
      </c>
      <c r="AO99" s="5">
        <v>16145</v>
      </c>
      <c r="AP99" s="5">
        <v>24203</v>
      </c>
      <c r="AQ99" s="5">
        <v>9357</v>
      </c>
      <c r="AR99" s="5">
        <v>4</v>
      </c>
      <c r="AS99" s="5">
        <v>0</v>
      </c>
    </row>
    <row r="100" spans="1:45">
      <c r="A100" s="5">
        <v>1389</v>
      </c>
      <c r="B100" s="5">
        <v>4</v>
      </c>
      <c r="C100" s="5" t="s">
        <v>337</v>
      </c>
      <c r="D100" s="5" t="s">
        <v>336</v>
      </c>
      <c r="E100" s="5">
        <v>3629879</v>
      </c>
      <c r="F100" s="5">
        <v>2400914</v>
      </c>
      <c r="G100" s="5">
        <v>121341</v>
      </c>
      <c r="H100" s="5">
        <v>69839</v>
      </c>
      <c r="I100" s="5">
        <v>150627</v>
      </c>
      <c r="J100" s="5">
        <v>656584</v>
      </c>
      <c r="K100" s="5">
        <v>215163</v>
      </c>
      <c r="L100" s="5">
        <v>15411</v>
      </c>
      <c r="M100" s="5">
        <v>0</v>
      </c>
      <c r="N100" s="5">
        <v>1039095</v>
      </c>
      <c r="O100" s="5">
        <v>935957</v>
      </c>
      <c r="P100" s="5">
        <v>45823</v>
      </c>
      <c r="Q100" s="5">
        <v>6035</v>
      </c>
      <c r="R100" s="5">
        <v>17238</v>
      </c>
      <c r="S100" s="5">
        <v>34033</v>
      </c>
      <c r="T100" s="5">
        <v>9</v>
      </c>
      <c r="U100" s="5">
        <v>0</v>
      </c>
      <c r="V100" s="5">
        <v>142690</v>
      </c>
      <c r="W100" s="5">
        <v>108231</v>
      </c>
      <c r="X100" s="5">
        <v>2550</v>
      </c>
      <c r="Y100" s="5">
        <v>435</v>
      </c>
      <c r="Z100" s="5">
        <v>653</v>
      </c>
      <c r="AA100" s="5">
        <v>30564</v>
      </c>
      <c r="AB100" s="5">
        <v>257</v>
      </c>
      <c r="AC100" s="5">
        <v>0</v>
      </c>
      <c r="AD100" s="5">
        <v>176443</v>
      </c>
      <c r="AE100" s="5">
        <v>80902</v>
      </c>
      <c r="AF100" s="5">
        <v>5476</v>
      </c>
      <c r="AG100" s="5">
        <v>2675</v>
      </c>
      <c r="AH100" s="5">
        <v>2941</v>
      </c>
      <c r="AI100" s="5">
        <v>84450</v>
      </c>
      <c r="AJ100" s="5">
        <v>0</v>
      </c>
      <c r="AK100" s="5">
        <v>121360</v>
      </c>
      <c r="AL100" s="5">
        <v>68402</v>
      </c>
      <c r="AM100" s="5">
        <v>2022</v>
      </c>
      <c r="AN100" s="5">
        <v>1227</v>
      </c>
      <c r="AO100" s="5">
        <v>16145</v>
      </c>
      <c r="AP100" s="5">
        <v>24203</v>
      </c>
      <c r="AQ100" s="5">
        <v>9357</v>
      </c>
      <c r="AR100" s="5">
        <v>4</v>
      </c>
      <c r="AS100" s="5">
        <v>0</v>
      </c>
    </row>
    <row r="101" spans="1:45">
      <c r="A101" s="5">
        <v>1389</v>
      </c>
      <c r="B101" s="5">
        <v>2</v>
      </c>
      <c r="C101" s="5" t="s">
        <v>338</v>
      </c>
      <c r="D101" s="5" t="s">
        <v>339</v>
      </c>
      <c r="E101" s="5">
        <v>15274843</v>
      </c>
      <c r="F101" s="5">
        <v>9051902</v>
      </c>
      <c r="G101" s="5">
        <v>818777</v>
      </c>
      <c r="H101" s="5">
        <v>219832</v>
      </c>
      <c r="I101" s="5">
        <v>409746</v>
      </c>
      <c r="J101" s="5">
        <v>4436443</v>
      </c>
      <c r="K101" s="5">
        <v>324367</v>
      </c>
      <c r="L101" s="5">
        <v>13777</v>
      </c>
      <c r="M101" s="5">
        <v>0</v>
      </c>
      <c r="N101" s="5">
        <v>2511689</v>
      </c>
      <c r="O101" s="5">
        <v>2387962</v>
      </c>
      <c r="P101" s="5">
        <v>46049</v>
      </c>
      <c r="Q101" s="5">
        <v>17162</v>
      </c>
      <c r="R101" s="5">
        <v>35641</v>
      </c>
      <c r="S101" s="5">
        <v>23569</v>
      </c>
      <c r="T101" s="5">
        <v>1306</v>
      </c>
      <c r="U101" s="5">
        <v>0</v>
      </c>
      <c r="V101" s="5">
        <v>1458820</v>
      </c>
      <c r="W101" s="5">
        <v>1211744</v>
      </c>
      <c r="X101" s="5">
        <v>35559</v>
      </c>
      <c r="Y101" s="5">
        <v>4664</v>
      </c>
      <c r="Z101" s="5">
        <v>53553</v>
      </c>
      <c r="AA101" s="5">
        <v>153168</v>
      </c>
      <c r="AB101" s="5">
        <v>133</v>
      </c>
      <c r="AC101" s="5">
        <v>0</v>
      </c>
      <c r="AD101" s="5">
        <v>1248780</v>
      </c>
      <c r="AE101" s="5">
        <v>826945</v>
      </c>
      <c r="AF101" s="5">
        <v>63331</v>
      </c>
      <c r="AG101" s="5">
        <v>12587</v>
      </c>
      <c r="AH101" s="5">
        <v>68692</v>
      </c>
      <c r="AI101" s="5">
        <v>277225</v>
      </c>
      <c r="AJ101" s="5">
        <v>0</v>
      </c>
      <c r="AK101" s="5">
        <v>796101</v>
      </c>
      <c r="AL101" s="5">
        <v>365729</v>
      </c>
      <c r="AM101" s="5">
        <v>22272</v>
      </c>
      <c r="AN101" s="5">
        <v>7493</v>
      </c>
      <c r="AO101" s="5">
        <v>116655</v>
      </c>
      <c r="AP101" s="5">
        <v>134702</v>
      </c>
      <c r="AQ101" s="5">
        <v>142820</v>
      </c>
      <c r="AR101" s="5">
        <v>6432</v>
      </c>
      <c r="AS101" s="5">
        <v>0</v>
      </c>
    </row>
    <row r="102" spans="1:45">
      <c r="A102" s="5">
        <v>1389</v>
      </c>
      <c r="B102" s="5">
        <v>3</v>
      </c>
      <c r="C102" s="5" t="s">
        <v>340</v>
      </c>
      <c r="D102" s="5" t="s">
        <v>341</v>
      </c>
      <c r="E102" s="5">
        <v>1412154</v>
      </c>
      <c r="F102" s="5">
        <v>1021027</v>
      </c>
      <c r="G102" s="5">
        <v>31537</v>
      </c>
      <c r="H102" s="5">
        <v>29058</v>
      </c>
      <c r="I102" s="5">
        <v>27755</v>
      </c>
      <c r="J102" s="5">
        <v>219425</v>
      </c>
      <c r="K102" s="5">
        <v>82813</v>
      </c>
      <c r="L102" s="5">
        <v>539</v>
      </c>
      <c r="M102" s="5">
        <v>0</v>
      </c>
      <c r="N102" s="5">
        <v>169051</v>
      </c>
      <c r="O102" s="5">
        <v>155888</v>
      </c>
      <c r="P102" s="5">
        <v>12153</v>
      </c>
      <c r="Q102" s="5">
        <v>363</v>
      </c>
      <c r="R102" s="5">
        <v>565</v>
      </c>
      <c r="S102" s="5">
        <v>0</v>
      </c>
      <c r="T102" s="5">
        <v>82</v>
      </c>
      <c r="U102" s="5">
        <v>0</v>
      </c>
      <c r="V102" s="5">
        <v>505554</v>
      </c>
      <c r="W102" s="5">
        <v>478567</v>
      </c>
      <c r="X102" s="5">
        <v>402</v>
      </c>
      <c r="Y102" s="5">
        <v>1261</v>
      </c>
      <c r="Z102" s="5">
        <v>2499</v>
      </c>
      <c r="AA102" s="5">
        <v>22825</v>
      </c>
      <c r="AB102" s="5">
        <v>0</v>
      </c>
      <c r="AC102" s="5">
        <v>0</v>
      </c>
      <c r="AD102" s="5">
        <v>102164</v>
      </c>
      <c r="AE102" s="5">
        <v>49955</v>
      </c>
      <c r="AF102" s="5">
        <v>1060</v>
      </c>
      <c r="AG102" s="5">
        <v>2706</v>
      </c>
      <c r="AH102" s="5">
        <v>8100</v>
      </c>
      <c r="AI102" s="5">
        <v>40344</v>
      </c>
      <c r="AJ102" s="5">
        <v>0</v>
      </c>
      <c r="AK102" s="5">
        <v>152422</v>
      </c>
      <c r="AL102" s="5">
        <v>94056</v>
      </c>
      <c r="AM102" s="5">
        <v>4228</v>
      </c>
      <c r="AN102" s="5">
        <v>339</v>
      </c>
      <c r="AO102" s="5">
        <v>6439</v>
      </c>
      <c r="AP102" s="5">
        <v>25759</v>
      </c>
      <c r="AQ102" s="5">
        <v>21602</v>
      </c>
      <c r="AR102" s="5">
        <v>0</v>
      </c>
      <c r="AS102" s="5">
        <v>0</v>
      </c>
    </row>
    <row r="103" spans="1:45">
      <c r="A103" s="5">
        <v>1389</v>
      </c>
      <c r="B103" s="5">
        <v>4</v>
      </c>
      <c r="C103" s="5" t="s">
        <v>342</v>
      </c>
      <c r="D103" s="5" t="s">
        <v>341</v>
      </c>
      <c r="E103" s="5">
        <v>1412154</v>
      </c>
      <c r="F103" s="5">
        <v>1021027</v>
      </c>
      <c r="G103" s="5">
        <v>31537</v>
      </c>
      <c r="H103" s="5">
        <v>29058</v>
      </c>
      <c r="I103" s="5">
        <v>27755</v>
      </c>
      <c r="J103" s="5">
        <v>219425</v>
      </c>
      <c r="K103" s="5">
        <v>82813</v>
      </c>
      <c r="L103" s="5">
        <v>539</v>
      </c>
      <c r="M103" s="5">
        <v>0</v>
      </c>
      <c r="N103" s="5">
        <v>169051</v>
      </c>
      <c r="O103" s="5">
        <v>155888</v>
      </c>
      <c r="P103" s="5">
        <v>12153</v>
      </c>
      <c r="Q103" s="5">
        <v>363</v>
      </c>
      <c r="R103" s="5">
        <v>565</v>
      </c>
      <c r="S103" s="5">
        <v>0</v>
      </c>
      <c r="T103" s="5">
        <v>82</v>
      </c>
      <c r="U103" s="5">
        <v>0</v>
      </c>
      <c r="V103" s="5">
        <v>505554</v>
      </c>
      <c r="W103" s="5">
        <v>478567</v>
      </c>
      <c r="X103" s="5">
        <v>402</v>
      </c>
      <c r="Y103" s="5">
        <v>1261</v>
      </c>
      <c r="Z103" s="5">
        <v>2499</v>
      </c>
      <c r="AA103" s="5">
        <v>22825</v>
      </c>
      <c r="AB103" s="5">
        <v>0</v>
      </c>
      <c r="AC103" s="5">
        <v>0</v>
      </c>
      <c r="AD103" s="5">
        <v>102164</v>
      </c>
      <c r="AE103" s="5">
        <v>49955</v>
      </c>
      <c r="AF103" s="5">
        <v>1060</v>
      </c>
      <c r="AG103" s="5">
        <v>2706</v>
      </c>
      <c r="AH103" s="5">
        <v>8100</v>
      </c>
      <c r="AI103" s="5">
        <v>40344</v>
      </c>
      <c r="AJ103" s="5">
        <v>0</v>
      </c>
      <c r="AK103" s="5">
        <v>152422</v>
      </c>
      <c r="AL103" s="5">
        <v>94056</v>
      </c>
      <c r="AM103" s="5">
        <v>4228</v>
      </c>
      <c r="AN103" s="5">
        <v>339</v>
      </c>
      <c r="AO103" s="5">
        <v>6439</v>
      </c>
      <c r="AP103" s="5">
        <v>25759</v>
      </c>
      <c r="AQ103" s="5">
        <v>21602</v>
      </c>
      <c r="AR103" s="5">
        <v>0</v>
      </c>
      <c r="AS103" s="5">
        <v>0</v>
      </c>
    </row>
    <row r="104" spans="1:45">
      <c r="A104" s="5">
        <v>1389</v>
      </c>
      <c r="B104" s="5">
        <v>3</v>
      </c>
      <c r="C104" s="5" t="s">
        <v>343</v>
      </c>
      <c r="D104" s="5" t="s">
        <v>344</v>
      </c>
      <c r="E104" s="5">
        <v>13862689</v>
      </c>
      <c r="F104" s="5">
        <v>8030875</v>
      </c>
      <c r="G104" s="5">
        <v>787240</v>
      </c>
      <c r="H104" s="5">
        <v>190774</v>
      </c>
      <c r="I104" s="5">
        <v>381991</v>
      </c>
      <c r="J104" s="5">
        <v>4217018</v>
      </c>
      <c r="K104" s="5">
        <v>241554</v>
      </c>
      <c r="L104" s="5">
        <v>13237</v>
      </c>
      <c r="M104" s="5">
        <v>0</v>
      </c>
      <c r="N104" s="5">
        <v>2342638</v>
      </c>
      <c r="O104" s="5">
        <v>2232074</v>
      </c>
      <c r="P104" s="5">
        <v>33897</v>
      </c>
      <c r="Q104" s="5">
        <v>16799</v>
      </c>
      <c r="R104" s="5">
        <v>35076</v>
      </c>
      <c r="S104" s="5">
        <v>23569</v>
      </c>
      <c r="T104" s="5">
        <v>1224</v>
      </c>
      <c r="U104" s="5">
        <v>0</v>
      </c>
      <c r="V104" s="5">
        <v>953266</v>
      </c>
      <c r="W104" s="5">
        <v>733177</v>
      </c>
      <c r="X104" s="5">
        <v>35157</v>
      </c>
      <c r="Y104" s="5">
        <v>3403</v>
      </c>
      <c r="Z104" s="5">
        <v>51053</v>
      </c>
      <c r="AA104" s="5">
        <v>130343</v>
      </c>
      <c r="AB104" s="5">
        <v>133</v>
      </c>
      <c r="AC104" s="5">
        <v>0</v>
      </c>
      <c r="AD104" s="5">
        <v>1146616</v>
      </c>
      <c r="AE104" s="5">
        <v>776989</v>
      </c>
      <c r="AF104" s="5">
        <v>62271</v>
      </c>
      <c r="AG104" s="5">
        <v>9881</v>
      </c>
      <c r="AH104" s="5">
        <v>60592</v>
      </c>
      <c r="AI104" s="5">
        <v>236882</v>
      </c>
      <c r="AJ104" s="5">
        <v>0</v>
      </c>
      <c r="AK104" s="5">
        <v>643679</v>
      </c>
      <c r="AL104" s="5">
        <v>271673</v>
      </c>
      <c r="AM104" s="5">
        <v>18044</v>
      </c>
      <c r="AN104" s="5">
        <v>7154</v>
      </c>
      <c r="AO104" s="5">
        <v>110215</v>
      </c>
      <c r="AP104" s="5">
        <v>108942</v>
      </c>
      <c r="AQ104" s="5">
        <v>121219</v>
      </c>
      <c r="AR104" s="5">
        <v>6432</v>
      </c>
      <c r="AS104" s="5">
        <v>0</v>
      </c>
    </row>
    <row r="105" spans="1:45">
      <c r="A105" s="5">
        <v>1389</v>
      </c>
      <c r="B105" s="5">
        <v>4</v>
      </c>
      <c r="C105" s="5" t="s">
        <v>345</v>
      </c>
      <c r="D105" s="5" t="s">
        <v>346</v>
      </c>
      <c r="E105" s="5">
        <v>80112</v>
      </c>
      <c r="F105" s="5">
        <v>38508</v>
      </c>
      <c r="G105" s="5">
        <v>4489</v>
      </c>
      <c r="H105" s="5">
        <v>3705</v>
      </c>
      <c r="I105" s="5">
        <v>5852</v>
      </c>
      <c r="J105" s="5">
        <v>27055</v>
      </c>
      <c r="K105" s="5">
        <v>396</v>
      </c>
      <c r="L105" s="5">
        <v>107</v>
      </c>
      <c r="M105" s="5">
        <v>0</v>
      </c>
      <c r="N105" s="5">
        <v>7194</v>
      </c>
      <c r="O105" s="5">
        <v>5303</v>
      </c>
      <c r="P105" s="5">
        <v>666</v>
      </c>
      <c r="Q105" s="5">
        <v>805</v>
      </c>
      <c r="R105" s="5">
        <v>264</v>
      </c>
      <c r="S105" s="5">
        <v>65</v>
      </c>
      <c r="T105" s="5">
        <v>90</v>
      </c>
      <c r="U105" s="5">
        <v>0</v>
      </c>
      <c r="V105" s="5">
        <v>21873</v>
      </c>
      <c r="W105" s="5">
        <v>20011</v>
      </c>
      <c r="X105" s="5">
        <v>159</v>
      </c>
      <c r="Y105" s="5">
        <v>0</v>
      </c>
      <c r="Z105" s="5">
        <v>1366</v>
      </c>
      <c r="AA105" s="5">
        <v>338</v>
      </c>
      <c r="AB105" s="5">
        <v>0</v>
      </c>
      <c r="AC105" s="5">
        <v>0</v>
      </c>
      <c r="AD105" s="5">
        <v>17551</v>
      </c>
      <c r="AE105" s="5">
        <v>11791</v>
      </c>
      <c r="AF105" s="5">
        <v>286</v>
      </c>
      <c r="AG105" s="5">
        <v>74</v>
      </c>
      <c r="AH105" s="5">
        <v>1158</v>
      </c>
      <c r="AI105" s="5">
        <v>4242</v>
      </c>
      <c r="AJ105" s="5">
        <v>0</v>
      </c>
      <c r="AK105" s="5">
        <v>739</v>
      </c>
      <c r="AL105" s="5">
        <v>596</v>
      </c>
      <c r="AM105" s="5">
        <v>0</v>
      </c>
      <c r="AN105" s="5">
        <v>19</v>
      </c>
      <c r="AO105" s="5">
        <v>124</v>
      </c>
      <c r="AP105" s="5">
        <v>0</v>
      </c>
      <c r="AQ105" s="5">
        <v>0</v>
      </c>
      <c r="AR105" s="5">
        <v>0</v>
      </c>
      <c r="AS105" s="5">
        <v>0</v>
      </c>
    </row>
    <row r="106" spans="1:45">
      <c r="A106" s="5">
        <v>1389</v>
      </c>
      <c r="B106" s="5">
        <v>4</v>
      </c>
      <c r="C106" s="5" t="s">
        <v>347</v>
      </c>
      <c r="D106" s="5" t="s">
        <v>348</v>
      </c>
      <c r="E106" s="5">
        <v>2787251</v>
      </c>
      <c r="F106" s="5">
        <v>1532930</v>
      </c>
      <c r="G106" s="5">
        <v>141127</v>
      </c>
      <c r="H106" s="5">
        <v>53328</v>
      </c>
      <c r="I106" s="5">
        <v>114546</v>
      </c>
      <c r="J106" s="5">
        <v>788920</v>
      </c>
      <c r="K106" s="5">
        <v>153493</v>
      </c>
      <c r="L106" s="5">
        <v>2907</v>
      </c>
      <c r="M106" s="5">
        <v>0</v>
      </c>
      <c r="N106" s="5">
        <v>762337</v>
      </c>
      <c r="O106" s="5">
        <v>722043</v>
      </c>
      <c r="P106" s="5">
        <v>24851</v>
      </c>
      <c r="Q106" s="5">
        <v>8339</v>
      </c>
      <c r="R106" s="5">
        <v>3181</v>
      </c>
      <c r="S106" s="5">
        <v>3843</v>
      </c>
      <c r="T106" s="5">
        <v>81</v>
      </c>
      <c r="U106" s="5">
        <v>0</v>
      </c>
      <c r="V106" s="5">
        <v>360062</v>
      </c>
      <c r="W106" s="5">
        <v>264057</v>
      </c>
      <c r="X106" s="5">
        <v>16734</v>
      </c>
      <c r="Y106" s="5">
        <v>1221</v>
      </c>
      <c r="Z106" s="5">
        <v>5647</v>
      </c>
      <c r="AA106" s="5">
        <v>72370</v>
      </c>
      <c r="AB106" s="5">
        <v>33</v>
      </c>
      <c r="AC106" s="5">
        <v>0</v>
      </c>
      <c r="AD106" s="5">
        <v>457769</v>
      </c>
      <c r="AE106" s="5">
        <v>277898</v>
      </c>
      <c r="AF106" s="5">
        <v>23285</v>
      </c>
      <c r="AG106" s="5">
        <v>4235</v>
      </c>
      <c r="AH106" s="5">
        <v>21811</v>
      </c>
      <c r="AI106" s="5">
        <v>130540</v>
      </c>
      <c r="AJ106" s="5">
        <v>0</v>
      </c>
      <c r="AK106" s="5">
        <v>244013</v>
      </c>
      <c r="AL106" s="5">
        <v>59569</v>
      </c>
      <c r="AM106" s="5">
        <v>2027</v>
      </c>
      <c r="AN106" s="5">
        <v>1011</v>
      </c>
      <c r="AO106" s="5">
        <v>40410</v>
      </c>
      <c r="AP106" s="5">
        <v>21860</v>
      </c>
      <c r="AQ106" s="5">
        <v>112975</v>
      </c>
      <c r="AR106" s="5">
        <v>6162</v>
      </c>
      <c r="AS106" s="5">
        <v>0</v>
      </c>
    </row>
    <row r="107" spans="1:45">
      <c r="A107" s="5">
        <v>1389</v>
      </c>
      <c r="B107" s="5">
        <v>4</v>
      </c>
      <c r="C107" s="5" t="s">
        <v>349</v>
      </c>
      <c r="D107" s="5" t="s">
        <v>350</v>
      </c>
      <c r="E107" s="5">
        <v>166023</v>
      </c>
      <c r="F107" s="5">
        <v>72933</v>
      </c>
      <c r="G107" s="5">
        <v>2391</v>
      </c>
      <c r="H107" s="5">
        <v>3853</v>
      </c>
      <c r="I107" s="5">
        <v>2211</v>
      </c>
      <c r="J107" s="5">
        <v>77842</v>
      </c>
      <c r="K107" s="5">
        <v>6667</v>
      </c>
      <c r="L107" s="5">
        <v>125</v>
      </c>
      <c r="M107" s="5">
        <v>0</v>
      </c>
      <c r="N107" s="5">
        <v>266</v>
      </c>
      <c r="O107" s="5">
        <v>0</v>
      </c>
      <c r="P107" s="5">
        <v>221</v>
      </c>
      <c r="Q107" s="5">
        <v>45</v>
      </c>
      <c r="R107" s="5">
        <v>0</v>
      </c>
      <c r="S107" s="5">
        <v>0</v>
      </c>
      <c r="T107" s="5">
        <v>0</v>
      </c>
      <c r="U107" s="5">
        <v>0</v>
      </c>
      <c r="V107" s="5">
        <v>17074</v>
      </c>
      <c r="W107" s="5">
        <v>15465</v>
      </c>
      <c r="X107" s="5">
        <v>5</v>
      </c>
      <c r="Y107" s="5">
        <v>0</v>
      </c>
      <c r="Z107" s="5">
        <v>0</v>
      </c>
      <c r="AA107" s="5">
        <v>1603</v>
      </c>
      <c r="AB107" s="5">
        <v>0</v>
      </c>
      <c r="AC107" s="5">
        <v>0</v>
      </c>
      <c r="AD107" s="5">
        <v>16553</v>
      </c>
      <c r="AE107" s="5">
        <v>10434</v>
      </c>
      <c r="AF107" s="5">
        <v>1361</v>
      </c>
      <c r="AG107" s="5">
        <v>479</v>
      </c>
      <c r="AH107" s="5">
        <v>50</v>
      </c>
      <c r="AI107" s="5">
        <v>4229</v>
      </c>
      <c r="AJ107" s="5">
        <v>0</v>
      </c>
      <c r="AK107" s="5">
        <v>113098</v>
      </c>
      <c r="AL107" s="5">
        <v>110191</v>
      </c>
      <c r="AM107" s="5">
        <v>64</v>
      </c>
      <c r="AN107" s="5">
        <v>32</v>
      </c>
      <c r="AO107" s="5">
        <v>2624</v>
      </c>
      <c r="AP107" s="5">
        <v>187</v>
      </c>
      <c r="AQ107" s="5">
        <v>0</v>
      </c>
      <c r="AR107" s="5">
        <v>0</v>
      </c>
      <c r="AS107" s="5">
        <v>0</v>
      </c>
    </row>
    <row r="108" spans="1:45">
      <c r="A108" s="5">
        <v>1389</v>
      </c>
      <c r="B108" s="5">
        <v>4</v>
      </c>
      <c r="C108" s="5" t="s">
        <v>351</v>
      </c>
      <c r="D108" s="5" t="s">
        <v>352</v>
      </c>
      <c r="E108" s="5">
        <v>8944661</v>
      </c>
      <c r="F108" s="5">
        <v>5418790</v>
      </c>
      <c r="G108" s="5">
        <v>129261</v>
      </c>
      <c r="H108" s="5">
        <v>82496</v>
      </c>
      <c r="I108" s="5">
        <v>88372</v>
      </c>
      <c r="J108" s="5">
        <v>3198092</v>
      </c>
      <c r="K108" s="5">
        <v>20811</v>
      </c>
      <c r="L108" s="5">
        <v>6837</v>
      </c>
      <c r="M108" s="5">
        <v>0</v>
      </c>
      <c r="N108" s="5">
        <v>1262984</v>
      </c>
      <c r="O108" s="5">
        <v>1240014</v>
      </c>
      <c r="P108" s="5">
        <v>3670</v>
      </c>
      <c r="Q108" s="5">
        <v>5707</v>
      </c>
      <c r="R108" s="5">
        <v>859</v>
      </c>
      <c r="S108" s="5">
        <v>12508</v>
      </c>
      <c r="T108" s="5">
        <v>226</v>
      </c>
      <c r="U108" s="5">
        <v>0</v>
      </c>
      <c r="V108" s="5">
        <v>193632</v>
      </c>
      <c r="W108" s="5">
        <v>158432</v>
      </c>
      <c r="X108" s="5">
        <v>2546</v>
      </c>
      <c r="Y108" s="5">
        <v>490</v>
      </c>
      <c r="Z108" s="5">
        <v>9169</v>
      </c>
      <c r="AA108" s="5">
        <v>22943</v>
      </c>
      <c r="AB108" s="5">
        <v>51</v>
      </c>
      <c r="AC108" s="5">
        <v>0</v>
      </c>
      <c r="AD108" s="5">
        <v>245855</v>
      </c>
      <c r="AE108" s="5">
        <v>179543</v>
      </c>
      <c r="AF108" s="5">
        <v>3451</v>
      </c>
      <c r="AG108" s="5">
        <v>4240</v>
      </c>
      <c r="AH108" s="5">
        <v>5566</v>
      </c>
      <c r="AI108" s="5">
        <v>53055</v>
      </c>
      <c r="AJ108" s="5">
        <v>0</v>
      </c>
      <c r="AK108" s="5">
        <v>115685</v>
      </c>
      <c r="AL108" s="5">
        <v>40370</v>
      </c>
      <c r="AM108" s="5">
        <v>2538</v>
      </c>
      <c r="AN108" s="5">
        <v>5251</v>
      </c>
      <c r="AO108" s="5">
        <v>23875</v>
      </c>
      <c r="AP108" s="5">
        <v>43070</v>
      </c>
      <c r="AQ108" s="5">
        <v>570</v>
      </c>
      <c r="AR108" s="5">
        <v>11</v>
      </c>
      <c r="AS108" s="5">
        <v>0</v>
      </c>
    </row>
    <row r="109" spans="1:45">
      <c r="A109" s="5">
        <v>1389</v>
      </c>
      <c r="B109" s="5">
        <v>4</v>
      </c>
      <c r="C109" s="5" t="s">
        <v>353</v>
      </c>
      <c r="D109" s="5" t="s">
        <v>354</v>
      </c>
      <c r="E109" s="5">
        <v>635894</v>
      </c>
      <c r="F109" s="5">
        <v>350775</v>
      </c>
      <c r="G109" s="5">
        <v>50758</v>
      </c>
      <c r="H109" s="5">
        <v>18655</v>
      </c>
      <c r="I109" s="5">
        <v>103171</v>
      </c>
      <c r="J109" s="5">
        <v>64292</v>
      </c>
      <c r="K109" s="5">
        <v>47005</v>
      </c>
      <c r="L109" s="5">
        <v>1238</v>
      </c>
      <c r="M109" s="5">
        <v>0</v>
      </c>
      <c r="N109" s="5">
        <v>107258</v>
      </c>
      <c r="O109" s="5">
        <v>75100</v>
      </c>
      <c r="P109" s="5">
        <v>2186</v>
      </c>
      <c r="Q109" s="5">
        <v>1009</v>
      </c>
      <c r="R109" s="5">
        <v>26641</v>
      </c>
      <c r="S109" s="5">
        <v>2251</v>
      </c>
      <c r="T109" s="5">
        <v>70</v>
      </c>
      <c r="U109" s="5">
        <v>0</v>
      </c>
      <c r="V109" s="5">
        <v>120148</v>
      </c>
      <c r="W109" s="5">
        <v>75837</v>
      </c>
      <c r="X109" s="5">
        <v>7286</v>
      </c>
      <c r="Y109" s="5">
        <v>79</v>
      </c>
      <c r="Z109" s="5">
        <v>17324</v>
      </c>
      <c r="AA109" s="5">
        <v>19617</v>
      </c>
      <c r="AB109" s="5">
        <v>4</v>
      </c>
      <c r="AC109" s="5">
        <v>0</v>
      </c>
      <c r="AD109" s="5">
        <v>138800</v>
      </c>
      <c r="AE109" s="5">
        <v>104036</v>
      </c>
      <c r="AF109" s="5">
        <v>2970</v>
      </c>
      <c r="AG109" s="5">
        <v>382</v>
      </c>
      <c r="AH109" s="5">
        <v>18245</v>
      </c>
      <c r="AI109" s="5">
        <v>13166</v>
      </c>
      <c r="AJ109" s="5">
        <v>0</v>
      </c>
      <c r="AK109" s="5">
        <v>130259</v>
      </c>
      <c r="AL109" s="5">
        <v>39945</v>
      </c>
      <c r="AM109" s="5">
        <v>12868</v>
      </c>
      <c r="AN109" s="5">
        <v>763</v>
      </c>
      <c r="AO109" s="5">
        <v>31318</v>
      </c>
      <c r="AP109" s="5">
        <v>43131</v>
      </c>
      <c r="AQ109" s="5">
        <v>1977</v>
      </c>
      <c r="AR109" s="5">
        <v>259</v>
      </c>
      <c r="AS109" s="5">
        <v>0</v>
      </c>
    </row>
    <row r="110" spans="1:45">
      <c r="A110" s="5">
        <v>1389</v>
      </c>
      <c r="B110" s="5">
        <v>4</v>
      </c>
      <c r="C110" s="5" t="s">
        <v>355</v>
      </c>
      <c r="D110" s="5" t="s">
        <v>356</v>
      </c>
      <c r="E110" s="5">
        <v>499764</v>
      </c>
      <c r="F110" s="5">
        <v>329499</v>
      </c>
      <c r="G110" s="5">
        <v>130790</v>
      </c>
      <c r="H110" s="5">
        <v>5012</v>
      </c>
      <c r="I110" s="5">
        <v>20457</v>
      </c>
      <c r="J110" s="5">
        <v>11636</v>
      </c>
      <c r="K110" s="5">
        <v>1753</v>
      </c>
      <c r="L110" s="5">
        <v>617</v>
      </c>
      <c r="M110" s="5">
        <v>0</v>
      </c>
      <c r="N110" s="5">
        <v>125043</v>
      </c>
      <c r="O110" s="5">
        <v>123682</v>
      </c>
      <c r="P110" s="5">
        <v>583</v>
      </c>
      <c r="Q110" s="5">
        <v>200</v>
      </c>
      <c r="R110" s="5">
        <v>258</v>
      </c>
      <c r="S110" s="5">
        <v>0</v>
      </c>
      <c r="T110" s="5">
        <v>320</v>
      </c>
      <c r="U110" s="5">
        <v>0</v>
      </c>
      <c r="V110" s="5">
        <v>92073</v>
      </c>
      <c r="W110" s="5">
        <v>82342</v>
      </c>
      <c r="X110" s="5">
        <v>2337</v>
      </c>
      <c r="Y110" s="5">
        <v>1440</v>
      </c>
      <c r="Z110" s="5">
        <v>1806</v>
      </c>
      <c r="AA110" s="5">
        <v>4104</v>
      </c>
      <c r="AB110" s="5">
        <v>44</v>
      </c>
      <c r="AC110" s="5">
        <v>0</v>
      </c>
      <c r="AD110" s="5">
        <v>118868</v>
      </c>
      <c r="AE110" s="5">
        <v>77997</v>
      </c>
      <c r="AF110" s="5">
        <v>16811</v>
      </c>
      <c r="AG110" s="5">
        <v>296</v>
      </c>
      <c r="AH110" s="5">
        <v>2021</v>
      </c>
      <c r="AI110" s="5">
        <v>21744</v>
      </c>
      <c r="AJ110" s="5">
        <v>0</v>
      </c>
      <c r="AK110" s="5">
        <v>7701</v>
      </c>
      <c r="AL110" s="5">
        <v>185</v>
      </c>
      <c r="AM110" s="5">
        <v>0</v>
      </c>
      <c r="AN110" s="5">
        <v>25</v>
      </c>
      <c r="AO110" s="5">
        <v>4366</v>
      </c>
      <c r="AP110" s="5">
        <v>0</v>
      </c>
      <c r="AQ110" s="5">
        <v>3125</v>
      </c>
      <c r="AR110" s="5">
        <v>0</v>
      </c>
      <c r="AS110" s="5">
        <v>0</v>
      </c>
    </row>
    <row r="111" spans="1:45">
      <c r="A111" s="5">
        <v>1389</v>
      </c>
      <c r="B111" s="5">
        <v>4</v>
      </c>
      <c r="C111" s="5" t="s">
        <v>357</v>
      </c>
      <c r="D111" s="5" t="s">
        <v>358</v>
      </c>
      <c r="E111" s="5">
        <v>748984</v>
      </c>
      <c r="F111" s="5">
        <v>287439</v>
      </c>
      <c r="G111" s="5">
        <v>328425</v>
      </c>
      <c r="H111" s="5">
        <v>23724</v>
      </c>
      <c r="I111" s="5">
        <v>47381</v>
      </c>
      <c r="J111" s="5">
        <v>49180</v>
      </c>
      <c r="K111" s="5">
        <v>11430</v>
      </c>
      <c r="L111" s="5">
        <v>1405</v>
      </c>
      <c r="M111" s="5">
        <v>0</v>
      </c>
      <c r="N111" s="5">
        <v>77557</v>
      </c>
      <c r="O111" s="5">
        <v>65930</v>
      </c>
      <c r="P111" s="5">
        <v>1720</v>
      </c>
      <c r="Q111" s="5">
        <v>694</v>
      </c>
      <c r="R111" s="5">
        <v>3873</v>
      </c>
      <c r="S111" s="5">
        <v>4902</v>
      </c>
      <c r="T111" s="5">
        <v>437</v>
      </c>
      <c r="U111" s="5">
        <v>0</v>
      </c>
      <c r="V111" s="5">
        <v>148404</v>
      </c>
      <c r="W111" s="5">
        <v>117033</v>
      </c>
      <c r="X111" s="5">
        <v>6090</v>
      </c>
      <c r="Y111" s="5">
        <v>173</v>
      </c>
      <c r="Z111" s="5">
        <v>15742</v>
      </c>
      <c r="AA111" s="5">
        <v>9367</v>
      </c>
      <c r="AB111" s="5">
        <v>0</v>
      </c>
      <c r="AC111" s="5">
        <v>0</v>
      </c>
      <c r="AD111" s="5">
        <v>151220</v>
      </c>
      <c r="AE111" s="5">
        <v>115290</v>
      </c>
      <c r="AF111" s="5">
        <v>14107</v>
      </c>
      <c r="AG111" s="5">
        <v>175</v>
      </c>
      <c r="AH111" s="5">
        <v>11742</v>
      </c>
      <c r="AI111" s="5">
        <v>9906</v>
      </c>
      <c r="AJ111" s="5">
        <v>0</v>
      </c>
      <c r="AK111" s="5">
        <v>32184</v>
      </c>
      <c r="AL111" s="5">
        <v>20817</v>
      </c>
      <c r="AM111" s="5">
        <v>547</v>
      </c>
      <c r="AN111" s="5">
        <v>53</v>
      </c>
      <c r="AO111" s="5">
        <v>7500</v>
      </c>
      <c r="AP111" s="5">
        <v>695</v>
      </c>
      <c r="AQ111" s="5">
        <v>2572</v>
      </c>
      <c r="AR111" s="5">
        <v>0</v>
      </c>
      <c r="AS111" s="5">
        <v>0</v>
      </c>
    </row>
    <row r="112" spans="1:45">
      <c r="A112" s="5">
        <v>1389</v>
      </c>
      <c r="B112" s="5">
        <v>2</v>
      </c>
      <c r="C112" s="5" t="s">
        <v>359</v>
      </c>
      <c r="D112" s="5" t="s">
        <v>360</v>
      </c>
      <c r="E112" s="5">
        <v>27128379</v>
      </c>
      <c r="F112" s="5">
        <v>23009710</v>
      </c>
      <c r="G112" s="5">
        <v>459200</v>
      </c>
      <c r="H112" s="5">
        <v>210098</v>
      </c>
      <c r="I112" s="5">
        <v>113449</v>
      </c>
      <c r="J112" s="5">
        <v>2869728</v>
      </c>
      <c r="K112" s="5">
        <v>382665</v>
      </c>
      <c r="L112" s="5">
        <v>83528</v>
      </c>
      <c r="M112" s="5">
        <v>0</v>
      </c>
      <c r="N112" s="5">
        <v>18799563</v>
      </c>
      <c r="O112" s="5">
        <v>18559641</v>
      </c>
      <c r="P112" s="5">
        <v>69314</v>
      </c>
      <c r="Q112" s="5">
        <v>20004</v>
      </c>
      <c r="R112" s="5">
        <v>15786</v>
      </c>
      <c r="S112" s="5">
        <v>131009</v>
      </c>
      <c r="T112" s="5">
        <v>3809</v>
      </c>
      <c r="U112" s="5">
        <v>0</v>
      </c>
      <c r="V112" s="5">
        <v>2579709</v>
      </c>
      <c r="W112" s="5">
        <v>1491462</v>
      </c>
      <c r="X112" s="5">
        <v>12150</v>
      </c>
      <c r="Y112" s="5">
        <v>63693</v>
      </c>
      <c r="Z112" s="5">
        <v>14438</v>
      </c>
      <c r="AA112" s="5">
        <v>997923</v>
      </c>
      <c r="AB112" s="5">
        <v>44</v>
      </c>
      <c r="AC112" s="5">
        <v>0</v>
      </c>
      <c r="AD112" s="5">
        <v>518090</v>
      </c>
      <c r="AE112" s="5">
        <v>300317</v>
      </c>
      <c r="AF112" s="5">
        <v>16289</v>
      </c>
      <c r="AG112" s="5">
        <v>15902</v>
      </c>
      <c r="AH112" s="5">
        <v>19893</v>
      </c>
      <c r="AI112" s="5">
        <v>165689</v>
      </c>
      <c r="AJ112" s="5">
        <v>0</v>
      </c>
      <c r="AK112" s="5">
        <v>204344</v>
      </c>
      <c r="AL112" s="5">
        <v>90649</v>
      </c>
      <c r="AM112" s="5">
        <v>7592</v>
      </c>
      <c r="AN112" s="5">
        <v>18849</v>
      </c>
      <c r="AO112" s="5">
        <v>34155</v>
      </c>
      <c r="AP112" s="5">
        <v>35092</v>
      </c>
      <c r="AQ112" s="5">
        <v>17699</v>
      </c>
      <c r="AR112" s="5">
        <v>307</v>
      </c>
      <c r="AS112" s="5">
        <v>0</v>
      </c>
    </row>
    <row r="113" spans="1:45">
      <c r="A113" s="5">
        <v>1389</v>
      </c>
      <c r="B113" s="5">
        <v>3</v>
      </c>
      <c r="C113" s="5" t="s">
        <v>361</v>
      </c>
      <c r="D113" s="5" t="s">
        <v>362</v>
      </c>
      <c r="E113" s="5">
        <v>23278025</v>
      </c>
      <c r="F113" s="5">
        <v>20779566</v>
      </c>
      <c r="G113" s="5">
        <v>158552</v>
      </c>
      <c r="H113" s="5">
        <v>140211</v>
      </c>
      <c r="I113" s="5">
        <v>75868</v>
      </c>
      <c r="J113" s="5">
        <v>1962322</v>
      </c>
      <c r="K113" s="5">
        <v>83338</v>
      </c>
      <c r="L113" s="5">
        <v>78168</v>
      </c>
      <c r="M113" s="5">
        <v>0</v>
      </c>
      <c r="N113" s="5">
        <v>18566044</v>
      </c>
      <c r="O113" s="5">
        <v>18360059</v>
      </c>
      <c r="P113" s="5">
        <v>49439</v>
      </c>
      <c r="Q113" s="5">
        <v>17692</v>
      </c>
      <c r="R113" s="5">
        <v>5778</v>
      </c>
      <c r="S113" s="5">
        <v>129490</v>
      </c>
      <c r="T113" s="5">
        <v>3587</v>
      </c>
      <c r="U113" s="5">
        <v>0</v>
      </c>
      <c r="V113" s="5">
        <v>2204407</v>
      </c>
      <c r="W113" s="5">
        <v>1141723</v>
      </c>
      <c r="X113" s="5">
        <v>7811</v>
      </c>
      <c r="Y113" s="5">
        <v>62312</v>
      </c>
      <c r="Z113" s="5">
        <v>4626</v>
      </c>
      <c r="AA113" s="5">
        <v>987935</v>
      </c>
      <c r="AB113" s="5">
        <v>0</v>
      </c>
      <c r="AC113" s="5">
        <v>0</v>
      </c>
      <c r="AD113" s="5">
        <v>258024</v>
      </c>
      <c r="AE113" s="5">
        <v>182347</v>
      </c>
      <c r="AF113" s="5">
        <v>10968</v>
      </c>
      <c r="AG113" s="5">
        <v>3648</v>
      </c>
      <c r="AH113" s="5">
        <v>9563</v>
      </c>
      <c r="AI113" s="5">
        <v>51498</v>
      </c>
      <c r="AJ113" s="5">
        <v>0</v>
      </c>
      <c r="AK113" s="5">
        <v>121780</v>
      </c>
      <c r="AL113" s="5">
        <v>55190</v>
      </c>
      <c r="AM113" s="5">
        <v>2798</v>
      </c>
      <c r="AN113" s="5">
        <v>13858</v>
      </c>
      <c r="AO113" s="5">
        <v>23088</v>
      </c>
      <c r="AP113" s="5">
        <v>11161</v>
      </c>
      <c r="AQ113" s="5">
        <v>15686</v>
      </c>
      <c r="AR113" s="5">
        <v>0</v>
      </c>
      <c r="AS113" s="5">
        <v>0</v>
      </c>
    </row>
    <row r="114" spans="1:45">
      <c r="A114" s="5">
        <v>1389</v>
      </c>
      <c r="B114" s="5">
        <v>4</v>
      </c>
      <c r="C114" s="5" t="s">
        <v>363</v>
      </c>
      <c r="D114" s="5" t="s">
        <v>362</v>
      </c>
      <c r="E114" s="5">
        <v>23278025</v>
      </c>
      <c r="F114" s="5">
        <v>20779566</v>
      </c>
      <c r="G114" s="5">
        <v>158552</v>
      </c>
      <c r="H114" s="5">
        <v>140211</v>
      </c>
      <c r="I114" s="5">
        <v>75868</v>
      </c>
      <c r="J114" s="5">
        <v>1962322</v>
      </c>
      <c r="K114" s="5">
        <v>83338</v>
      </c>
      <c r="L114" s="5">
        <v>78168</v>
      </c>
      <c r="M114" s="5">
        <v>0</v>
      </c>
      <c r="N114" s="5">
        <v>18566044</v>
      </c>
      <c r="O114" s="5">
        <v>18360059</v>
      </c>
      <c r="P114" s="5">
        <v>49439</v>
      </c>
      <c r="Q114" s="5">
        <v>17692</v>
      </c>
      <c r="R114" s="5">
        <v>5778</v>
      </c>
      <c r="S114" s="5">
        <v>129490</v>
      </c>
      <c r="T114" s="5">
        <v>3587</v>
      </c>
      <c r="U114" s="5">
        <v>0</v>
      </c>
      <c r="V114" s="5">
        <v>2204407</v>
      </c>
      <c r="W114" s="5">
        <v>1141723</v>
      </c>
      <c r="X114" s="5">
        <v>7811</v>
      </c>
      <c r="Y114" s="5">
        <v>62312</v>
      </c>
      <c r="Z114" s="5">
        <v>4626</v>
      </c>
      <c r="AA114" s="5">
        <v>987935</v>
      </c>
      <c r="AB114" s="5">
        <v>0</v>
      </c>
      <c r="AC114" s="5">
        <v>0</v>
      </c>
      <c r="AD114" s="5">
        <v>258024</v>
      </c>
      <c r="AE114" s="5">
        <v>182347</v>
      </c>
      <c r="AF114" s="5">
        <v>10968</v>
      </c>
      <c r="AG114" s="5">
        <v>3648</v>
      </c>
      <c r="AH114" s="5">
        <v>9563</v>
      </c>
      <c r="AI114" s="5">
        <v>51498</v>
      </c>
      <c r="AJ114" s="5">
        <v>0</v>
      </c>
      <c r="AK114" s="5">
        <v>121780</v>
      </c>
      <c r="AL114" s="5">
        <v>55190</v>
      </c>
      <c r="AM114" s="5">
        <v>2798</v>
      </c>
      <c r="AN114" s="5">
        <v>13858</v>
      </c>
      <c r="AO114" s="5">
        <v>23088</v>
      </c>
      <c r="AP114" s="5">
        <v>11161</v>
      </c>
      <c r="AQ114" s="5">
        <v>15686</v>
      </c>
      <c r="AR114" s="5">
        <v>0</v>
      </c>
      <c r="AS114" s="5">
        <v>0</v>
      </c>
    </row>
    <row r="115" spans="1:45">
      <c r="A115" s="5">
        <v>1389</v>
      </c>
      <c r="B115" s="5">
        <v>3</v>
      </c>
      <c r="C115" s="5" t="s">
        <v>364</v>
      </c>
      <c r="D115" s="5" t="s">
        <v>365</v>
      </c>
      <c r="E115" s="5">
        <v>2200680</v>
      </c>
      <c r="F115" s="5">
        <v>1123762</v>
      </c>
      <c r="G115" s="5">
        <v>57144</v>
      </c>
      <c r="H115" s="5">
        <v>47126</v>
      </c>
      <c r="I115" s="5">
        <v>32384</v>
      </c>
      <c r="J115" s="5">
        <v>779581</v>
      </c>
      <c r="K115" s="5">
        <v>156843</v>
      </c>
      <c r="L115" s="5">
        <v>3840</v>
      </c>
      <c r="M115" s="5">
        <v>0</v>
      </c>
      <c r="N115" s="5">
        <v>188104</v>
      </c>
      <c r="O115" s="5">
        <v>174709</v>
      </c>
      <c r="P115" s="5">
        <v>1589</v>
      </c>
      <c r="Q115" s="5">
        <v>1446</v>
      </c>
      <c r="R115" s="5">
        <v>10008</v>
      </c>
      <c r="S115" s="5">
        <v>181</v>
      </c>
      <c r="T115" s="5">
        <v>171</v>
      </c>
      <c r="U115" s="5">
        <v>0</v>
      </c>
      <c r="V115" s="5">
        <v>331696</v>
      </c>
      <c r="W115" s="5">
        <v>311331</v>
      </c>
      <c r="X115" s="5">
        <v>1545</v>
      </c>
      <c r="Y115" s="5">
        <v>750</v>
      </c>
      <c r="Z115" s="5">
        <v>8747</v>
      </c>
      <c r="AA115" s="5">
        <v>9323</v>
      </c>
      <c r="AB115" s="5">
        <v>0</v>
      </c>
      <c r="AC115" s="5">
        <v>0</v>
      </c>
      <c r="AD115" s="5">
        <v>105500</v>
      </c>
      <c r="AE115" s="5">
        <v>67523</v>
      </c>
      <c r="AF115" s="5">
        <v>3298</v>
      </c>
      <c r="AG115" s="5">
        <v>1140</v>
      </c>
      <c r="AH115" s="5">
        <v>5547</v>
      </c>
      <c r="AI115" s="5">
        <v>27992</v>
      </c>
      <c r="AJ115" s="5">
        <v>0</v>
      </c>
      <c r="AK115" s="5">
        <v>59972</v>
      </c>
      <c r="AL115" s="5">
        <v>25758</v>
      </c>
      <c r="AM115" s="5">
        <v>1373</v>
      </c>
      <c r="AN115" s="5">
        <v>4518</v>
      </c>
      <c r="AO115" s="5">
        <v>7514</v>
      </c>
      <c r="AP115" s="5">
        <v>18488</v>
      </c>
      <c r="AQ115" s="5">
        <v>2013</v>
      </c>
      <c r="AR115" s="5">
        <v>307</v>
      </c>
      <c r="AS115" s="5">
        <v>0</v>
      </c>
    </row>
    <row r="116" spans="1:45">
      <c r="A116" s="5">
        <v>1389</v>
      </c>
      <c r="B116" s="5">
        <v>4</v>
      </c>
      <c r="C116" s="5" t="s">
        <v>366</v>
      </c>
      <c r="D116" s="5" t="s">
        <v>365</v>
      </c>
      <c r="E116" s="5">
        <v>2200680</v>
      </c>
      <c r="F116" s="5">
        <v>1123762</v>
      </c>
      <c r="G116" s="5">
        <v>57144</v>
      </c>
      <c r="H116" s="5">
        <v>47126</v>
      </c>
      <c r="I116" s="5">
        <v>32384</v>
      </c>
      <c r="J116" s="5">
        <v>779581</v>
      </c>
      <c r="K116" s="5">
        <v>156843</v>
      </c>
      <c r="L116" s="5">
        <v>3840</v>
      </c>
      <c r="M116" s="5">
        <v>0</v>
      </c>
      <c r="N116" s="5">
        <v>188104</v>
      </c>
      <c r="O116" s="5">
        <v>174709</v>
      </c>
      <c r="P116" s="5">
        <v>1589</v>
      </c>
      <c r="Q116" s="5">
        <v>1446</v>
      </c>
      <c r="R116" s="5">
        <v>10008</v>
      </c>
      <c r="S116" s="5">
        <v>181</v>
      </c>
      <c r="T116" s="5">
        <v>171</v>
      </c>
      <c r="U116" s="5">
        <v>0</v>
      </c>
      <c r="V116" s="5">
        <v>331696</v>
      </c>
      <c r="W116" s="5">
        <v>311331</v>
      </c>
      <c r="X116" s="5">
        <v>1545</v>
      </c>
      <c r="Y116" s="5">
        <v>750</v>
      </c>
      <c r="Z116" s="5">
        <v>8747</v>
      </c>
      <c r="AA116" s="5">
        <v>9323</v>
      </c>
      <c r="AB116" s="5">
        <v>0</v>
      </c>
      <c r="AC116" s="5">
        <v>0</v>
      </c>
      <c r="AD116" s="5">
        <v>105500</v>
      </c>
      <c r="AE116" s="5">
        <v>67523</v>
      </c>
      <c r="AF116" s="5">
        <v>3298</v>
      </c>
      <c r="AG116" s="5">
        <v>1140</v>
      </c>
      <c r="AH116" s="5">
        <v>5547</v>
      </c>
      <c r="AI116" s="5">
        <v>27992</v>
      </c>
      <c r="AJ116" s="5">
        <v>0</v>
      </c>
      <c r="AK116" s="5">
        <v>59972</v>
      </c>
      <c r="AL116" s="5">
        <v>25758</v>
      </c>
      <c r="AM116" s="5">
        <v>1373</v>
      </c>
      <c r="AN116" s="5">
        <v>4518</v>
      </c>
      <c r="AO116" s="5">
        <v>7514</v>
      </c>
      <c r="AP116" s="5">
        <v>18488</v>
      </c>
      <c r="AQ116" s="5">
        <v>2013</v>
      </c>
      <c r="AR116" s="5">
        <v>307</v>
      </c>
      <c r="AS116" s="5">
        <v>0</v>
      </c>
    </row>
    <row r="117" spans="1:45">
      <c r="A117" s="5">
        <v>1389</v>
      </c>
      <c r="B117" s="5">
        <v>3</v>
      </c>
      <c r="C117" s="5" t="s">
        <v>367</v>
      </c>
      <c r="D117" s="5" t="s">
        <v>368</v>
      </c>
      <c r="E117" s="5">
        <v>1649674</v>
      </c>
      <c r="F117" s="5">
        <v>1106383</v>
      </c>
      <c r="G117" s="5">
        <v>243504</v>
      </c>
      <c r="H117" s="5">
        <v>22761</v>
      </c>
      <c r="I117" s="5">
        <v>5197</v>
      </c>
      <c r="J117" s="5">
        <v>127824</v>
      </c>
      <c r="K117" s="5">
        <v>142485</v>
      </c>
      <c r="L117" s="5">
        <v>1520</v>
      </c>
      <c r="M117" s="5">
        <v>0</v>
      </c>
      <c r="N117" s="5">
        <v>45415</v>
      </c>
      <c r="O117" s="5">
        <v>24873</v>
      </c>
      <c r="P117" s="5">
        <v>18286</v>
      </c>
      <c r="Q117" s="5">
        <v>867</v>
      </c>
      <c r="R117" s="5">
        <v>0</v>
      </c>
      <c r="S117" s="5">
        <v>1338</v>
      </c>
      <c r="T117" s="5">
        <v>51</v>
      </c>
      <c r="U117" s="5">
        <v>0</v>
      </c>
      <c r="V117" s="5">
        <v>43606</v>
      </c>
      <c r="W117" s="5">
        <v>38407</v>
      </c>
      <c r="X117" s="5">
        <v>2793</v>
      </c>
      <c r="Y117" s="5">
        <v>631</v>
      </c>
      <c r="Z117" s="5">
        <v>1065</v>
      </c>
      <c r="AA117" s="5">
        <v>665</v>
      </c>
      <c r="AB117" s="5">
        <v>44</v>
      </c>
      <c r="AC117" s="5">
        <v>0</v>
      </c>
      <c r="AD117" s="5">
        <v>154566</v>
      </c>
      <c r="AE117" s="5">
        <v>50447</v>
      </c>
      <c r="AF117" s="5">
        <v>2024</v>
      </c>
      <c r="AG117" s="5">
        <v>11114</v>
      </c>
      <c r="AH117" s="5">
        <v>4782</v>
      </c>
      <c r="AI117" s="5">
        <v>86199</v>
      </c>
      <c r="AJ117" s="5">
        <v>0</v>
      </c>
      <c r="AK117" s="5">
        <v>22591</v>
      </c>
      <c r="AL117" s="5">
        <v>9701</v>
      </c>
      <c r="AM117" s="5">
        <v>3421</v>
      </c>
      <c r="AN117" s="5">
        <v>473</v>
      </c>
      <c r="AO117" s="5">
        <v>3554</v>
      </c>
      <c r="AP117" s="5">
        <v>5443</v>
      </c>
      <c r="AQ117" s="5">
        <v>0</v>
      </c>
      <c r="AR117" s="5">
        <v>0</v>
      </c>
      <c r="AS117" s="5">
        <v>0</v>
      </c>
    </row>
    <row r="118" spans="1:45">
      <c r="A118" s="5">
        <v>1389</v>
      </c>
      <c r="B118" s="5">
        <v>4</v>
      </c>
      <c r="C118" s="5" t="s">
        <v>369</v>
      </c>
      <c r="D118" s="5" t="s">
        <v>370</v>
      </c>
      <c r="E118" s="5">
        <v>1499615</v>
      </c>
      <c r="F118" s="5">
        <v>1030358</v>
      </c>
      <c r="G118" s="5">
        <v>228089</v>
      </c>
      <c r="H118" s="5">
        <v>20165</v>
      </c>
      <c r="I118" s="5">
        <v>4468</v>
      </c>
      <c r="J118" s="5">
        <v>105780</v>
      </c>
      <c r="K118" s="5">
        <v>109616</v>
      </c>
      <c r="L118" s="5">
        <v>1139</v>
      </c>
      <c r="M118" s="5">
        <v>0</v>
      </c>
      <c r="N118" s="5">
        <v>17565</v>
      </c>
      <c r="O118" s="5">
        <v>14404</v>
      </c>
      <c r="P118" s="5">
        <v>2357</v>
      </c>
      <c r="Q118" s="5">
        <v>542</v>
      </c>
      <c r="R118" s="5">
        <v>0</v>
      </c>
      <c r="S118" s="5">
        <v>256</v>
      </c>
      <c r="T118" s="5">
        <v>5</v>
      </c>
      <c r="U118" s="5">
        <v>0</v>
      </c>
      <c r="V118" s="5">
        <v>36358</v>
      </c>
      <c r="W118" s="5">
        <v>31652</v>
      </c>
      <c r="X118" s="5">
        <v>2323</v>
      </c>
      <c r="Y118" s="5">
        <v>627</v>
      </c>
      <c r="Z118" s="5">
        <v>1065</v>
      </c>
      <c r="AA118" s="5">
        <v>661</v>
      </c>
      <c r="AB118" s="5">
        <v>30</v>
      </c>
      <c r="AC118" s="5">
        <v>0</v>
      </c>
      <c r="AD118" s="5">
        <v>147757</v>
      </c>
      <c r="AE118" s="5">
        <v>43761</v>
      </c>
      <c r="AF118" s="5">
        <v>2007</v>
      </c>
      <c r="AG118" s="5">
        <v>11114</v>
      </c>
      <c r="AH118" s="5">
        <v>4782</v>
      </c>
      <c r="AI118" s="5">
        <v>86093</v>
      </c>
      <c r="AJ118" s="5">
        <v>0</v>
      </c>
      <c r="AK118" s="5">
        <v>22212</v>
      </c>
      <c r="AL118" s="5">
        <v>9701</v>
      </c>
      <c r="AM118" s="5">
        <v>3402</v>
      </c>
      <c r="AN118" s="5">
        <v>465</v>
      </c>
      <c r="AO118" s="5">
        <v>3202</v>
      </c>
      <c r="AP118" s="5">
        <v>5443</v>
      </c>
      <c r="AQ118" s="5">
        <v>0</v>
      </c>
      <c r="AR118" s="5">
        <v>0</v>
      </c>
      <c r="AS118" s="5">
        <v>0</v>
      </c>
    </row>
    <row r="119" spans="1:45">
      <c r="A119" s="5">
        <v>1389</v>
      </c>
      <c r="B119" s="5">
        <v>4</v>
      </c>
      <c r="C119" s="5" t="s">
        <v>371</v>
      </c>
      <c r="D119" s="5" t="s">
        <v>372</v>
      </c>
      <c r="E119" s="5">
        <v>150059</v>
      </c>
      <c r="F119" s="5">
        <v>76025</v>
      </c>
      <c r="G119" s="5">
        <v>15415</v>
      </c>
      <c r="H119" s="5">
        <v>2596</v>
      </c>
      <c r="I119" s="5">
        <v>729</v>
      </c>
      <c r="J119" s="5">
        <v>22044</v>
      </c>
      <c r="K119" s="5">
        <v>32868</v>
      </c>
      <c r="L119" s="5">
        <v>382</v>
      </c>
      <c r="M119" s="5">
        <v>0</v>
      </c>
      <c r="N119" s="5">
        <v>27850</v>
      </c>
      <c r="O119" s="5">
        <v>10469</v>
      </c>
      <c r="P119" s="5">
        <v>15929</v>
      </c>
      <c r="Q119" s="5">
        <v>325</v>
      </c>
      <c r="R119" s="5">
        <v>0</v>
      </c>
      <c r="S119" s="5">
        <v>1082</v>
      </c>
      <c r="T119" s="5">
        <v>45</v>
      </c>
      <c r="U119" s="5">
        <v>0</v>
      </c>
      <c r="V119" s="5">
        <v>7247</v>
      </c>
      <c r="W119" s="5">
        <v>6755</v>
      </c>
      <c r="X119" s="5">
        <v>471</v>
      </c>
      <c r="Y119" s="5">
        <v>4</v>
      </c>
      <c r="Z119" s="5">
        <v>0</v>
      </c>
      <c r="AA119" s="5">
        <v>3</v>
      </c>
      <c r="AB119" s="5">
        <v>14</v>
      </c>
      <c r="AC119" s="5">
        <v>0</v>
      </c>
      <c r="AD119" s="5">
        <v>6809</v>
      </c>
      <c r="AE119" s="5">
        <v>6686</v>
      </c>
      <c r="AF119" s="5">
        <v>17</v>
      </c>
      <c r="AG119" s="5">
        <v>0</v>
      </c>
      <c r="AH119" s="5">
        <v>0</v>
      </c>
      <c r="AI119" s="5">
        <v>106</v>
      </c>
      <c r="AJ119" s="5">
        <v>0</v>
      </c>
      <c r="AK119" s="5">
        <v>380</v>
      </c>
      <c r="AL119" s="5">
        <v>0</v>
      </c>
      <c r="AM119" s="5">
        <v>19</v>
      </c>
      <c r="AN119" s="5">
        <v>8</v>
      </c>
      <c r="AO119" s="5">
        <v>352</v>
      </c>
      <c r="AP119" s="5">
        <v>0</v>
      </c>
      <c r="AQ119" s="5">
        <v>0</v>
      </c>
      <c r="AR119" s="5">
        <v>0</v>
      </c>
      <c r="AS119" s="5">
        <v>0</v>
      </c>
    </row>
    <row r="120" spans="1:45">
      <c r="A120" s="5">
        <v>1389</v>
      </c>
      <c r="B120" s="5">
        <v>2</v>
      </c>
      <c r="C120" s="5" t="s">
        <v>373</v>
      </c>
      <c r="D120" s="5" t="s">
        <v>374</v>
      </c>
      <c r="E120" s="5">
        <v>4990529</v>
      </c>
      <c r="F120" s="5">
        <v>2703331</v>
      </c>
      <c r="G120" s="5">
        <v>229182</v>
      </c>
      <c r="H120" s="5">
        <v>590500</v>
      </c>
      <c r="I120" s="5">
        <v>111838</v>
      </c>
      <c r="J120" s="5">
        <v>810394</v>
      </c>
      <c r="K120" s="5">
        <v>538203</v>
      </c>
      <c r="L120" s="5">
        <v>7081</v>
      </c>
      <c r="M120" s="5">
        <v>0</v>
      </c>
      <c r="N120" s="5">
        <v>949990</v>
      </c>
      <c r="O120" s="5">
        <v>916488</v>
      </c>
      <c r="P120" s="5">
        <v>23074</v>
      </c>
      <c r="Q120" s="5">
        <v>5228</v>
      </c>
      <c r="R120" s="5">
        <v>1623</v>
      </c>
      <c r="S120" s="5">
        <v>3168</v>
      </c>
      <c r="T120" s="5">
        <v>409</v>
      </c>
      <c r="U120" s="5">
        <v>0</v>
      </c>
      <c r="V120" s="5">
        <v>287297</v>
      </c>
      <c r="W120" s="5">
        <v>244543</v>
      </c>
      <c r="X120" s="5">
        <v>5855</v>
      </c>
      <c r="Y120" s="5">
        <v>423</v>
      </c>
      <c r="Z120" s="5">
        <v>522</v>
      </c>
      <c r="AA120" s="5">
        <v>34804</v>
      </c>
      <c r="AB120" s="5">
        <v>1151</v>
      </c>
      <c r="AC120" s="5">
        <v>0</v>
      </c>
      <c r="AD120" s="5">
        <v>338331</v>
      </c>
      <c r="AE120" s="5">
        <v>259804</v>
      </c>
      <c r="AF120" s="5">
        <v>12394</v>
      </c>
      <c r="AG120" s="5">
        <v>4248</v>
      </c>
      <c r="AH120" s="5">
        <v>8570</v>
      </c>
      <c r="AI120" s="5">
        <v>53315</v>
      </c>
      <c r="AJ120" s="5">
        <v>0</v>
      </c>
      <c r="AK120" s="5">
        <v>481367</v>
      </c>
      <c r="AL120" s="5">
        <v>349711</v>
      </c>
      <c r="AM120" s="5">
        <v>10146</v>
      </c>
      <c r="AN120" s="5">
        <v>4033</v>
      </c>
      <c r="AO120" s="5">
        <v>26003</v>
      </c>
      <c r="AP120" s="5">
        <v>54122</v>
      </c>
      <c r="AQ120" s="5">
        <v>37318</v>
      </c>
      <c r="AR120" s="5">
        <v>35</v>
      </c>
      <c r="AS120" s="5">
        <v>0</v>
      </c>
    </row>
    <row r="121" spans="1:45">
      <c r="A121" s="5">
        <v>1389</v>
      </c>
      <c r="B121" s="5">
        <v>3</v>
      </c>
      <c r="C121" s="5" t="s">
        <v>375</v>
      </c>
      <c r="D121" s="5" t="s">
        <v>376</v>
      </c>
      <c r="E121" s="5">
        <v>2376515</v>
      </c>
      <c r="F121" s="5">
        <v>1331248</v>
      </c>
      <c r="G121" s="5">
        <v>143742</v>
      </c>
      <c r="H121" s="5">
        <v>60803</v>
      </c>
      <c r="I121" s="5">
        <v>74711</v>
      </c>
      <c r="J121" s="5">
        <v>475783</v>
      </c>
      <c r="K121" s="5">
        <v>286021</v>
      </c>
      <c r="L121" s="5">
        <v>4207</v>
      </c>
      <c r="M121" s="5">
        <v>0</v>
      </c>
      <c r="N121" s="5">
        <v>675198</v>
      </c>
      <c r="O121" s="5">
        <v>651330</v>
      </c>
      <c r="P121" s="5">
        <v>18682</v>
      </c>
      <c r="Q121" s="5">
        <v>2003</v>
      </c>
      <c r="R121" s="5">
        <v>1023</v>
      </c>
      <c r="S121" s="5">
        <v>1940</v>
      </c>
      <c r="T121" s="5">
        <v>220</v>
      </c>
      <c r="U121" s="5">
        <v>0</v>
      </c>
      <c r="V121" s="5">
        <v>120448</v>
      </c>
      <c r="W121" s="5">
        <v>100609</v>
      </c>
      <c r="X121" s="5">
        <v>2810</v>
      </c>
      <c r="Y121" s="5">
        <v>259</v>
      </c>
      <c r="Z121" s="5">
        <v>162</v>
      </c>
      <c r="AA121" s="5">
        <v>15471</v>
      </c>
      <c r="AB121" s="5">
        <v>1137</v>
      </c>
      <c r="AC121" s="5">
        <v>0</v>
      </c>
      <c r="AD121" s="5">
        <v>71533</v>
      </c>
      <c r="AE121" s="5">
        <v>35911</v>
      </c>
      <c r="AF121" s="5">
        <v>4266</v>
      </c>
      <c r="AG121" s="5">
        <v>2333</v>
      </c>
      <c r="AH121" s="5">
        <v>4777</v>
      </c>
      <c r="AI121" s="5">
        <v>24246</v>
      </c>
      <c r="AJ121" s="5">
        <v>0</v>
      </c>
      <c r="AK121" s="5">
        <v>131989</v>
      </c>
      <c r="AL121" s="5">
        <v>46907</v>
      </c>
      <c r="AM121" s="5">
        <v>9240</v>
      </c>
      <c r="AN121" s="5">
        <v>2150</v>
      </c>
      <c r="AO121" s="5">
        <v>16959</v>
      </c>
      <c r="AP121" s="5">
        <v>41210</v>
      </c>
      <c r="AQ121" s="5">
        <v>15489</v>
      </c>
      <c r="AR121" s="5">
        <v>35</v>
      </c>
      <c r="AS121" s="5">
        <v>0</v>
      </c>
    </row>
    <row r="122" spans="1:45">
      <c r="A122" s="5">
        <v>1389</v>
      </c>
      <c r="B122" s="5">
        <v>4</v>
      </c>
      <c r="C122" s="5" t="s">
        <v>377</v>
      </c>
      <c r="D122" s="5" t="s">
        <v>378</v>
      </c>
      <c r="E122" s="5">
        <v>929506</v>
      </c>
      <c r="F122" s="5">
        <v>499104</v>
      </c>
      <c r="G122" s="5">
        <v>50195</v>
      </c>
      <c r="H122" s="5">
        <v>30726</v>
      </c>
      <c r="I122" s="5">
        <v>30173</v>
      </c>
      <c r="J122" s="5">
        <v>166073</v>
      </c>
      <c r="K122" s="5">
        <v>150201</v>
      </c>
      <c r="L122" s="5">
        <v>3035</v>
      </c>
      <c r="M122" s="5">
        <v>0</v>
      </c>
      <c r="N122" s="5">
        <v>68004</v>
      </c>
      <c r="O122" s="5">
        <v>62361</v>
      </c>
      <c r="P122" s="5">
        <v>3691</v>
      </c>
      <c r="Q122" s="5">
        <v>1416</v>
      </c>
      <c r="R122" s="5">
        <v>120</v>
      </c>
      <c r="S122" s="5">
        <v>243</v>
      </c>
      <c r="T122" s="5">
        <v>175</v>
      </c>
      <c r="U122" s="5">
        <v>0</v>
      </c>
      <c r="V122" s="5">
        <v>99473</v>
      </c>
      <c r="W122" s="5">
        <v>86019</v>
      </c>
      <c r="X122" s="5">
        <v>1134</v>
      </c>
      <c r="Y122" s="5">
        <v>259</v>
      </c>
      <c r="Z122" s="5">
        <v>137</v>
      </c>
      <c r="AA122" s="5">
        <v>11906</v>
      </c>
      <c r="AB122" s="5">
        <v>18</v>
      </c>
      <c r="AC122" s="5">
        <v>0</v>
      </c>
      <c r="AD122" s="5">
        <v>37962</v>
      </c>
      <c r="AE122" s="5">
        <v>15690</v>
      </c>
      <c r="AF122" s="5">
        <v>2114</v>
      </c>
      <c r="AG122" s="5">
        <v>1601</v>
      </c>
      <c r="AH122" s="5">
        <v>2566</v>
      </c>
      <c r="AI122" s="5">
        <v>15991</v>
      </c>
      <c r="AJ122" s="5">
        <v>0</v>
      </c>
      <c r="AK122" s="5">
        <v>102494</v>
      </c>
      <c r="AL122" s="5">
        <v>38248</v>
      </c>
      <c r="AM122" s="5">
        <v>5966</v>
      </c>
      <c r="AN122" s="5">
        <v>927</v>
      </c>
      <c r="AO122" s="5">
        <v>10230</v>
      </c>
      <c r="AP122" s="5">
        <v>33850</v>
      </c>
      <c r="AQ122" s="5">
        <v>13239</v>
      </c>
      <c r="AR122" s="5">
        <v>35</v>
      </c>
      <c r="AS122" s="5">
        <v>0</v>
      </c>
    </row>
    <row r="123" spans="1:45">
      <c r="A123" s="5">
        <v>1389</v>
      </c>
      <c r="B123" s="5">
        <v>4</v>
      </c>
      <c r="C123" s="5" t="s">
        <v>379</v>
      </c>
      <c r="D123" s="5" t="s">
        <v>380</v>
      </c>
      <c r="E123" s="5">
        <v>1446979</v>
      </c>
      <c r="F123" s="5">
        <v>832144</v>
      </c>
      <c r="G123" s="5">
        <v>93517</v>
      </c>
      <c r="H123" s="5">
        <v>30077</v>
      </c>
      <c r="I123" s="5">
        <v>44538</v>
      </c>
      <c r="J123" s="5">
        <v>309711</v>
      </c>
      <c r="K123" s="5">
        <v>135820</v>
      </c>
      <c r="L123" s="5">
        <v>1172</v>
      </c>
      <c r="M123" s="5">
        <v>0</v>
      </c>
      <c r="N123" s="5">
        <v>607193</v>
      </c>
      <c r="O123" s="5">
        <v>588969</v>
      </c>
      <c r="P123" s="5">
        <v>14991</v>
      </c>
      <c r="Q123" s="5">
        <v>588</v>
      </c>
      <c r="R123" s="5">
        <v>903</v>
      </c>
      <c r="S123" s="5">
        <v>1698</v>
      </c>
      <c r="T123" s="5">
        <v>45</v>
      </c>
      <c r="U123" s="5">
        <v>0</v>
      </c>
      <c r="V123" s="5">
        <v>20976</v>
      </c>
      <c r="W123" s="5">
        <v>14591</v>
      </c>
      <c r="X123" s="5">
        <v>1676</v>
      </c>
      <c r="Y123" s="5">
        <v>0</v>
      </c>
      <c r="Z123" s="5">
        <v>25</v>
      </c>
      <c r="AA123" s="5">
        <v>3565</v>
      </c>
      <c r="AB123" s="5">
        <v>1119</v>
      </c>
      <c r="AC123" s="5">
        <v>0</v>
      </c>
      <c r="AD123" s="5">
        <v>33571</v>
      </c>
      <c r="AE123" s="5">
        <v>20221</v>
      </c>
      <c r="AF123" s="5">
        <v>2151</v>
      </c>
      <c r="AG123" s="5">
        <v>733</v>
      </c>
      <c r="AH123" s="5">
        <v>2212</v>
      </c>
      <c r="AI123" s="5">
        <v>8254</v>
      </c>
      <c r="AJ123" s="5">
        <v>0</v>
      </c>
      <c r="AK123" s="5">
        <v>29495</v>
      </c>
      <c r="AL123" s="5">
        <v>8659</v>
      </c>
      <c r="AM123" s="5">
        <v>3274</v>
      </c>
      <c r="AN123" s="5">
        <v>1223</v>
      </c>
      <c r="AO123" s="5">
        <v>6728</v>
      </c>
      <c r="AP123" s="5">
        <v>7360</v>
      </c>
      <c r="AQ123" s="5">
        <v>2250</v>
      </c>
      <c r="AR123" s="5">
        <v>0</v>
      </c>
      <c r="AS123" s="5">
        <v>0</v>
      </c>
    </row>
    <row r="124" spans="1:45">
      <c r="A124" s="5">
        <v>1389</v>
      </c>
      <c r="B124" s="5">
        <v>4</v>
      </c>
      <c r="C124" s="5" t="s">
        <v>381</v>
      </c>
      <c r="D124" s="5" t="s">
        <v>382</v>
      </c>
      <c r="E124" s="5">
        <v>30</v>
      </c>
      <c r="F124" s="5">
        <v>0</v>
      </c>
      <c r="G124" s="5">
        <v>30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</row>
    <row r="125" spans="1:45">
      <c r="A125" s="5">
        <v>1389</v>
      </c>
      <c r="B125" s="5">
        <v>3</v>
      </c>
      <c r="C125" s="5" t="s">
        <v>383</v>
      </c>
      <c r="D125" s="5" t="s">
        <v>384</v>
      </c>
      <c r="E125" s="5">
        <v>2614014</v>
      </c>
      <c r="F125" s="5">
        <v>1372082</v>
      </c>
      <c r="G125" s="5">
        <v>85441</v>
      </c>
      <c r="H125" s="5">
        <v>529696</v>
      </c>
      <c r="I125" s="5">
        <v>37128</v>
      </c>
      <c r="J125" s="5">
        <v>334610</v>
      </c>
      <c r="K125" s="5">
        <v>252182</v>
      </c>
      <c r="L125" s="5">
        <v>2875</v>
      </c>
      <c r="M125" s="5">
        <v>0</v>
      </c>
      <c r="N125" s="5">
        <v>274792</v>
      </c>
      <c r="O125" s="5">
        <v>265158</v>
      </c>
      <c r="P125" s="5">
        <v>4392</v>
      </c>
      <c r="Q125" s="5">
        <v>3225</v>
      </c>
      <c r="R125" s="5">
        <v>600</v>
      </c>
      <c r="S125" s="5">
        <v>1228</v>
      </c>
      <c r="T125" s="5">
        <v>190</v>
      </c>
      <c r="U125" s="5">
        <v>0</v>
      </c>
      <c r="V125" s="5">
        <v>166848</v>
      </c>
      <c r="W125" s="5">
        <v>143933</v>
      </c>
      <c r="X125" s="5">
        <v>3044</v>
      </c>
      <c r="Y125" s="5">
        <v>164</v>
      </c>
      <c r="Z125" s="5">
        <v>360</v>
      </c>
      <c r="AA125" s="5">
        <v>19333</v>
      </c>
      <c r="AB125" s="5">
        <v>14</v>
      </c>
      <c r="AC125" s="5">
        <v>0</v>
      </c>
      <c r="AD125" s="5">
        <v>266798</v>
      </c>
      <c r="AE125" s="5">
        <v>223893</v>
      </c>
      <c r="AF125" s="5">
        <v>8128</v>
      </c>
      <c r="AG125" s="5">
        <v>1915</v>
      </c>
      <c r="AH125" s="5">
        <v>3793</v>
      </c>
      <c r="AI125" s="5">
        <v>29069</v>
      </c>
      <c r="AJ125" s="5">
        <v>0</v>
      </c>
      <c r="AK125" s="5">
        <v>349378</v>
      </c>
      <c r="AL125" s="5">
        <v>302804</v>
      </c>
      <c r="AM125" s="5">
        <v>906</v>
      </c>
      <c r="AN125" s="5">
        <v>1883</v>
      </c>
      <c r="AO125" s="5">
        <v>9044</v>
      </c>
      <c r="AP125" s="5">
        <v>12912</v>
      </c>
      <c r="AQ125" s="5">
        <v>21829</v>
      </c>
      <c r="AR125" s="5">
        <v>0</v>
      </c>
      <c r="AS125" s="5">
        <v>0</v>
      </c>
    </row>
    <row r="126" spans="1:45">
      <c r="A126" s="5">
        <v>1389</v>
      </c>
      <c r="B126" s="5">
        <v>4</v>
      </c>
      <c r="C126" s="5" t="s">
        <v>385</v>
      </c>
      <c r="D126" s="5" t="s">
        <v>386</v>
      </c>
      <c r="E126" s="5">
        <v>209644</v>
      </c>
      <c r="F126" s="5">
        <v>110541</v>
      </c>
      <c r="G126" s="5">
        <v>4085</v>
      </c>
      <c r="H126" s="5">
        <v>1368</v>
      </c>
      <c r="I126" s="5">
        <v>4165</v>
      </c>
      <c r="J126" s="5">
        <v>63266</v>
      </c>
      <c r="K126" s="5">
        <v>26042</v>
      </c>
      <c r="L126" s="5">
        <v>177</v>
      </c>
      <c r="M126" s="5">
        <v>0</v>
      </c>
      <c r="N126" s="5">
        <v>7783</v>
      </c>
      <c r="O126" s="5">
        <v>7365</v>
      </c>
      <c r="P126" s="5">
        <v>152</v>
      </c>
      <c r="Q126" s="5">
        <v>197</v>
      </c>
      <c r="R126" s="5">
        <v>0</v>
      </c>
      <c r="S126" s="5">
        <v>0</v>
      </c>
      <c r="T126" s="5">
        <v>69</v>
      </c>
      <c r="U126" s="5">
        <v>0</v>
      </c>
      <c r="V126" s="5">
        <v>44457</v>
      </c>
      <c r="W126" s="5">
        <v>44421</v>
      </c>
      <c r="X126" s="5">
        <v>35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6485</v>
      </c>
      <c r="AE126" s="5">
        <v>2680</v>
      </c>
      <c r="AF126" s="5">
        <v>33</v>
      </c>
      <c r="AG126" s="5">
        <v>55</v>
      </c>
      <c r="AH126" s="5">
        <v>881</v>
      </c>
      <c r="AI126" s="5">
        <v>2835</v>
      </c>
      <c r="AJ126" s="5">
        <v>0</v>
      </c>
      <c r="AK126" s="5">
        <v>531</v>
      </c>
      <c r="AL126" s="5">
        <v>60</v>
      </c>
      <c r="AM126" s="5">
        <v>0</v>
      </c>
      <c r="AN126" s="5">
        <v>0</v>
      </c>
      <c r="AO126" s="5">
        <v>472</v>
      </c>
      <c r="AP126" s="5">
        <v>0</v>
      </c>
      <c r="AQ126" s="5">
        <v>0</v>
      </c>
      <c r="AR126" s="5">
        <v>0</v>
      </c>
      <c r="AS126" s="5">
        <v>0</v>
      </c>
    </row>
    <row r="127" spans="1:45">
      <c r="A127" s="5">
        <v>1389</v>
      </c>
      <c r="B127" s="5">
        <v>4</v>
      </c>
      <c r="C127" s="5" t="s">
        <v>387</v>
      </c>
      <c r="D127" s="5" t="s">
        <v>388</v>
      </c>
      <c r="E127" s="5">
        <v>496138</v>
      </c>
      <c r="F127" s="5">
        <v>372103</v>
      </c>
      <c r="G127" s="5">
        <v>41667</v>
      </c>
      <c r="H127" s="5">
        <v>9981</v>
      </c>
      <c r="I127" s="5">
        <v>6188</v>
      </c>
      <c r="J127" s="5">
        <v>54465</v>
      </c>
      <c r="K127" s="5">
        <v>11108</v>
      </c>
      <c r="L127" s="5">
        <v>626</v>
      </c>
      <c r="M127" s="5">
        <v>0</v>
      </c>
      <c r="N127" s="5">
        <v>129796</v>
      </c>
      <c r="O127" s="5">
        <v>125883</v>
      </c>
      <c r="P127" s="5">
        <v>2553</v>
      </c>
      <c r="Q127" s="5">
        <v>1358</v>
      </c>
      <c r="R127" s="5">
        <v>0</v>
      </c>
      <c r="S127" s="5">
        <v>0</v>
      </c>
      <c r="T127" s="5">
        <v>2</v>
      </c>
      <c r="U127" s="5">
        <v>0</v>
      </c>
      <c r="V127" s="5">
        <v>31647</v>
      </c>
      <c r="W127" s="5">
        <v>30569</v>
      </c>
      <c r="X127" s="5">
        <v>875</v>
      </c>
      <c r="Y127" s="5">
        <v>0</v>
      </c>
      <c r="Z127" s="5">
        <v>25</v>
      </c>
      <c r="AA127" s="5">
        <v>178</v>
      </c>
      <c r="AB127" s="5">
        <v>0</v>
      </c>
      <c r="AC127" s="5">
        <v>0</v>
      </c>
      <c r="AD127" s="5">
        <v>155053</v>
      </c>
      <c r="AE127" s="5">
        <v>143391</v>
      </c>
      <c r="AF127" s="5">
        <v>5912</v>
      </c>
      <c r="AG127" s="5">
        <v>2</v>
      </c>
      <c r="AH127" s="5">
        <v>150</v>
      </c>
      <c r="AI127" s="5">
        <v>5598</v>
      </c>
      <c r="AJ127" s="5">
        <v>0</v>
      </c>
      <c r="AK127" s="5">
        <v>6263</v>
      </c>
      <c r="AL127" s="5">
        <v>6076</v>
      </c>
      <c r="AM127" s="5">
        <v>37</v>
      </c>
      <c r="AN127" s="5">
        <v>50</v>
      </c>
      <c r="AO127" s="5">
        <v>79</v>
      </c>
      <c r="AP127" s="5">
        <v>22</v>
      </c>
      <c r="AQ127" s="5">
        <v>0</v>
      </c>
      <c r="AR127" s="5">
        <v>0</v>
      </c>
      <c r="AS127" s="5">
        <v>0</v>
      </c>
    </row>
    <row r="128" spans="1:45">
      <c r="A128" s="5">
        <v>1389</v>
      </c>
      <c r="B128" s="5">
        <v>4</v>
      </c>
      <c r="C128" s="5" t="s">
        <v>389</v>
      </c>
      <c r="D128" s="5" t="s">
        <v>390</v>
      </c>
      <c r="E128" s="5">
        <v>67066</v>
      </c>
      <c r="F128" s="5">
        <v>28506</v>
      </c>
      <c r="G128" s="5">
        <v>8039</v>
      </c>
      <c r="H128" s="5">
        <v>3236</v>
      </c>
      <c r="I128" s="5">
        <v>1442</v>
      </c>
      <c r="J128" s="5">
        <v>9435</v>
      </c>
      <c r="K128" s="5">
        <v>16264</v>
      </c>
      <c r="L128" s="5">
        <v>144</v>
      </c>
      <c r="M128" s="5">
        <v>0</v>
      </c>
      <c r="N128" s="5">
        <v>6591</v>
      </c>
      <c r="O128" s="5">
        <v>6314</v>
      </c>
      <c r="P128" s="5">
        <v>244</v>
      </c>
      <c r="Q128" s="5">
        <v>33</v>
      </c>
      <c r="R128" s="5">
        <v>0</v>
      </c>
      <c r="S128" s="5">
        <v>0</v>
      </c>
      <c r="T128" s="5">
        <v>0</v>
      </c>
      <c r="U128" s="5">
        <v>0</v>
      </c>
      <c r="V128" s="5">
        <v>4688</v>
      </c>
      <c r="W128" s="5">
        <v>2544</v>
      </c>
      <c r="X128" s="5">
        <v>1803</v>
      </c>
      <c r="Y128" s="5">
        <v>20</v>
      </c>
      <c r="Z128" s="5">
        <v>179</v>
      </c>
      <c r="AA128" s="5">
        <v>137</v>
      </c>
      <c r="AB128" s="5">
        <v>5</v>
      </c>
      <c r="AC128" s="5">
        <v>0</v>
      </c>
      <c r="AD128" s="5">
        <v>13454</v>
      </c>
      <c r="AE128" s="5">
        <v>9254</v>
      </c>
      <c r="AF128" s="5">
        <v>120</v>
      </c>
      <c r="AG128" s="5">
        <v>11</v>
      </c>
      <c r="AH128" s="5">
        <v>11</v>
      </c>
      <c r="AI128" s="5">
        <v>4058</v>
      </c>
      <c r="AJ128" s="5">
        <v>0</v>
      </c>
      <c r="AK128" s="5">
        <v>5986</v>
      </c>
      <c r="AL128" s="5">
        <v>2954</v>
      </c>
      <c r="AM128" s="5">
        <v>72</v>
      </c>
      <c r="AN128" s="5">
        <v>7</v>
      </c>
      <c r="AO128" s="5">
        <v>599</v>
      </c>
      <c r="AP128" s="5">
        <v>0</v>
      </c>
      <c r="AQ128" s="5">
        <v>2354</v>
      </c>
      <c r="AR128" s="5">
        <v>0</v>
      </c>
      <c r="AS128" s="5">
        <v>0</v>
      </c>
    </row>
    <row r="129" spans="1:45">
      <c r="A129" s="5">
        <v>1389</v>
      </c>
      <c r="B129" s="5">
        <v>4</v>
      </c>
      <c r="C129" s="5" t="s">
        <v>391</v>
      </c>
      <c r="D129" s="5" t="s">
        <v>392</v>
      </c>
      <c r="E129" s="5">
        <v>1841166</v>
      </c>
      <c r="F129" s="5">
        <v>860933</v>
      </c>
      <c r="G129" s="5">
        <v>31650</v>
      </c>
      <c r="H129" s="5">
        <v>515111</v>
      </c>
      <c r="I129" s="5">
        <v>25332</v>
      </c>
      <c r="J129" s="5">
        <v>207444</v>
      </c>
      <c r="K129" s="5">
        <v>198768</v>
      </c>
      <c r="L129" s="5">
        <v>1928</v>
      </c>
      <c r="M129" s="5">
        <v>0</v>
      </c>
      <c r="N129" s="5">
        <v>130623</v>
      </c>
      <c r="O129" s="5">
        <v>125597</v>
      </c>
      <c r="P129" s="5">
        <v>1443</v>
      </c>
      <c r="Q129" s="5">
        <v>1636</v>
      </c>
      <c r="R129" s="5">
        <v>600</v>
      </c>
      <c r="S129" s="5">
        <v>1228</v>
      </c>
      <c r="T129" s="5">
        <v>119</v>
      </c>
      <c r="U129" s="5">
        <v>0</v>
      </c>
      <c r="V129" s="5">
        <v>86057</v>
      </c>
      <c r="W129" s="5">
        <v>66399</v>
      </c>
      <c r="X129" s="5">
        <v>331</v>
      </c>
      <c r="Y129" s="5">
        <v>144</v>
      </c>
      <c r="Z129" s="5">
        <v>156</v>
      </c>
      <c r="AA129" s="5">
        <v>19017</v>
      </c>
      <c r="AB129" s="5">
        <v>9</v>
      </c>
      <c r="AC129" s="5">
        <v>0</v>
      </c>
      <c r="AD129" s="5">
        <v>91806</v>
      </c>
      <c r="AE129" s="5">
        <v>68568</v>
      </c>
      <c r="AF129" s="5">
        <v>2063</v>
      </c>
      <c r="AG129" s="5">
        <v>1847</v>
      </c>
      <c r="AH129" s="5">
        <v>2751</v>
      </c>
      <c r="AI129" s="5">
        <v>16577</v>
      </c>
      <c r="AJ129" s="5">
        <v>0</v>
      </c>
      <c r="AK129" s="5">
        <v>336597</v>
      </c>
      <c r="AL129" s="5">
        <v>293713</v>
      </c>
      <c r="AM129" s="5">
        <v>797</v>
      </c>
      <c r="AN129" s="5">
        <v>1827</v>
      </c>
      <c r="AO129" s="5">
        <v>7894</v>
      </c>
      <c r="AP129" s="5">
        <v>12890</v>
      </c>
      <c r="AQ129" s="5">
        <v>19475</v>
      </c>
      <c r="AR129" s="5">
        <v>0</v>
      </c>
      <c r="AS129" s="5">
        <v>0</v>
      </c>
    </row>
    <row r="130" spans="1:45">
      <c r="A130" s="5">
        <v>1389</v>
      </c>
      <c r="B130" s="5">
        <v>2</v>
      </c>
      <c r="C130" s="5" t="s">
        <v>393</v>
      </c>
      <c r="D130" s="5" t="s">
        <v>394</v>
      </c>
      <c r="E130" s="5">
        <v>914919</v>
      </c>
      <c r="F130" s="5">
        <v>394719</v>
      </c>
      <c r="G130" s="5">
        <v>55900</v>
      </c>
      <c r="H130" s="5">
        <v>41939</v>
      </c>
      <c r="I130" s="5">
        <v>24244</v>
      </c>
      <c r="J130" s="5">
        <v>338134</v>
      </c>
      <c r="K130" s="5">
        <v>57153</v>
      </c>
      <c r="L130" s="5">
        <v>2830</v>
      </c>
      <c r="M130" s="5">
        <v>0</v>
      </c>
      <c r="N130" s="5">
        <v>173154</v>
      </c>
      <c r="O130" s="5">
        <v>100794</v>
      </c>
      <c r="P130" s="5">
        <v>5952</v>
      </c>
      <c r="Q130" s="5">
        <v>3433</v>
      </c>
      <c r="R130" s="5">
        <v>2807</v>
      </c>
      <c r="S130" s="5">
        <v>59748</v>
      </c>
      <c r="T130" s="5">
        <v>420</v>
      </c>
      <c r="U130" s="5">
        <v>0</v>
      </c>
      <c r="V130" s="5">
        <v>37973</v>
      </c>
      <c r="W130" s="5">
        <v>23976</v>
      </c>
      <c r="X130" s="5">
        <v>6240</v>
      </c>
      <c r="Y130" s="5">
        <v>966</v>
      </c>
      <c r="Z130" s="5">
        <v>114</v>
      </c>
      <c r="AA130" s="5">
        <v>6580</v>
      </c>
      <c r="AB130" s="5">
        <v>97</v>
      </c>
      <c r="AC130" s="5">
        <v>0</v>
      </c>
      <c r="AD130" s="5">
        <v>54722</v>
      </c>
      <c r="AE130" s="5">
        <v>19088</v>
      </c>
      <c r="AF130" s="5">
        <v>1589</v>
      </c>
      <c r="AG130" s="5">
        <v>326</v>
      </c>
      <c r="AH130" s="5">
        <v>510</v>
      </c>
      <c r="AI130" s="5">
        <v>33211</v>
      </c>
      <c r="AJ130" s="5">
        <v>0</v>
      </c>
      <c r="AK130" s="5">
        <v>65045</v>
      </c>
      <c r="AL130" s="5">
        <v>32797</v>
      </c>
      <c r="AM130" s="5">
        <v>2306</v>
      </c>
      <c r="AN130" s="5">
        <v>1371</v>
      </c>
      <c r="AO130" s="5">
        <v>9374</v>
      </c>
      <c r="AP130" s="5">
        <v>16811</v>
      </c>
      <c r="AQ130" s="5">
        <v>2194</v>
      </c>
      <c r="AR130" s="5">
        <v>192</v>
      </c>
      <c r="AS130" s="5">
        <v>0</v>
      </c>
    </row>
    <row r="131" spans="1:45">
      <c r="A131" s="5">
        <v>1389</v>
      </c>
      <c r="B131" s="5">
        <v>3</v>
      </c>
      <c r="C131" s="5" t="s">
        <v>395</v>
      </c>
      <c r="D131" s="5" t="s">
        <v>396</v>
      </c>
      <c r="E131" s="5">
        <v>207775</v>
      </c>
      <c r="F131" s="5">
        <v>65751</v>
      </c>
      <c r="G131" s="5">
        <v>16048</v>
      </c>
      <c r="H131" s="5">
        <v>11096</v>
      </c>
      <c r="I131" s="5">
        <v>4072</v>
      </c>
      <c r="J131" s="5">
        <v>101751</v>
      </c>
      <c r="K131" s="5">
        <v>8316</v>
      </c>
      <c r="L131" s="5">
        <v>742</v>
      </c>
      <c r="M131" s="5">
        <v>0</v>
      </c>
      <c r="N131" s="5">
        <v>71438</v>
      </c>
      <c r="O131" s="5">
        <v>22972</v>
      </c>
      <c r="P131" s="5">
        <v>1456</v>
      </c>
      <c r="Q131" s="5">
        <v>830</v>
      </c>
      <c r="R131" s="5">
        <v>1010</v>
      </c>
      <c r="S131" s="5">
        <v>45060</v>
      </c>
      <c r="T131" s="5">
        <v>109</v>
      </c>
      <c r="U131" s="5">
        <v>0</v>
      </c>
      <c r="V131" s="5">
        <v>7693</v>
      </c>
      <c r="W131" s="5">
        <v>402</v>
      </c>
      <c r="X131" s="5">
        <v>1232</v>
      </c>
      <c r="Y131" s="5">
        <v>0</v>
      </c>
      <c r="Z131" s="5">
        <v>0</v>
      </c>
      <c r="AA131" s="5">
        <v>6059</v>
      </c>
      <c r="AB131" s="5">
        <v>0</v>
      </c>
      <c r="AC131" s="5">
        <v>0</v>
      </c>
      <c r="AD131" s="5">
        <v>19323</v>
      </c>
      <c r="AE131" s="5">
        <v>8807</v>
      </c>
      <c r="AF131" s="5">
        <v>1562</v>
      </c>
      <c r="AG131" s="5">
        <v>173</v>
      </c>
      <c r="AH131" s="5">
        <v>425</v>
      </c>
      <c r="AI131" s="5">
        <v>8356</v>
      </c>
      <c r="AJ131" s="5">
        <v>0</v>
      </c>
      <c r="AK131" s="5">
        <v>7940</v>
      </c>
      <c r="AL131" s="5">
        <v>2538</v>
      </c>
      <c r="AM131" s="5">
        <v>1944</v>
      </c>
      <c r="AN131" s="5">
        <v>158</v>
      </c>
      <c r="AO131" s="5">
        <v>474</v>
      </c>
      <c r="AP131" s="5">
        <v>2825</v>
      </c>
      <c r="AQ131" s="5">
        <v>0</v>
      </c>
      <c r="AR131" s="5">
        <v>0</v>
      </c>
      <c r="AS131" s="5">
        <v>0</v>
      </c>
    </row>
    <row r="132" spans="1:45">
      <c r="A132" s="5">
        <v>1389</v>
      </c>
      <c r="B132" s="5">
        <v>4</v>
      </c>
      <c r="C132" s="5" t="s">
        <v>397</v>
      </c>
      <c r="D132" s="5" t="s">
        <v>396</v>
      </c>
      <c r="E132" s="5">
        <v>207775</v>
      </c>
      <c r="F132" s="5">
        <v>65751</v>
      </c>
      <c r="G132" s="5">
        <v>16048</v>
      </c>
      <c r="H132" s="5">
        <v>11096</v>
      </c>
      <c r="I132" s="5">
        <v>4072</v>
      </c>
      <c r="J132" s="5">
        <v>101751</v>
      </c>
      <c r="K132" s="5">
        <v>8316</v>
      </c>
      <c r="L132" s="5">
        <v>742</v>
      </c>
      <c r="M132" s="5">
        <v>0</v>
      </c>
      <c r="N132" s="5">
        <v>71438</v>
      </c>
      <c r="O132" s="5">
        <v>22972</v>
      </c>
      <c r="P132" s="5">
        <v>1456</v>
      </c>
      <c r="Q132" s="5">
        <v>830</v>
      </c>
      <c r="R132" s="5">
        <v>1010</v>
      </c>
      <c r="S132" s="5">
        <v>45060</v>
      </c>
      <c r="T132" s="5">
        <v>109</v>
      </c>
      <c r="U132" s="5">
        <v>0</v>
      </c>
      <c r="V132" s="5">
        <v>7693</v>
      </c>
      <c r="W132" s="5">
        <v>402</v>
      </c>
      <c r="X132" s="5">
        <v>1232</v>
      </c>
      <c r="Y132" s="5">
        <v>0</v>
      </c>
      <c r="Z132" s="5">
        <v>0</v>
      </c>
      <c r="AA132" s="5">
        <v>6059</v>
      </c>
      <c r="AB132" s="5">
        <v>0</v>
      </c>
      <c r="AC132" s="5">
        <v>0</v>
      </c>
      <c r="AD132" s="5">
        <v>19323</v>
      </c>
      <c r="AE132" s="5">
        <v>8807</v>
      </c>
      <c r="AF132" s="5">
        <v>1562</v>
      </c>
      <c r="AG132" s="5">
        <v>173</v>
      </c>
      <c r="AH132" s="5">
        <v>425</v>
      </c>
      <c r="AI132" s="5">
        <v>8356</v>
      </c>
      <c r="AJ132" s="5">
        <v>0</v>
      </c>
      <c r="AK132" s="5">
        <v>7940</v>
      </c>
      <c r="AL132" s="5">
        <v>2538</v>
      </c>
      <c r="AM132" s="5">
        <v>1944</v>
      </c>
      <c r="AN132" s="5">
        <v>158</v>
      </c>
      <c r="AO132" s="5">
        <v>474</v>
      </c>
      <c r="AP132" s="5">
        <v>2825</v>
      </c>
      <c r="AQ132" s="5">
        <v>0</v>
      </c>
      <c r="AR132" s="5">
        <v>0</v>
      </c>
      <c r="AS132" s="5">
        <v>0</v>
      </c>
    </row>
    <row r="133" spans="1:45">
      <c r="A133" s="5">
        <v>1389</v>
      </c>
      <c r="B133" s="5">
        <v>3</v>
      </c>
      <c r="C133" s="5" t="s">
        <v>398</v>
      </c>
      <c r="D133" s="5" t="s">
        <v>399</v>
      </c>
      <c r="E133" s="5">
        <v>169173</v>
      </c>
      <c r="F133" s="5">
        <v>67745</v>
      </c>
      <c r="G133" s="5">
        <v>17879</v>
      </c>
      <c r="H133" s="5">
        <v>12632</v>
      </c>
      <c r="I133" s="5">
        <v>969</v>
      </c>
      <c r="J133" s="5">
        <v>41503</v>
      </c>
      <c r="K133" s="5">
        <v>28283</v>
      </c>
      <c r="L133" s="5">
        <v>161</v>
      </c>
      <c r="M133" s="5">
        <v>0</v>
      </c>
      <c r="N133" s="5">
        <v>7884</v>
      </c>
      <c r="O133" s="5">
        <v>4948</v>
      </c>
      <c r="P133" s="5">
        <v>1950</v>
      </c>
      <c r="Q133" s="5">
        <v>986</v>
      </c>
      <c r="R133" s="5">
        <v>0</v>
      </c>
      <c r="S133" s="5">
        <v>0</v>
      </c>
      <c r="T133" s="5">
        <v>0</v>
      </c>
      <c r="U133" s="5">
        <v>0</v>
      </c>
      <c r="V133" s="5">
        <v>485</v>
      </c>
      <c r="W133" s="5">
        <v>454</v>
      </c>
      <c r="X133" s="5">
        <v>31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3060</v>
      </c>
      <c r="AE133" s="5">
        <v>2310</v>
      </c>
      <c r="AF133" s="5">
        <v>6</v>
      </c>
      <c r="AG133" s="5">
        <v>3</v>
      </c>
      <c r="AH133" s="5">
        <v>8</v>
      </c>
      <c r="AI133" s="5">
        <v>733</v>
      </c>
      <c r="AJ133" s="5">
        <v>0</v>
      </c>
      <c r="AK133" s="5">
        <v>9582</v>
      </c>
      <c r="AL133" s="5">
        <v>6580</v>
      </c>
      <c r="AM133" s="5">
        <v>27</v>
      </c>
      <c r="AN133" s="5">
        <v>104</v>
      </c>
      <c r="AO133" s="5">
        <v>867</v>
      </c>
      <c r="AP133" s="5">
        <v>464</v>
      </c>
      <c r="AQ133" s="5">
        <v>1347</v>
      </c>
      <c r="AR133" s="5">
        <v>192</v>
      </c>
      <c r="AS133" s="5">
        <v>0</v>
      </c>
    </row>
    <row r="134" spans="1:45">
      <c r="A134" s="5">
        <v>1389</v>
      </c>
      <c r="B134" s="5">
        <v>4</v>
      </c>
      <c r="C134" s="5" t="s">
        <v>400</v>
      </c>
      <c r="D134" s="5" t="s">
        <v>399</v>
      </c>
      <c r="E134" s="5">
        <v>169173</v>
      </c>
      <c r="F134" s="5">
        <v>67745</v>
      </c>
      <c r="G134" s="5">
        <v>17879</v>
      </c>
      <c r="H134" s="5">
        <v>12632</v>
      </c>
      <c r="I134" s="5">
        <v>969</v>
      </c>
      <c r="J134" s="5">
        <v>41503</v>
      </c>
      <c r="K134" s="5">
        <v>28283</v>
      </c>
      <c r="L134" s="5">
        <v>161</v>
      </c>
      <c r="M134" s="5">
        <v>0</v>
      </c>
      <c r="N134" s="5">
        <v>7884</v>
      </c>
      <c r="O134" s="5">
        <v>4948</v>
      </c>
      <c r="P134" s="5">
        <v>1950</v>
      </c>
      <c r="Q134" s="5">
        <v>986</v>
      </c>
      <c r="R134" s="5">
        <v>0</v>
      </c>
      <c r="S134" s="5">
        <v>0</v>
      </c>
      <c r="T134" s="5">
        <v>0</v>
      </c>
      <c r="U134" s="5">
        <v>0</v>
      </c>
      <c r="V134" s="5">
        <v>485</v>
      </c>
      <c r="W134" s="5">
        <v>454</v>
      </c>
      <c r="X134" s="5">
        <v>31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3060</v>
      </c>
      <c r="AE134" s="5">
        <v>2310</v>
      </c>
      <c r="AF134" s="5">
        <v>6</v>
      </c>
      <c r="AG134" s="5">
        <v>3</v>
      </c>
      <c r="AH134" s="5">
        <v>8</v>
      </c>
      <c r="AI134" s="5">
        <v>733</v>
      </c>
      <c r="AJ134" s="5">
        <v>0</v>
      </c>
      <c r="AK134" s="5">
        <v>9582</v>
      </c>
      <c r="AL134" s="5">
        <v>6580</v>
      </c>
      <c r="AM134" s="5">
        <v>27</v>
      </c>
      <c r="AN134" s="5">
        <v>104</v>
      </c>
      <c r="AO134" s="5">
        <v>867</v>
      </c>
      <c r="AP134" s="5">
        <v>464</v>
      </c>
      <c r="AQ134" s="5">
        <v>1347</v>
      </c>
      <c r="AR134" s="5">
        <v>192</v>
      </c>
      <c r="AS134" s="5">
        <v>0</v>
      </c>
    </row>
    <row r="135" spans="1:45">
      <c r="A135" s="5">
        <v>1389</v>
      </c>
      <c r="B135" s="5">
        <v>3</v>
      </c>
      <c r="C135" s="5" t="s">
        <v>401</v>
      </c>
      <c r="D135" s="5" t="s">
        <v>402</v>
      </c>
      <c r="E135" s="5">
        <v>51507</v>
      </c>
      <c r="F135" s="5">
        <v>22226</v>
      </c>
      <c r="G135" s="5">
        <v>1799</v>
      </c>
      <c r="H135" s="5">
        <v>6067</v>
      </c>
      <c r="I135" s="5">
        <v>10665</v>
      </c>
      <c r="J135" s="5">
        <v>7052</v>
      </c>
      <c r="K135" s="5">
        <v>3542</v>
      </c>
      <c r="L135" s="5">
        <v>156</v>
      </c>
      <c r="M135" s="5">
        <v>0</v>
      </c>
      <c r="N135" s="5">
        <v>2110</v>
      </c>
      <c r="O135" s="5">
        <v>2059</v>
      </c>
      <c r="P135" s="5">
        <v>28</v>
      </c>
      <c r="Q135" s="5">
        <v>23</v>
      </c>
      <c r="R135" s="5">
        <v>0</v>
      </c>
      <c r="S135" s="5">
        <v>0</v>
      </c>
      <c r="T135" s="5">
        <v>0</v>
      </c>
      <c r="U135" s="5">
        <v>0</v>
      </c>
      <c r="V135" s="5">
        <v>769</v>
      </c>
      <c r="W135" s="5">
        <v>621</v>
      </c>
      <c r="X135" s="5">
        <v>43</v>
      </c>
      <c r="Y135" s="5">
        <v>0</v>
      </c>
      <c r="Z135" s="5">
        <v>104</v>
      </c>
      <c r="AA135" s="5">
        <v>0</v>
      </c>
      <c r="AB135" s="5">
        <v>0</v>
      </c>
      <c r="AC135" s="5">
        <v>0</v>
      </c>
      <c r="AD135" s="5">
        <v>1181</v>
      </c>
      <c r="AE135" s="5">
        <v>1134</v>
      </c>
      <c r="AF135" s="5">
        <v>9</v>
      </c>
      <c r="AG135" s="5">
        <v>0</v>
      </c>
      <c r="AH135" s="5">
        <v>38</v>
      </c>
      <c r="AI135" s="5">
        <v>0</v>
      </c>
      <c r="AJ135" s="5">
        <v>0</v>
      </c>
      <c r="AK135" s="5">
        <v>3546</v>
      </c>
      <c r="AL135" s="5">
        <v>1547</v>
      </c>
      <c r="AM135" s="5">
        <v>124</v>
      </c>
      <c r="AN135" s="5">
        <v>231</v>
      </c>
      <c r="AO135" s="5">
        <v>305</v>
      </c>
      <c r="AP135" s="5">
        <v>1339</v>
      </c>
      <c r="AQ135" s="5">
        <v>0</v>
      </c>
      <c r="AR135" s="5">
        <v>0</v>
      </c>
      <c r="AS135" s="5">
        <v>0</v>
      </c>
    </row>
    <row r="136" spans="1:45">
      <c r="A136" s="5">
        <v>1389</v>
      </c>
      <c r="B136" s="5">
        <v>4</v>
      </c>
      <c r="C136" s="5" t="s">
        <v>403</v>
      </c>
      <c r="D136" s="5" t="s">
        <v>402</v>
      </c>
      <c r="E136" s="5">
        <v>51507</v>
      </c>
      <c r="F136" s="5">
        <v>22226</v>
      </c>
      <c r="G136" s="5">
        <v>1799</v>
      </c>
      <c r="H136" s="5">
        <v>6067</v>
      </c>
      <c r="I136" s="5">
        <v>10665</v>
      </c>
      <c r="J136" s="5">
        <v>7052</v>
      </c>
      <c r="K136" s="5">
        <v>3542</v>
      </c>
      <c r="L136" s="5">
        <v>156</v>
      </c>
      <c r="M136" s="5">
        <v>0</v>
      </c>
      <c r="N136" s="5">
        <v>2110</v>
      </c>
      <c r="O136" s="5">
        <v>2059</v>
      </c>
      <c r="P136" s="5">
        <v>28</v>
      </c>
      <c r="Q136" s="5">
        <v>23</v>
      </c>
      <c r="R136" s="5">
        <v>0</v>
      </c>
      <c r="S136" s="5">
        <v>0</v>
      </c>
      <c r="T136" s="5">
        <v>0</v>
      </c>
      <c r="U136" s="5">
        <v>0</v>
      </c>
      <c r="V136" s="5">
        <v>769</v>
      </c>
      <c r="W136" s="5">
        <v>621</v>
      </c>
      <c r="X136" s="5">
        <v>43</v>
      </c>
      <c r="Y136" s="5">
        <v>0</v>
      </c>
      <c r="Z136" s="5">
        <v>104</v>
      </c>
      <c r="AA136" s="5">
        <v>0</v>
      </c>
      <c r="AB136" s="5">
        <v>0</v>
      </c>
      <c r="AC136" s="5">
        <v>0</v>
      </c>
      <c r="AD136" s="5">
        <v>1181</v>
      </c>
      <c r="AE136" s="5">
        <v>1134</v>
      </c>
      <c r="AF136" s="5">
        <v>9</v>
      </c>
      <c r="AG136" s="5">
        <v>0</v>
      </c>
      <c r="AH136" s="5">
        <v>38</v>
      </c>
      <c r="AI136" s="5">
        <v>0</v>
      </c>
      <c r="AJ136" s="5">
        <v>0</v>
      </c>
      <c r="AK136" s="5">
        <v>3546</v>
      </c>
      <c r="AL136" s="5">
        <v>1547</v>
      </c>
      <c r="AM136" s="5">
        <v>124</v>
      </c>
      <c r="AN136" s="5">
        <v>231</v>
      </c>
      <c r="AO136" s="5">
        <v>305</v>
      </c>
      <c r="AP136" s="5">
        <v>1339</v>
      </c>
      <c r="AQ136" s="5">
        <v>0</v>
      </c>
      <c r="AR136" s="5">
        <v>0</v>
      </c>
      <c r="AS136" s="5">
        <v>0</v>
      </c>
    </row>
    <row r="137" spans="1:45">
      <c r="A137" s="5">
        <v>1389</v>
      </c>
      <c r="B137" s="5">
        <v>3</v>
      </c>
      <c r="C137" s="5" t="s">
        <v>404</v>
      </c>
      <c r="D137" s="5" t="s">
        <v>405</v>
      </c>
      <c r="E137" s="5">
        <v>159180</v>
      </c>
      <c r="F137" s="5">
        <v>54897</v>
      </c>
      <c r="G137" s="5">
        <v>12865</v>
      </c>
      <c r="H137" s="5">
        <v>6876</v>
      </c>
      <c r="I137" s="5">
        <v>5759</v>
      </c>
      <c r="J137" s="5">
        <v>64457</v>
      </c>
      <c r="K137" s="5">
        <v>13778</v>
      </c>
      <c r="L137" s="5">
        <v>549</v>
      </c>
      <c r="M137" s="5">
        <v>0</v>
      </c>
      <c r="N137" s="5">
        <v>75208</v>
      </c>
      <c r="O137" s="5">
        <v>54769</v>
      </c>
      <c r="P137" s="5">
        <v>2323</v>
      </c>
      <c r="Q137" s="5">
        <v>1328</v>
      </c>
      <c r="R137" s="5">
        <v>1796</v>
      </c>
      <c r="S137" s="5">
        <v>14688</v>
      </c>
      <c r="T137" s="5">
        <v>305</v>
      </c>
      <c r="U137" s="5">
        <v>0</v>
      </c>
      <c r="V137" s="5">
        <v>1896</v>
      </c>
      <c r="W137" s="5">
        <v>1706</v>
      </c>
      <c r="X137" s="5">
        <v>65</v>
      </c>
      <c r="Y137" s="5">
        <v>5</v>
      </c>
      <c r="Z137" s="5">
        <v>10</v>
      </c>
      <c r="AA137" s="5">
        <v>12</v>
      </c>
      <c r="AB137" s="5">
        <v>97</v>
      </c>
      <c r="AC137" s="5">
        <v>0</v>
      </c>
      <c r="AD137" s="5">
        <v>15410</v>
      </c>
      <c r="AE137" s="5">
        <v>1996</v>
      </c>
      <c r="AF137" s="5">
        <v>3</v>
      </c>
      <c r="AG137" s="5">
        <v>108</v>
      </c>
      <c r="AH137" s="5">
        <v>25</v>
      </c>
      <c r="AI137" s="5">
        <v>13277</v>
      </c>
      <c r="AJ137" s="5">
        <v>0</v>
      </c>
      <c r="AK137" s="5">
        <v>39807</v>
      </c>
      <c r="AL137" s="5">
        <v>21559</v>
      </c>
      <c r="AM137" s="5">
        <v>175</v>
      </c>
      <c r="AN137" s="5">
        <v>837</v>
      </c>
      <c r="AO137" s="5">
        <v>6502</v>
      </c>
      <c r="AP137" s="5">
        <v>9891</v>
      </c>
      <c r="AQ137" s="5">
        <v>843</v>
      </c>
      <c r="AR137" s="5">
        <v>0</v>
      </c>
      <c r="AS137" s="5">
        <v>0</v>
      </c>
    </row>
    <row r="138" spans="1:45">
      <c r="A138" s="5">
        <v>1389</v>
      </c>
      <c r="B138" s="5">
        <v>4</v>
      </c>
      <c r="C138" s="5" t="s">
        <v>406</v>
      </c>
      <c r="D138" s="5" t="s">
        <v>405</v>
      </c>
      <c r="E138" s="5">
        <v>159180</v>
      </c>
      <c r="F138" s="5">
        <v>54897</v>
      </c>
      <c r="G138" s="5">
        <v>12865</v>
      </c>
      <c r="H138" s="5">
        <v>6876</v>
      </c>
      <c r="I138" s="5">
        <v>5759</v>
      </c>
      <c r="J138" s="5">
        <v>64457</v>
      </c>
      <c r="K138" s="5">
        <v>13778</v>
      </c>
      <c r="L138" s="5">
        <v>549</v>
      </c>
      <c r="M138" s="5">
        <v>0</v>
      </c>
      <c r="N138" s="5">
        <v>75208</v>
      </c>
      <c r="O138" s="5">
        <v>54769</v>
      </c>
      <c r="P138" s="5">
        <v>2323</v>
      </c>
      <c r="Q138" s="5">
        <v>1328</v>
      </c>
      <c r="R138" s="5">
        <v>1796</v>
      </c>
      <c r="S138" s="5">
        <v>14688</v>
      </c>
      <c r="T138" s="5">
        <v>305</v>
      </c>
      <c r="U138" s="5">
        <v>0</v>
      </c>
      <c r="V138" s="5">
        <v>1896</v>
      </c>
      <c r="W138" s="5">
        <v>1706</v>
      </c>
      <c r="X138" s="5">
        <v>65</v>
      </c>
      <c r="Y138" s="5">
        <v>5</v>
      </c>
      <c r="Z138" s="5">
        <v>10</v>
      </c>
      <c r="AA138" s="5">
        <v>12</v>
      </c>
      <c r="AB138" s="5">
        <v>97</v>
      </c>
      <c r="AC138" s="5">
        <v>0</v>
      </c>
      <c r="AD138" s="5">
        <v>15410</v>
      </c>
      <c r="AE138" s="5">
        <v>1996</v>
      </c>
      <c r="AF138" s="5">
        <v>3</v>
      </c>
      <c r="AG138" s="5">
        <v>108</v>
      </c>
      <c r="AH138" s="5">
        <v>25</v>
      </c>
      <c r="AI138" s="5">
        <v>13277</v>
      </c>
      <c r="AJ138" s="5">
        <v>0</v>
      </c>
      <c r="AK138" s="5">
        <v>39807</v>
      </c>
      <c r="AL138" s="5">
        <v>21559</v>
      </c>
      <c r="AM138" s="5">
        <v>175</v>
      </c>
      <c r="AN138" s="5">
        <v>837</v>
      </c>
      <c r="AO138" s="5">
        <v>6502</v>
      </c>
      <c r="AP138" s="5">
        <v>9891</v>
      </c>
      <c r="AQ138" s="5">
        <v>843</v>
      </c>
      <c r="AR138" s="5">
        <v>0</v>
      </c>
      <c r="AS138" s="5">
        <v>0</v>
      </c>
    </row>
    <row r="139" spans="1:45">
      <c r="A139" s="5">
        <v>1389</v>
      </c>
      <c r="B139" s="5">
        <v>3</v>
      </c>
      <c r="C139" s="5" t="s">
        <v>407</v>
      </c>
      <c r="D139" s="5" t="s">
        <v>408</v>
      </c>
      <c r="E139" s="5">
        <v>149820</v>
      </c>
      <c r="F139" s="5">
        <v>85496</v>
      </c>
      <c r="G139" s="5">
        <v>7147</v>
      </c>
      <c r="H139" s="5">
        <v>4819</v>
      </c>
      <c r="I139" s="5">
        <v>2780</v>
      </c>
      <c r="J139" s="5">
        <v>45194</v>
      </c>
      <c r="K139" s="5">
        <v>3235</v>
      </c>
      <c r="L139" s="5">
        <v>1150</v>
      </c>
      <c r="M139" s="5">
        <v>0</v>
      </c>
      <c r="N139" s="5">
        <v>12310</v>
      </c>
      <c r="O139" s="5">
        <v>11946</v>
      </c>
      <c r="P139" s="5">
        <v>131</v>
      </c>
      <c r="Q139" s="5">
        <v>232</v>
      </c>
      <c r="R139" s="5">
        <v>0</v>
      </c>
      <c r="S139" s="5">
        <v>0</v>
      </c>
      <c r="T139" s="5">
        <v>1</v>
      </c>
      <c r="U139" s="5">
        <v>0</v>
      </c>
      <c r="V139" s="5">
        <v>18854</v>
      </c>
      <c r="W139" s="5">
        <v>12515</v>
      </c>
      <c r="X139" s="5">
        <v>4868</v>
      </c>
      <c r="Y139" s="5">
        <v>961</v>
      </c>
      <c r="Z139" s="5">
        <v>0</v>
      </c>
      <c r="AA139" s="5">
        <v>509</v>
      </c>
      <c r="AB139" s="5">
        <v>0</v>
      </c>
      <c r="AC139" s="5">
        <v>0</v>
      </c>
      <c r="AD139" s="5">
        <v>15438</v>
      </c>
      <c r="AE139" s="5">
        <v>4609</v>
      </c>
      <c r="AF139" s="5">
        <v>9</v>
      </c>
      <c r="AG139" s="5">
        <v>41</v>
      </c>
      <c r="AH139" s="5">
        <v>14</v>
      </c>
      <c r="AI139" s="5">
        <v>10765</v>
      </c>
      <c r="AJ139" s="5">
        <v>0</v>
      </c>
      <c r="AK139" s="5">
        <v>4147</v>
      </c>
      <c r="AL139" s="5">
        <v>572</v>
      </c>
      <c r="AM139" s="5">
        <v>24</v>
      </c>
      <c r="AN139" s="5">
        <v>31</v>
      </c>
      <c r="AO139" s="5">
        <v>1225</v>
      </c>
      <c r="AP139" s="5">
        <v>2292</v>
      </c>
      <c r="AQ139" s="5">
        <v>4</v>
      </c>
      <c r="AR139" s="5">
        <v>0</v>
      </c>
      <c r="AS139" s="5">
        <v>0</v>
      </c>
    </row>
    <row r="140" spans="1:45">
      <c r="A140" s="5">
        <v>1389</v>
      </c>
      <c r="B140" s="5">
        <v>4</v>
      </c>
      <c r="C140" s="5" t="s">
        <v>409</v>
      </c>
      <c r="D140" s="5" t="s">
        <v>410</v>
      </c>
      <c r="E140" s="5">
        <v>147699</v>
      </c>
      <c r="F140" s="5">
        <v>85309</v>
      </c>
      <c r="G140" s="5">
        <v>6954</v>
      </c>
      <c r="H140" s="5">
        <v>3847</v>
      </c>
      <c r="I140" s="5">
        <v>2780</v>
      </c>
      <c r="J140" s="5">
        <v>44817</v>
      </c>
      <c r="K140" s="5">
        <v>3235</v>
      </c>
      <c r="L140" s="5">
        <v>758</v>
      </c>
      <c r="M140" s="5">
        <v>0</v>
      </c>
      <c r="N140" s="5">
        <v>12310</v>
      </c>
      <c r="O140" s="5">
        <v>11946</v>
      </c>
      <c r="P140" s="5">
        <v>131</v>
      </c>
      <c r="Q140" s="5">
        <v>232</v>
      </c>
      <c r="R140" s="5">
        <v>0</v>
      </c>
      <c r="S140" s="5">
        <v>0</v>
      </c>
      <c r="T140" s="5">
        <v>1</v>
      </c>
      <c r="U140" s="5">
        <v>0</v>
      </c>
      <c r="V140" s="5">
        <v>18437</v>
      </c>
      <c r="W140" s="5">
        <v>12098</v>
      </c>
      <c r="X140" s="5">
        <v>4868</v>
      </c>
      <c r="Y140" s="5">
        <v>961</v>
      </c>
      <c r="Z140" s="5">
        <v>0</v>
      </c>
      <c r="AA140" s="5">
        <v>509</v>
      </c>
      <c r="AB140" s="5">
        <v>0</v>
      </c>
      <c r="AC140" s="5">
        <v>0</v>
      </c>
      <c r="AD140" s="5">
        <v>15197</v>
      </c>
      <c r="AE140" s="5">
        <v>4369</v>
      </c>
      <c r="AF140" s="5">
        <v>9</v>
      </c>
      <c r="AG140" s="5">
        <v>41</v>
      </c>
      <c r="AH140" s="5">
        <v>14</v>
      </c>
      <c r="AI140" s="5">
        <v>10765</v>
      </c>
      <c r="AJ140" s="5">
        <v>0</v>
      </c>
      <c r="AK140" s="5">
        <v>4147</v>
      </c>
      <c r="AL140" s="5">
        <v>572</v>
      </c>
      <c r="AM140" s="5">
        <v>24</v>
      </c>
      <c r="AN140" s="5">
        <v>31</v>
      </c>
      <c r="AO140" s="5">
        <v>1225</v>
      </c>
      <c r="AP140" s="5">
        <v>2292</v>
      </c>
      <c r="AQ140" s="5">
        <v>4</v>
      </c>
      <c r="AR140" s="5">
        <v>0</v>
      </c>
      <c r="AS140" s="5">
        <v>0</v>
      </c>
    </row>
    <row r="141" spans="1:45">
      <c r="A141" s="5">
        <v>1389</v>
      </c>
      <c r="B141" s="5">
        <v>4</v>
      </c>
      <c r="C141" s="5" t="s">
        <v>411</v>
      </c>
      <c r="D141" s="5" t="s">
        <v>412</v>
      </c>
      <c r="E141" s="5">
        <v>2121</v>
      </c>
      <c r="F141" s="5">
        <v>187</v>
      </c>
      <c r="G141" s="5">
        <v>193</v>
      </c>
      <c r="H141" s="5">
        <v>972</v>
      </c>
      <c r="I141" s="5">
        <v>0</v>
      </c>
      <c r="J141" s="5">
        <v>377</v>
      </c>
      <c r="K141" s="5">
        <v>0</v>
      </c>
      <c r="L141" s="5">
        <v>392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417</v>
      </c>
      <c r="W141" s="5">
        <v>417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240</v>
      </c>
      <c r="AE141" s="5">
        <v>240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</row>
    <row r="142" spans="1:45">
      <c r="A142" s="5">
        <v>1389</v>
      </c>
      <c r="B142" s="5">
        <v>3</v>
      </c>
      <c r="C142" s="5" t="s">
        <v>413</v>
      </c>
      <c r="D142" s="5" t="s">
        <v>414</v>
      </c>
      <c r="E142" s="5">
        <v>4779</v>
      </c>
      <c r="F142" s="5">
        <v>4500</v>
      </c>
      <c r="G142" s="5">
        <v>116</v>
      </c>
      <c r="H142" s="5">
        <v>123</v>
      </c>
      <c r="I142" s="5">
        <v>0</v>
      </c>
      <c r="J142" s="5">
        <v>0</v>
      </c>
      <c r="K142" s="5">
        <v>0</v>
      </c>
      <c r="L142" s="5">
        <v>40</v>
      </c>
      <c r="M142" s="5">
        <v>0</v>
      </c>
      <c r="N142" s="5">
        <v>4205</v>
      </c>
      <c r="O142" s="5">
        <v>4100</v>
      </c>
      <c r="P142" s="5">
        <v>65</v>
      </c>
      <c r="Q142" s="5">
        <v>35</v>
      </c>
      <c r="R142" s="5">
        <v>0</v>
      </c>
      <c r="S142" s="5">
        <v>0</v>
      </c>
      <c r="T142" s="5">
        <v>5</v>
      </c>
      <c r="U142" s="5">
        <v>0</v>
      </c>
      <c r="V142" s="5">
        <v>8131</v>
      </c>
      <c r="W142" s="5">
        <v>8131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183</v>
      </c>
      <c r="AE142" s="5">
        <v>103</v>
      </c>
      <c r="AF142" s="5">
        <v>0</v>
      </c>
      <c r="AG142" s="5">
        <v>0</v>
      </c>
      <c r="AH142" s="5">
        <v>0</v>
      </c>
      <c r="AI142" s="5">
        <v>80</v>
      </c>
      <c r="AJ142" s="5">
        <v>0</v>
      </c>
      <c r="AK142" s="5">
        <v>22</v>
      </c>
      <c r="AL142" s="5">
        <v>0</v>
      </c>
      <c r="AM142" s="5">
        <v>12</v>
      </c>
      <c r="AN142" s="5">
        <v>10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</row>
    <row r="143" spans="1:45">
      <c r="A143" s="5">
        <v>1389</v>
      </c>
      <c r="B143" s="5">
        <v>4</v>
      </c>
      <c r="C143" s="5" t="s">
        <v>415</v>
      </c>
      <c r="D143" s="5" t="s">
        <v>414</v>
      </c>
      <c r="E143" s="5">
        <v>4779</v>
      </c>
      <c r="F143" s="5">
        <v>4500</v>
      </c>
      <c r="G143" s="5">
        <v>116</v>
      </c>
      <c r="H143" s="5">
        <v>123</v>
      </c>
      <c r="I143" s="5">
        <v>0</v>
      </c>
      <c r="J143" s="5">
        <v>0</v>
      </c>
      <c r="K143" s="5">
        <v>0</v>
      </c>
      <c r="L143" s="5">
        <v>40</v>
      </c>
      <c r="M143" s="5">
        <v>0</v>
      </c>
      <c r="N143" s="5">
        <v>4205</v>
      </c>
      <c r="O143" s="5">
        <v>4100</v>
      </c>
      <c r="P143" s="5">
        <v>65</v>
      </c>
      <c r="Q143" s="5">
        <v>35</v>
      </c>
      <c r="R143" s="5">
        <v>0</v>
      </c>
      <c r="S143" s="5">
        <v>0</v>
      </c>
      <c r="T143" s="5">
        <v>5</v>
      </c>
      <c r="U143" s="5">
        <v>0</v>
      </c>
      <c r="V143" s="5">
        <v>8131</v>
      </c>
      <c r="W143" s="5">
        <v>8131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183</v>
      </c>
      <c r="AE143" s="5">
        <v>103</v>
      </c>
      <c r="AF143" s="5">
        <v>0</v>
      </c>
      <c r="AG143" s="5">
        <v>0</v>
      </c>
      <c r="AH143" s="5">
        <v>0</v>
      </c>
      <c r="AI143" s="5">
        <v>80</v>
      </c>
      <c r="AJ143" s="5">
        <v>0</v>
      </c>
      <c r="AK143" s="5">
        <v>22</v>
      </c>
      <c r="AL143" s="5">
        <v>0</v>
      </c>
      <c r="AM143" s="5">
        <v>12</v>
      </c>
      <c r="AN143" s="5">
        <v>10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</row>
    <row r="144" spans="1:45">
      <c r="A144" s="5">
        <v>1389</v>
      </c>
      <c r="B144" s="5">
        <v>7</v>
      </c>
      <c r="C144" s="5" t="s">
        <v>416</v>
      </c>
      <c r="D144" s="5" t="s">
        <v>417</v>
      </c>
      <c r="E144" s="5">
        <v>172685</v>
      </c>
      <c r="F144" s="5">
        <v>94103</v>
      </c>
      <c r="G144" s="5">
        <v>47</v>
      </c>
      <c r="H144" s="5">
        <v>327</v>
      </c>
      <c r="I144" s="5">
        <v>0</v>
      </c>
      <c r="J144" s="5">
        <v>78177</v>
      </c>
      <c r="K144" s="5">
        <v>0</v>
      </c>
      <c r="L144" s="5">
        <v>31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147</v>
      </c>
      <c r="W144" s="5">
        <v>147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129</v>
      </c>
      <c r="AE144" s="5">
        <v>129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</row>
    <row r="145" spans="1:45">
      <c r="A145" s="5">
        <v>1389</v>
      </c>
      <c r="B145" s="5">
        <v>9</v>
      </c>
      <c r="C145" s="5" t="s">
        <v>418</v>
      </c>
      <c r="D145" s="5" t="s">
        <v>417</v>
      </c>
      <c r="E145" s="5">
        <v>172685</v>
      </c>
      <c r="F145" s="5">
        <v>94103</v>
      </c>
      <c r="G145" s="5">
        <v>47</v>
      </c>
      <c r="H145" s="5">
        <v>327</v>
      </c>
      <c r="I145" s="5">
        <v>0</v>
      </c>
      <c r="J145" s="5">
        <v>78177</v>
      </c>
      <c r="K145" s="5">
        <v>0</v>
      </c>
      <c r="L145" s="5">
        <v>31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147</v>
      </c>
      <c r="W145" s="5">
        <v>147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129</v>
      </c>
      <c r="AE145" s="5">
        <v>129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</row>
    <row r="146" spans="1:45">
      <c r="A146" s="5">
        <v>1389</v>
      </c>
      <c r="B146" s="5">
        <v>2</v>
      </c>
      <c r="C146" s="5" t="s">
        <v>419</v>
      </c>
      <c r="D146" s="5" t="s">
        <v>420</v>
      </c>
      <c r="E146" s="5">
        <v>1746881</v>
      </c>
      <c r="F146" s="5">
        <v>905588</v>
      </c>
      <c r="G146" s="5">
        <v>176144</v>
      </c>
      <c r="H146" s="5">
        <v>85274</v>
      </c>
      <c r="I146" s="5">
        <v>57331</v>
      </c>
      <c r="J146" s="5">
        <v>369788</v>
      </c>
      <c r="K146" s="5">
        <v>131636</v>
      </c>
      <c r="L146" s="5">
        <v>21120</v>
      </c>
      <c r="M146" s="5">
        <v>0</v>
      </c>
      <c r="N146" s="5">
        <v>154052</v>
      </c>
      <c r="O146" s="5">
        <v>124114</v>
      </c>
      <c r="P146" s="5">
        <v>23906</v>
      </c>
      <c r="Q146" s="5">
        <v>3186</v>
      </c>
      <c r="R146" s="5">
        <v>1071</v>
      </c>
      <c r="S146" s="5">
        <v>1546</v>
      </c>
      <c r="T146" s="5">
        <v>229</v>
      </c>
      <c r="U146" s="5">
        <v>0</v>
      </c>
      <c r="V146" s="5">
        <v>120825</v>
      </c>
      <c r="W146" s="5">
        <v>53094</v>
      </c>
      <c r="X146" s="5">
        <v>15146</v>
      </c>
      <c r="Y146" s="5">
        <v>1771</v>
      </c>
      <c r="Z146" s="5">
        <v>1802</v>
      </c>
      <c r="AA146" s="5">
        <v>48219</v>
      </c>
      <c r="AB146" s="5">
        <v>792</v>
      </c>
      <c r="AC146" s="5">
        <v>0</v>
      </c>
      <c r="AD146" s="5">
        <v>176109</v>
      </c>
      <c r="AE146" s="5">
        <v>92776</v>
      </c>
      <c r="AF146" s="5">
        <v>11013</v>
      </c>
      <c r="AG146" s="5">
        <v>2168</v>
      </c>
      <c r="AH146" s="5">
        <v>2461</v>
      </c>
      <c r="AI146" s="5">
        <v>67692</v>
      </c>
      <c r="AJ146" s="5">
        <v>0</v>
      </c>
      <c r="AK146" s="5">
        <v>167167</v>
      </c>
      <c r="AL146" s="5">
        <v>42388</v>
      </c>
      <c r="AM146" s="5">
        <v>34893</v>
      </c>
      <c r="AN146" s="5">
        <v>5180</v>
      </c>
      <c r="AO146" s="5">
        <v>17303</v>
      </c>
      <c r="AP146" s="5">
        <v>62148</v>
      </c>
      <c r="AQ146" s="5">
        <v>5197</v>
      </c>
      <c r="AR146" s="5">
        <v>57</v>
      </c>
      <c r="AS146" s="5">
        <v>0</v>
      </c>
    </row>
    <row r="147" spans="1:45">
      <c r="A147" s="5">
        <v>1389</v>
      </c>
      <c r="B147" s="5">
        <v>3</v>
      </c>
      <c r="C147" s="5" t="s">
        <v>421</v>
      </c>
      <c r="D147" s="5" t="s">
        <v>422</v>
      </c>
      <c r="E147" s="5">
        <v>524217</v>
      </c>
      <c r="F147" s="5">
        <v>180004</v>
      </c>
      <c r="G147" s="5">
        <v>57822</v>
      </c>
      <c r="H147" s="5">
        <v>29559</v>
      </c>
      <c r="I147" s="5">
        <v>11807</v>
      </c>
      <c r="J147" s="5">
        <v>171135</v>
      </c>
      <c r="K147" s="5">
        <v>56330</v>
      </c>
      <c r="L147" s="5">
        <v>17560</v>
      </c>
      <c r="M147" s="5">
        <v>0</v>
      </c>
      <c r="N147" s="5">
        <v>29878</v>
      </c>
      <c r="O147" s="5">
        <v>26032</v>
      </c>
      <c r="P147" s="5">
        <v>2441</v>
      </c>
      <c r="Q147" s="5">
        <v>975</v>
      </c>
      <c r="R147" s="5">
        <v>49</v>
      </c>
      <c r="S147" s="5">
        <v>235</v>
      </c>
      <c r="T147" s="5">
        <v>145</v>
      </c>
      <c r="U147" s="5">
        <v>0</v>
      </c>
      <c r="V147" s="5">
        <v>26663</v>
      </c>
      <c r="W147" s="5">
        <v>12544</v>
      </c>
      <c r="X147" s="5">
        <v>7807</v>
      </c>
      <c r="Y147" s="5">
        <v>23</v>
      </c>
      <c r="Z147" s="5">
        <v>0</v>
      </c>
      <c r="AA147" s="5">
        <v>6250</v>
      </c>
      <c r="AB147" s="5">
        <v>38</v>
      </c>
      <c r="AC147" s="5">
        <v>0</v>
      </c>
      <c r="AD147" s="5">
        <v>29183</v>
      </c>
      <c r="AE147" s="5">
        <v>21257</v>
      </c>
      <c r="AF147" s="5">
        <v>415</v>
      </c>
      <c r="AG147" s="5">
        <v>124</v>
      </c>
      <c r="AH147" s="5">
        <v>949</v>
      </c>
      <c r="AI147" s="5">
        <v>6437</v>
      </c>
      <c r="AJ147" s="5">
        <v>0</v>
      </c>
      <c r="AK147" s="5">
        <v>45335</v>
      </c>
      <c r="AL147" s="5">
        <v>4833</v>
      </c>
      <c r="AM147" s="5">
        <v>1127</v>
      </c>
      <c r="AN147" s="5">
        <v>1521</v>
      </c>
      <c r="AO147" s="5">
        <v>5269</v>
      </c>
      <c r="AP147" s="5">
        <v>32584</v>
      </c>
      <c r="AQ147" s="5">
        <v>0</v>
      </c>
      <c r="AR147" s="5">
        <v>0</v>
      </c>
      <c r="AS147" s="5">
        <v>0</v>
      </c>
    </row>
    <row r="148" spans="1:45">
      <c r="A148" s="5">
        <v>1389</v>
      </c>
      <c r="B148" s="5">
        <v>4</v>
      </c>
      <c r="C148" s="5" t="s">
        <v>423</v>
      </c>
      <c r="D148" s="5" t="s">
        <v>422</v>
      </c>
      <c r="E148" s="5">
        <v>524217</v>
      </c>
      <c r="F148" s="5">
        <v>180004</v>
      </c>
      <c r="G148" s="5">
        <v>57822</v>
      </c>
      <c r="H148" s="5">
        <v>29559</v>
      </c>
      <c r="I148" s="5">
        <v>11807</v>
      </c>
      <c r="J148" s="5">
        <v>171135</v>
      </c>
      <c r="K148" s="5">
        <v>56330</v>
      </c>
      <c r="L148" s="5">
        <v>17560</v>
      </c>
      <c r="M148" s="5">
        <v>0</v>
      </c>
      <c r="N148" s="5">
        <v>29878</v>
      </c>
      <c r="O148" s="5">
        <v>26032</v>
      </c>
      <c r="P148" s="5">
        <v>2441</v>
      </c>
      <c r="Q148" s="5">
        <v>975</v>
      </c>
      <c r="R148" s="5">
        <v>49</v>
      </c>
      <c r="S148" s="5">
        <v>235</v>
      </c>
      <c r="T148" s="5">
        <v>145</v>
      </c>
      <c r="U148" s="5">
        <v>0</v>
      </c>
      <c r="V148" s="5">
        <v>26663</v>
      </c>
      <c r="W148" s="5">
        <v>12544</v>
      </c>
      <c r="X148" s="5">
        <v>7807</v>
      </c>
      <c r="Y148" s="5">
        <v>23</v>
      </c>
      <c r="Z148" s="5">
        <v>0</v>
      </c>
      <c r="AA148" s="5">
        <v>6250</v>
      </c>
      <c r="AB148" s="5">
        <v>38</v>
      </c>
      <c r="AC148" s="5">
        <v>0</v>
      </c>
      <c r="AD148" s="5">
        <v>29183</v>
      </c>
      <c r="AE148" s="5">
        <v>21257</v>
      </c>
      <c r="AF148" s="5">
        <v>415</v>
      </c>
      <c r="AG148" s="5">
        <v>124</v>
      </c>
      <c r="AH148" s="5">
        <v>949</v>
      </c>
      <c r="AI148" s="5">
        <v>6437</v>
      </c>
      <c r="AJ148" s="5">
        <v>0</v>
      </c>
      <c r="AK148" s="5">
        <v>45335</v>
      </c>
      <c r="AL148" s="5">
        <v>4833</v>
      </c>
      <c r="AM148" s="5">
        <v>1127</v>
      </c>
      <c r="AN148" s="5">
        <v>1521</v>
      </c>
      <c r="AO148" s="5">
        <v>5269</v>
      </c>
      <c r="AP148" s="5">
        <v>32584</v>
      </c>
      <c r="AQ148" s="5">
        <v>0</v>
      </c>
      <c r="AR148" s="5">
        <v>0</v>
      </c>
      <c r="AS148" s="5">
        <v>0</v>
      </c>
    </row>
    <row r="149" spans="1:45">
      <c r="A149" s="5">
        <v>1389</v>
      </c>
      <c r="B149" s="5">
        <v>3</v>
      </c>
      <c r="C149" s="5" t="s">
        <v>424</v>
      </c>
      <c r="D149" s="5" t="s">
        <v>425</v>
      </c>
      <c r="E149" s="5">
        <v>64850</v>
      </c>
      <c r="F149" s="5">
        <v>46868</v>
      </c>
      <c r="G149" s="5">
        <v>4360</v>
      </c>
      <c r="H149" s="5">
        <v>3895</v>
      </c>
      <c r="I149" s="5">
        <v>2892</v>
      </c>
      <c r="J149" s="5">
        <v>6808</v>
      </c>
      <c r="K149" s="5">
        <v>0</v>
      </c>
      <c r="L149" s="5">
        <v>28</v>
      </c>
      <c r="M149" s="5">
        <v>0</v>
      </c>
      <c r="N149" s="5">
        <v>20435</v>
      </c>
      <c r="O149" s="5">
        <v>20025</v>
      </c>
      <c r="P149" s="5">
        <v>8</v>
      </c>
      <c r="Q149" s="5">
        <v>1</v>
      </c>
      <c r="R149" s="5">
        <v>401</v>
      </c>
      <c r="S149" s="5">
        <v>0</v>
      </c>
      <c r="T149" s="5">
        <v>0</v>
      </c>
      <c r="U149" s="5">
        <v>0</v>
      </c>
      <c r="V149" s="5">
        <v>16245</v>
      </c>
      <c r="W149" s="5">
        <v>12179</v>
      </c>
      <c r="X149" s="5">
        <v>25</v>
      </c>
      <c r="Y149" s="5">
        <v>0</v>
      </c>
      <c r="Z149" s="5">
        <v>1575</v>
      </c>
      <c r="AA149" s="5">
        <v>1779</v>
      </c>
      <c r="AB149" s="5">
        <v>687</v>
      </c>
      <c r="AC149" s="5">
        <v>0</v>
      </c>
      <c r="AD149" s="5">
        <v>39517</v>
      </c>
      <c r="AE149" s="5">
        <v>22928</v>
      </c>
      <c r="AF149" s="5">
        <v>387</v>
      </c>
      <c r="AG149" s="5">
        <v>7</v>
      </c>
      <c r="AH149" s="5">
        <v>78</v>
      </c>
      <c r="AI149" s="5">
        <v>16117</v>
      </c>
      <c r="AJ149" s="5">
        <v>0</v>
      </c>
      <c r="AK149" s="5">
        <v>7807</v>
      </c>
      <c r="AL149" s="5">
        <v>465</v>
      </c>
      <c r="AM149" s="5">
        <v>0</v>
      </c>
      <c r="AN149" s="5">
        <v>241</v>
      </c>
      <c r="AO149" s="5">
        <v>2858</v>
      </c>
      <c r="AP149" s="5">
        <v>4243</v>
      </c>
      <c r="AQ149" s="5">
        <v>0</v>
      </c>
      <c r="AR149" s="5">
        <v>0</v>
      </c>
      <c r="AS149" s="5">
        <v>0</v>
      </c>
    </row>
    <row r="150" spans="1:45">
      <c r="A150" s="5">
        <v>1389</v>
      </c>
      <c r="B150" s="5">
        <v>4</v>
      </c>
      <c r="C150" s="5" t="s">
        <v>426</v>
      </c>
      <c r="D150" s="5" t="s">
        <v>425</v>
      </c>
      <c r="E150" s="5">
        <v>64850</v>
      </c>
      <c r="F150" s="5">
        <v>46868</v>
      </c>
      <c r="G150" s="5">
        <v>4360</v>
      </c>
      <c r="H150" s="5">
        <v>3895</v>
      </c>
      <c r="I150" s="5">
        <v>2892</v>
      </c>
      <c r="J150" s="5">
        <v>6808</v>
      </c>
      <c r="K150" s="5">
        <v>0</v>
      </c>
      <c r="L150" s="5">
        <v>28</v>
      </c>
      <c r="M150" s="5">
        <v>0</v>
      </c>
      <c r="N150" s="5">
        <v>20435</v>
      </c>
      <c r="O150" s="5">
        <v>20025</v>
      </c>
      <c r="P150" s="5">
        <v>8</v>
      </c>
      <c r="Q150" s="5">
        <v>1</v>
      </c>
      <c r="R150" s="5">
        <v>401</v>
      </c>
      <c r="S150" s="5">
        <v>0</v>
      </c>
      <c r="T150" s="5">
        <v>0</v>
      </c>
      <c r="U150" s="5">
        <v>0</v>
      </c>
      <c r="V150" s="5">
        <v>16245</v>
      </c>
      <c r="W150" s="5">
        <v>12179</v>
      </c>
      <c r="X150" s="5">
        <v>25</v>
      </c>
      <c r="Y150" s="5">
        <v>0</v>
      </c>
      <c r="Z150" s="5">
        <v>1575</v>
      </c>
      <c r="AA150" s="5">
        <v>1779</v>
      </c>
      <c r="AB150" s="5">
        <v>687</v>
      </c>
      <c r="AC150" s="5">
        <v>0</v>
      </c>
      <c r="AD150" s="5">
        <v>39517</v>
      </c>
      <c r="AE150" s="5">
        <v>22928</v>
      </c>
      <c r="AF150" s="5">
        <v>387</v>
      </c>
      <c r="AG150" s="5">
        <v>7</v>
      </c>
      <c r="AH150" s="5">
        <v>78</v>
      </c>
      <c r="AI150" s="5">
        <v>16117</v>
      </c>
      <c r="AJ150" s="5">
        <v>0</v>
      </c>
      <c r="AK150" s="5">
        <v>7807</v>
      </c>
      <c r="AL150" s="5">
        <v>465</v>
      </c>
      <c r="AM150" s="5">
        <v>0</v>
      </c>
      <c r="AN150" s="5">
        <v>241</v>
      </c>
      <c r="AO150" s="5">
        <v>2858</v>
      </c>
      <c r="AP150" s="5">
        <v>4243</v>
      </c>
      <c r="AQ150" s="5">
        <v>0</v>
      </c>
      <c r="AR150" s="5">
        <v>0</v>
      </c>
      <c r="AS150" s="5">
        <v>0</v>
      </c>
    </row>
    <row r="151" spans="1:45">
      <c r="A151" s="5">
        <v>1389</v>
      </c>
      <c r="B151" s="5">
        <v>3</v>
      </c>
      <c r="C151" s="5" t="s">
        <v>427</v>
      </c>
      <c r="D151" s="5" t="s">
        <v>428</v>
      </c>
      <c r="E151" s="5">
        <v>574399</v>
      </c>
      <c r="F151" s="5">
        <v>439273</v>
      </c>
      <c r="G151" s="5">
        <v>13162</v>
      </c>
      <c r="H151" s="5">
        <v>19400</v>
      </c>
      <c r="I151" s="5">
        <v>15959</v>
      </c>
      <c r="J151" s="5">
        <v>76380</v>
      </c>
      <c r="K151" s="5">
        <v>8529</v>
      </c>
      <c r="L151" s="5">
        <v>1697</v>
      </c>
      <c r="M151" s="5">
        <v>0</v>
      </c>
      <c r="N151" s="5">
        <v>14846</v>
      </c>
      <c r="O151" s="5">
        <v>13263</v>
      </c>
      <c r="P151" s="5">
        <v>140</v>
      </c>
      <c r="Q151" s="5">
        <v>1348</v>
      </c>
      <c r="R151" s="5">
        <v>33</v>
      </c>
      <c r="S151" s="5">
        <v>26</v>
      </c>
      <c r="T151" s="5">
        <v>36</v>
      </c>
      <c r="U151" s="5">
        <v>0</v>
      </c>
      <c r="V151" s="5">
        <v>14502</v>
      </c>
      <c r="W151" s="5">
        <v>8020</v>
      </c>
      <c r="X151" s="5">
        <v>2732</v>
      </c>
      <c r="Y151" s="5">
        <v>0</v>
      </c>
      <c r="Z151" s="5">
        <v>50</v>
      </c>
      <c r="AA151" s="5">
        <v>3701</v>
      </c>
      <c r="AB151" s="5">
        <v>0</v>
      </c>
      <c r="AC151" s="5">
        <v>0</v>
      </c>
      <c r="AD151" s="5">
        <v>18630</v>
      </c>
      <c r="AE151" s="5">
        <v>14814</v>
      </c>
      <c r="AF151" s="5">
        <v>270</v>
      </c>
      <c r="AG151" s="5">
        <v>10</v>
      </c>
      <c r="AH151" s="5">
        <v>501</v>
      </c>
      <c r="AI151" s="5">
        <v>3035</v>
      </c>
      <c r="AJ151" s="5">
        <v>0</v>
      </c>
      <c r="AK151" s="5">
        <v>23813</v>
      </c>
      <c r="AL151" s="5">
        <v>12082</v>
      </c>
      <c r="AM151" s="5">
        <v>130</v>
      </c>
      <c r="AN151" s="5">
        <v>207</v>
      </c>
      <c r="AO151" s="5">
        <v>4577</v>
      </c>
      <c r="AP151" s="5">
        <v>6706</v>
      </c>
      <c r="AQ151" s="5">
        <v>112</v>
      </c>
      <c r="AR151" s="5">
        <v>0</v>
      </c>
      <c r="AS151" s="5">
        <v>0</v>
      </c>
    </row>
    <row r="152" spans="1:45">
      <c r="A152" s="5">
        <v>1389</v>
      </c>
      <c r="B152" s="5">
        <v>14</v>
      </c>
      <c r="C152" s="5" t="s">
        <v>429</v>
      </c>
      <c r="D152" s="5" t="s">
        <v>430</v>
      </c>
      <c r="E152" s="5">
        <v>574399</v>
      </c>
      <c r="F152" s="5">
        <v>439273</v>
      </c>
      <c r="G152" s="5">
        <v>13162</v>
      </c>
      <c r="H152" s="5">
        <v>19400</v>
      </c>
      <c r="I152" s="5">
        <v>15959</v>
      </c>
      <c r="J152" s="5">
        <v>76380</v>
      </c>
      <c r="K152" s="5">
        <v>8529</v>
      </c>
      <c r="L152" s="5">
        <v>1697</v>
      </c>
      <c r="M152" s="5">
        <v>0</v>
      </c>
      <c r="N152" s="5">
        <v>14846</v>
      </c>
      <c r="O152" s="5">
        <v>13263</v>
      </c>
      <c r="P152" s="5">
        <v>140</v>
      </c>
      <c r="Q152" s="5">
        <v>1348</v>
      </c>
      <c r="R152" s="5">
        <v>33</v>
      </c>
      <c r="S152" s="5">
        <v>26</v>
      </c>
      <c r="T152" s="5">
        <v>36</v>
      </c>
      <c r="U152" s="5">
        <v>0</v>
      </c>
      <c r="V152" s="5">
        <v>14502</v>
      </c>
      <c r="W152" s="5">
        <v>8020</v>
      </c>
      <c r="X152" s="5">
        <v>2732</v>
      </c>
      <c r="Y152" s="5">
        <v>0</v>
      </c>
      <c r="Z152" s="5">
        <v>50</v>
      </c>
      <c r="AA152" s="5">
        <v>3701</v>
      </c>
      <c r="AB152" s="5">
        <v>0</v>
      </c>
      <c r="AC152" s="5">
        <v>0</v>
      </c>
      <c r="AD152" s="5">
        <v>18630</v>
      </c>
      <c r="AE152" s="5">
        <v>14814</v>
      </c>
      <c r="AF152" s="5">
        <v>270</v>
      </c>
      <c r="AG152" s="5">
        <v>10</v>
      </c>
      <c r="AH152" s="5">
        <v>501</v>
      </c>
      <c r="AI152" s="5">
        <v>3035</v>
      </c>
      <c r="AJ152" s="5">
        <v>0</v>
      </c>
      <c r="AK152" s="5">
        <v>23813</v>
      </c>
      <c r="AL152" s="5">
        <v>12082</v>
      </c>
      <c r="AM152" s="5">
        <v>130</v>
      </c>
      <c r="AN152" s="5">
        <v>207</v>
      </c>
      <c r="AO152" s="5">
        <v>4577</v>
      </c>
      <c r="AP152" s="5">
        <v>6706</v>
      </c>
      <c r="AQ152" s="5">
        <v>112</v>
      </c>
      <c r="AR152" s="5">
        <v>0</v>
      </c>
      <c r="AS152" s="5">
        <v>0</v>
      </c>
    </row>
    <row r="153" spans="1:45">
      <c r="A153" s="5">
        <v>1389</v>
      </c>
      <c r="B153" s="5">
        <v>3</v>
      </c>
      <c r="C153" s="5" t="s">
        <v>431</v>
      </c>
      <c r="D153" s="5" t="s">
        <v>432</v>
      </c>
      <c r="E153" s="5">
        <v>102446</v>
      </c>
      <c r="F153" s="5">
        <v>52510</v>
      </c>
      <c r="G153" s="5">
        <v>5110</v>
      </c>
      <c r="H153" s="5">
        <v>7106</v>
      </c>
      <c r="I153" s="5">
        <v>3573</v>
      </c>
      <c r="J153" s="5">
        <v>25973</v>
      </c>
      <c r="K153" s="5">
        <v>8020</v>
      </c>
      <c r="L153" s="5">
        <v>154</v>
      </c>
      <c r="M153" s="5">
        <v>0</v>
      </c>
      <c r="N153" s="5">
        <v>11287</v>
      </c>
      <c r="O153" s="5">
        <v>10849</v>
      </c>
      <c r="P153" s="5">
        <v>271</v>
      </c>
      <c r="Q153" s="5">
        <v>25</v>
      </c>
      <c r="R153" s="5">
        <v>95</v>
      </c>
      <c r="S153" s="5">
        <v>48</v>
      </c>
      <c r="T153" s="5">
        <v>0</v>
      </c>
      <c r="U153" s="5">
        <v>0</v>
      </c>
      <c r="V153" s="5">
        <v>6012</v>
      </c>
      <c r="W153" s="5">
        <v>5118</v>
      </c>
      <c r="X153" s="5">
        <v>358</v>
      </c>
      <c r="Y153" s="5">
        <v>43</v>
      </c>
      <c r="Z153" s="5">
        <v>42</v>
      </c>
      <c r="AA153" s="5">
        <v>451</v>
      </c>
      <c r="AB153" s="5">
        <v>0</v>
      </c>
      <c r="AC153" s="5">
        <v>0</v>
      </c>
      <c r="AD153" s="5">
        <v>11483</v>
      </c>
      <c r="AE153" s="5">
        <v>3452</v>
      </c>
      <c r="AF153" s="5">
        <v>345</v>
      </c>
      <c r="AG153" s="5">
        <v>392</v>
      </c>
      <c r="AH153" s="5">
        <v>95</v>
      </c>
      <c r="AI153" s="5">
        <v>7200</v>
      </c>
      <c r="AJ153" s="5">
        <v>0</v>
      </c>
      <c r="AK153" s="5">
        <v>6840</v>
      </c>
      <c r="AL153" s="5">
        <v>3672</v>
      </c>
      <c r="AM153" s="5">
        <v>0</v>
      </c>
      <c r="AN153" s="5">
        <v>46</v>
      </c>
      <c r="AO153" s="5">
        <v>666</v>
      </c>
      <c r="AP153" s="5">
        <v>233</v>
      </c>
      <c r="AQ153" s="5">
        <v>2224</v>
      </c>
      <c r="AR153" s="5">
        <v>0</v>
      </c>
      <c r="AS153" s="5">
        <v>0</v>
      </c>
    </row>
    <row r="154" spans="1:45">
      <c r="A154" s="5">
        <v>1389</v>
      </c>
      <c r="B154" s="5">
        <v>4</v>
      </c>
      <c r="C154" s="5" t="s">
        <v>433</v>
      </c>
      <c r="D154" s="5" t="s">
        <v>432</v>
      </c>
      <c r="E154" s="5">
        <v>102446</v>
      </c>
      <c r="F154" s="5">
        <v>52510</v>
      </c>
      <c r="G154" s="5">
        <v>5110</v>
      </c>
      <c r="H154" s="5">
        <v>7106</v>
      </c>
      <c r="I154" s="5">
        <v>3573</v>
      </c>
      <c r="J154" s="5">
        <v>25973</v>
      </c>
      <c r="K154" s="5">
        <v>8020</v>
      </c>
      <c r="L154" s="5">
        <v>154</v>
      </c>
      <c r="M154" s="5">
        <v>0</v>
      </c>
      <c r="N154" s="5">
        <v>11287</v>
      </c>
      <c r="O154" s="5">
        <v>10849</v>
      </c>
      <c r="P154" s="5">
        <v>271</v>
      </c>
      <c r="Q154" s="5">
        <v>25</v>
      </c>
      <c r="R154" s="5">
        <v>95</v>
      </c>
      <c r="S154" s="5">
        <v>48</v>
      </c>
      <c r="T154" s="5">
        <v>0</v>
      </c>
      <c r="U154" s="5">
        <v>0</v>
      </c>
      <c r="V154" s="5">
        <v>6012</v>
      </c>
      <c r="W154" s="5">
        <v>5118</v>
      </c>
      <c r="X154" s="5">
        <v>358</v>
      </c>
      <c r="Y154" s="5">
        <v>43</v>
      </c>
      <c r="Z154" s="5">
        <v>42</v>
      </c>
      <c r="AA154" s="5">
        <v>451</v>
      </c>
      <c r="AB154" s="5">
        <v>0</v>
      </c>
      <c r="AC154" s="5">
        <v>0</v>
      </c>
      <c r="AD154" s="5">
        <v>11483</v>
      </c>
      <c r="AE154" s="5">
        <v>3452</v>
      </c>
      <c r="AF154" s="5">
        <v>345</v>
      </c>
      <c r="AG154" s="5">
        <v>392</v>
      </c>
      <c r="AH154" s="5">
        <v>95</v>
      </c>
      <c r="AI154" s="5">
        <v>7200</v>
      </c>
      <c r="AJ154" s="5">
        <v>0</v>
      </c>
      <c r="AK154" s="5">
        <v>6840</v>
      </c>
      <c r="AL154" s="5">
        <v>3672</v>
      </c>
      <c r="AM154" s="5">
        <v>0</v>
      </c>
      <c r="AN154" s="5">
        <v>46</v>
      </c>
      <c r="AO154" s="5">
        <v>666</v>
      </c>
      <c r="AP154" s="5">
        <v>233</v>
      </c>
      <c r="AQ154" s="5">
        <v>2224</v>
      </c>
      <c r="AR154" s="5">
        <v>0</v>
      </c>
      <c r="AS154" s="5">
        <v>0</v>
      </c>
    </row>
    <row r="155" spans="1:45">
      <c r="A155" s="5">
        <v>1389</v>
      </c>
      <c r="B155" s="5">
        <v>3</v>
      </c>
      <c r="C155" s="5" t="s">
        <v>434</v>
      </c>
      <c r="D155" s="5" t="s">
        <v>435</v>
      </c>
      <c r="E155" s="5">
        <v>443258</v>
      </c>
      <c r="F155" s="5">
        <v>165882</v>
      </c>
      <c r="G155" s="5">
        <v>90174</v>
      </c>
      <c r="H155" s="5">
        <v>21027</v>
      </c>
      <c r="I155" s="5">
        <v>21742</v>
      </c>
      <c r="J155" s="5">
        <v>85290</v>
      </c>
      <c r="K155" s="5">
        <v>57715</v>
      </c>
      <c r="L155" s="5">
        <v>1427</v>
      </c>
      <c r="M155" s="5">
        <v>0</v>
      </c>
      <c r="N155" s="5">
        <v>72492</v>
      </c>
      <c r="O155" s="5">
        <v>49044</v>
      </c>
      <c r="P155" s="5">
        <v>20918</v>
      </c>
      <c r="Q155" s="5">
        <v>752</v>
      </c>
      <c r="R155" s="5">
        <v>493</v>
      </c>
      <c r="S155" s="5">
        <v>1238</v>
      </c>
      <c r="T155" s="5">
        <v>48</v>
      </c>
      <c r="U155" s="5">
        <v>0</v>
      </c>
      <c r="V155" s="5">
        <v>46055</v>
      </c>
      <c r="W155" s="5">
        <v>12961</v>
      </c>
      <c r="X155" s="5">
        <v>463</v>
      </c>
      <c r="Y155" s="5">
        <v>198</v>
      </c>
      <c r="Z155" s="5">
        <v>136</v>
      </c>
      <c r="AA155" s="5">
        <v>32230</v>
      </c>
      <c r="AB155" s="5">
        <v>67</v>
      </c>
      <c r="AC155" s="5">
        <v>0</v>
      </c>
      <c r="AD155" s="5">
        <v>75774</v>
      </c>
      <c r="AE155" s="5">
        <v>29493</v>
      </c>
      <c r="AF155" s="5">
        <v>9592</v>
      </c>
      <c r="AG155" s="5">
        <v>1528</v>
      </c>
      <c r="AH155" s="5">
        <v>790</v>
      </c>
      <c r="AI155" s="5">
        <v>34370</v>
      </c>
      <c r="AJ155" s="5">
        <v>0</v>
      </c>
      <c r="AK155" s="5">
        <v>79077</v>
      </c>
      <c r="AL155" s="5">
        <v>17596</v>
      </c>
      <c r="AM155" s="5">
        <v>33632</v>
      </c>
      <c r="AN155" s="5">
        <v>3147</v>
      </c>
      <c r="AO155" s="5">
        <v>3400</v>
      </c>
      <c r="AP155" s="5">
        <v>18383</v>
      </c>
      <c r="AQ155" s="5">
        <v>2861</v>
      </c>
      <c r="AR155" s="5">
        <v>57</v>
      </c>
      <c r="AS155" s="5">
        <v>0</v>
      </c>
    </row>
    <row r="156" spans="1:45">
      <c r="A156" s="5">
        <v>1389</v>
      </c>
      <c r="B156" s="5">
        <v>4</v>
      </c>
      <c r="C156" s="5" t="s">
        <v>436</v>
      </c>
      <c r="D156" s="5" t="s">
        <v>435</v>
      </c>
      <c r="E156" s="5">
        <v>443258</v>
      </c>
      <c r="F156" s="5">
        <v>165882</v>
      </c>
      <c r="G156" s="5">
        <v>90174</v>
      </c>
      <c r="H156" s="5">
        <v>21027</v>
      </c>
      <c r="I156" s="5">
        <v>21742</v>
      </c>
      <c r="J156" s="5">
        <v>85290</v>
      </c>
      <c r="K156" s="5">
        <v>57715</v>
      </c>
      <c r="L156" s="5">
        <v>1427</v>
      </c>
      <c r="M156" s="5">
        <v>0</v>
      </c>
      <c r="N156" s="5">
        <v>72492</v>
      </c>
      <c r="O156" s="5">
        <v>49044</v>
      </c>
      <c r="P156" s="5">
        <v>20918</v>
      </c>
      <c r="Q156" s="5">
        <v>752</v>
      </c>
      <c r="R156" s="5">
        <v>493</v>
      </c>
      <c r="S156" s="5">
        <v>1238</v>
      </c>
      <c r="T156" s="5">
        <v>48</v>
      </c>
      <c r="U156" s="5">
        <v>0</v>
      </c>
      <c r="V156" s="5">
        <v>46055</v>
      </c>
      <c r="W156" s="5">
        <v>12961</v>
      </c>
      <c r="X156" s="5">
        <v>463</v>
      </c>
      <c r="Y156" s="5">
        <v>198</v>
      </c>
      <c r="Z156" s="5">
        <v>136</v>
      </c>
      <c r="AA156" s="5">
        <v>32230</v>
      </c>
      <c r="AB156" s="5">
        <v>67</v>
      </c>
      <c r="AC156" s="5">
        <v>0</v>
      </c>
      <c r="AD156" s="5">
        <v>75774</v>
      </c>
      <c r="AE156" s="5">
        <v>29493</v>
      </c>
      <c r="AF156" s="5">
        <v>9592</v>
      </c>
      <c r="AG156" s="5">
        <v>1528</v>
      </c>
      <c r="AH156" s="5">
        <v>790</v>
      </c>
      <c r="AI156" s="5">
        <v>34370</v>
      </c>
      <c r="AJ156" s="5">
        <v>0</v>
      </c>
      <c r="AK156" s="5">
        <v>79077</v>
      </c>
      <c r="AL156" s="5">
        <v>17596</v>
      </c>
      <c r="AM156" s="5">
        <v>33632</v>
      </c>
      <c r="AN156" s="5">
        <v>3147</v>
      </c>
      <c r="AO156" s="5">
        <v>3400</v>
      </c>
      <c r="AP156" s="5">
        <v>18383</v>
      </c>
      <c r="AQ156" s="5">
        <v>2861</v>
      </c>
      <c r="AR156" s="5">
        <v>57</v>
      </c>
      <c r="AS156" s="5">
        <v>0</v>
      </c>
    </row>
    <row r="157" spans="1:45">
      <c r="A157" s="5">
        <v>1389</v>
      </c>
      <c r="B157" s="5">
        <v>3</v>
      </c>
      <c r="C157" s="5" t="s">
        <v>437</v>
      </c>
      <c r="D157" s="5" t="s">
        <v>438</v>
      </c>
      <c r="E157" s="5">
        <v>37712</v>
      </c>
      <c r="F157" s="5">
        <v>21052</v>
      </c>
      <c r="G157" s="5">
        <v>5516</v>
      </c>
      <c r="H157" s="5">
        <v>4287</v>
      </c>
      <c r="I157" s="5">
        <v>1358</v>
      </c>
      <c r="J157" s="5">
        <v>4203</v>
      </c>
      <c r="K157" s="5">
        <v>1042</v>
      </c>
      <c r="L157" s="5">
        <v>253</v>
      </c>
      <c r="M157" s="5">
        <v>0</v>
      </c>
      <c r="N157" s="5">
        <v>5114</v>
      </c>
      <c r="O157" s="5">
        <v>4902</v>
      </c>
      <c r="P157" s="5">
        <v>127</v>
      </c>
      <c r="Q157" s="5">
        <v>84</v>
      </c>
      <c r="R157" s="5">
        <v>0</v>
      </c>
      <c r="S157" s="5">
        <v>0</v>
      </c>
      <c r="T157" s="5">
        <v>0</v>
      </c>
      <c r="U157" s="5">
        <v>0</v>
      </c>
      <c r="V157" s="5">
        <v>11348</v>
      </c>
      <c r="W157" s="5">
        <v>2272</v>
      </c>
      <c r="X157" s="5">
        <v>3762</v>
      </c>
      <c r="Y157" s="5">
        <v>1507</v>
      </c>
      <c r="Z157" s="5">
        <v>0</v>
      </c>
      <c r="AA157" s="5">
        <v>3807</v>
      </c>
      <c r="AB157" s="5">
        <v>0</v>
      </c>
      <c r="AC157" s="5">
        <v>0</v>
      </c>
      <c r="AD157" s="5">
        <v>1523</v>
      </c>
      <c r="AE157" s="5">
        <v>833</v>
      </c>
      <c r="AF157" s="5">
        <v>3</v>
      </c>
      <c r="AG157" s="5">
        <v>106</v>
      </c>
      <c r="AH157" s="5">
        <v>47</v>
      </c>
      <c r="AI157" s="5">
        <v>534</v>
      </c>
      <c r="AJ157" s="5">
        <v>0</v>
      </c>
      <c r="AK157" s="5">
        <v>4294</v>
      </c>
      <c r="AL157" s="5">
        <v>3740</v>
      </c>
      <c r="AM157" s="5">
        <v>3</v>
      </c>
      <c r="AN157" s="5">
        <v>19</v>
      </c>
      <c r="AO157" s="5">
        <v>532</v>
      </c>
      <c r="AP157" s="5">
        <v>0</v>
      </c>
      <c r="AQ157" s="5">
        <v>0</v>
      </c>
      <c r="AR157" s="5">
        <v>0</v>
      </c>
      <c r="AS157" s="5">
        <v>0</v>
      </c>
    </row>
    <row r="158" spans="1:45">
      <c r="A158" s="5">
        <v>1389</v>
      </c>
      <c r="B158" s="5">
        <v>4</v>
      </c>
      <c r="C158" s="5" t="s">
        <v>439</v>
      </c>
      <c r="D158" s="5" t="s">
        <v>438</v>
      </c>
      <c r="E158" s="5">
        <v>37712</v>
      </c>
      <c r="F158" s="5">
        <v>21052</v>
      </c>
      <c r="G158" s="5">
        <v>5516</v>
      </c>
      <c r="H158" s="5">
        <v>4287</v>
      </c>
      <c r="I158" s="5">
        <v>1358</v>
      </c>
      <c r="J158" s="5">
        <v>4203</v>
      </c>
      <c r="K158" s="5">
        <v>1042</v>
      </c>
      <c r="L158" s="5">
        <v>253</v>
      </c>
      <c r="M158" s="5">
        <v>0</v>
      </c>
      <c r="N158" s="5">
        <v>5114</v>
      </c>
      <c r="O158" s="5">
        <v>4902</v>
      </c>
      <c r="P158" s="5">
        <v>127</v>
      </c>
      <c r="Q158" s="5">
        <v>84</v>
      </c>
      <c r="R158" s="5">
        <v>0</v>
      </c>
      <c r="S158" s="5">
        <v>0</v>
      </c>
      <c r="T158" s="5">
        <v>0</v>
      </c>
      <c r="U158" s="5">
        <v>0</v>
      </c>
      <c r="V158" s="5">
        <v>11348</v>
      </c>
      <c r="W158" s="5">
        <v>2272</v>
      </c>
      <c r="X158" s="5">
        <v>3762</v>
      </c>
      <c r="Y158" s="5">
        <v>1507</v>
      </c>
      <c r="Z158" s="5">
        <v>0</v>
      </c>
      <c r="AA158" s="5">
        <v>3807</v>
      </c>
      <c r="AB158" s="5">
        <v>0</v>
      </c>
      <c r="AC158" s="5">
        <v>0</v>
      </c>
      <c r="AD158" s="5">
        <v>1523</v>
      </c>
      <c r="AE158" s="5">
        <v>833</v>
      </c>
      <c r="AF158" s="5">
        <v>3</v>
      </c>
      <c r="AG158" s="5">
        <v>106</v>
      </c>
      <c r="AH158" s="5">
        <v>47</v>
      </c>
      <c r="AI158" s="5">
        <v>534</v>
      </c>
      <c r="AJ158" s="5">
        <v>0</v>
      </c>
      <c r="AK158" s="5">
        <v>4294</v>
      </c>
      <c r="AL158" s="5">
        <v>3740</v>
      </c>
      <c r="AM158" s="5">
        <v>3</v>
      </c>
      <c r="AN158" s="5">
        <v>19</v>
      </c>
      <c r="AO158" s="5">
        <v>532</v>
      </c>
      <c r="AP158" s="5">
        <v>0</v>
      </c>
      <c r="AQ158" s="5">
        <v>0</v>
      </c>
      <c r="AR158" s="5">
        <v>0</v>
      </c>
      <c r="AS158" s="5">
        <v>0</v>
      </c>
    </row>
    <row r="159" spans="1:45">
      <c r="A159" s="5">
        <v>1389</v>
      </c>
      <c r="B159" s="5">
        <v>2</v>
      </c>
      <c r="C159" s="5" t="s">
        <v>440</v>
      </c>
      <c r="D159" s="5" t="s">
        <v>441</v>
      </c>
      <c r="E159" s="5">
        <v>2579086</v>
      </c>
      <c r="F159" s="5">
        <v>1714943</v>
      </c>
      <c r="G159" s="5">
        <v>120348</v>
      </c>
      <c r="H159" s="5">
        <v>96015</v>
      </c>
      <c r="I159" s="5">
        <v>111311</v>
      </c>
      <c r="J159" s="5">
        <v>353677</v>
      </c>
      <c r="K159" s="5">
        <v>173253</v>
      </c>
      <c r="L159" s="5">
        <v>9538</v>
      </c>
      <c r="M159" s="5">
        <v>0</v>
      </c>
      <c r="N159" s="5">
        <v>265669</v>
      </c>
      <c r="O159" s="5">
        <v>229198</v>
      </c>
      <c r="P159" s="5">
        <v>7745</v>
      </c>
      <c r="Q159" s="5">
        <v>9474</v>
      </c>
      <c r="R159" s="5">
        <v>16856</v>
      </c>
      <c r="S159" s="5">
        <v>1252</v>
      </c>
      <c r="T159" s="5">
        <v>1145</v>
      </c>
      <c r="U159" s="5">
        <v>0</v>
      </c>
      <c r="V159" s="5">
        <v>134638</v>
      </c>
      <c r="W159" s="5">
        <v>66329</v>
      </c>
      <c r="X159" s="5">
        <v>5557</v>
      </c>
      <c r="Y159" s="5">
        <v>515</v>
      </c>
      <c r="Z159" s="5">
        <v>432</v>
      </c>
      <c r="AA159" s="5">
        <v>61030</v>
      </c>
      <c r="AB159" s="5">
        <v>775</v>
      </c>
      <c r="AC159" s="5">
        <v>0</v>
      </c>
      <c r="AD159" s="5">
        <v>218301</v>
      </c>
      <c r="AE159" s="5">
        <v>159902</v>
      </c>
      <c r="AF159" s="5">
        <v>3547</v>
      </c>
      <c r="AG159" s="5">
        <v>2482</v>
      </c>
      <c r="AH159" s="5">
        <v>3322</v>
      </c>
      <c r="AI159" s="5">
        <v>49048</v>
      </c>
      <c r="AJ159" s="5">
        <v>0</v>
      </c>
      <c r="AK159" s="5">
        <v>260003</v>
      </c>
      <c r="AL159" s="5">
        <v>88686</v>
      </c>
      <c r="AM159" s="5">
        <v>13589</v>
      </c>
      <c r="AN159" s="5">
        <v>6740</v>
      </c>
      <c r="AO159" s="5">
        <v>21933</v>
      </c>
      <c r="AP159" s="5">
        <v>74998</v>
      </c>
      <c r="AQ159" s="5">
        <v>54021</v>
      </c>
      <c r="AR159" s="5">
        <v>35</v>
      </c>
      <c r="AS159" s="5">
        <v>0</v>
      </c>
    </row>
    <row r="160" spans="1:45">
      <c r="A160" s="5">
        <v>1389</v>
      </c>
      <c r="B160" s="5">
        <v>3</v>
      </c>
      <c r="C160" s="5" t="s">
        <v>442</v>
      </c>
      <c r="D160" s="5" t="s">
        <v>443</v>
      </c>
      <c r="E160" s="5">
        <v>2296832</v>
      </c>
      <c r="F160" s="5">
        <v>1578478</v>
      </c>
      <c r="G160" s="5">
        <v>97836</v>
      </c>
      <c r="H160" s="5">
        <v>82742</v>
      </c>
      <c r="I160" s="5">
        <v>95133</v>
      </c>
      <c r="J160" s="5">
        <v>323605</v>
      </c>
      <c r="K160" s="5">
        <v>111758</v>
      </c>
      <c r="L160" s="5">
        <v>7279</v>
      </c>
      <c r="M160" s="5">
        <v>0</v>
      </c>
      <c r="N160" s="5">
        <v>228112</v>
      </c>
      <c r="O160" s="5">
        <v>198152</v>
      </c>
      <c r="P160" s="5">
        <v>4381</v>
      </c>
      <c r="Q160" s="5">
        <v>8712</v>
      </c>
      <c r="R160" s="5">
        <v>14565</v>
      </c>
      <c r="S160" s="5">
        <v>1174</v>
      </c>
      <c r="T160" s="5">
        <v>1127</v>
      </c>
      <c r="U160" s="5">
        <v>0</v>
      </c>
      <c r="V160" s="5">
        <v>100014</v>
      </c>
      <c r="W160" s="5">
        <v>39938</v>
      </c>
      <c r="X160" s="5">
        <v>2498</v>
      </c>
      <c r="Y160" s="5">
        <v>502</v>
      </c>
      <c r="Z160" s="5">
        <v>315</v>
      </c>
      <c r="AA160" s="5">
        <v>55986</v>
      </c>
      <c r="AB160" s="5">
        <v>775</v>
      </c>
      <c r="AC160" s="5">
        <v>0</v>
      </c>
      <c r="AD160" s="5">
        <v>173582</v>
      </c>
      <c r="AE160" s="5">
        <v>133338</v>
      </c>
      <c r="AF160" s="5">
        <v>1980</v>
      </c>
      <c r="AG160" s="5">
        <v>1450</v>
      </c>
      <c r="AH160" s="5">
        <v>1163</v>
      </c>
      <c r="AI160" s="5">
        <v>35652</v>
      </c>
      <c r="AJ160" s="5">
        <v>0</v>
      </c>
      <c r="AK160" s="5">
        <v>116850</v>
      </c>
      <c r="AL160" s="5">
        <v>53412</v>
      </c>
      <c r="AM160" s="5">
        <v>13075</v>
      </c>
      <c r="AN160" s="5">
        <v>5481</v>
      </c>
      <c r="AO160" s="5">
        <v>16661</v>
      </c>
      <c r="AP160" s="5">
        <v>17461</v>
      </c>
      <c r="AQ160" s="5">
        <v>10760</v>
      </c>
      <c r="AR160" s="5">
        <v>0</v>
      </c>
      <c r="AS160" s="5">
        <v>0</v>
      </c>
    </row>
    <row r="161" spans="1:45">
      <c r="A161" s="5">
        <v>1389</v>
      </c>
      <c r="B161" s="5">
        <v>4</v>
      </c>
      <c r="C161" s="5" t="s">
        <v>444</v>
      </c>
      <c r="D161" s="5" t="s">
        <v>445</v>
      </c>
      <c r="E161" s="5">
        <v>1402897</v>
      </c>
      <c r="F161" s="5">
        <v>1212169</v>
      </c>
      <c r="G161" s="5">
        <v>7579</v>
      </c>
      <c r="H161" s="5">
        <v>25413</v>
      </c>
      <c r="I161" s="5">
        <v>20901</v>
      </c>
      <c r="J161" s="5">
        <v>124276</v>
      </c>
      <c r="K161" s="5">
        <v>11869</v>
      </c>
      <c r="L161" s="5">
        <v>691</v>
      </c>
      <c r="M161" s="5">
        <v>0</v>
      </c>
      <c r="N161" s="5">
        <v>117966</v>
      </c>
      <c r="O161" s="5">
        <v>97328</v>
      </c>
      <c r="P161" s="5">
        <v>2</v>
      </c>
      <c r="Q161" s="5">
        <v>6927</v>
      </c>
      <c r="R161" s="5">
        <v>13509</v>
      </c>
      <c r="S161" s="5">
        <v>0</v>
      </c>
      <c r="T161" s="5">
        <v>199</v>
      </c>
      <c r="U161" s="5">
        <v>0</v>
      </c>
      <c r="V161" s="5">
        <v>894</v>
      </c>
      <c r="W161" s="5">
        <v>605</v>
      </c>
      <c r="X161" s="5">
        <v>0</v>
      </c>
      <c r="Y161" s="5">
        <v>0</v>
      </c>
      <c r="Z161" s="5">
        <v>8</v>
      </c>
      <c r="AA161" s="5">
        <v>281</v>
      </c>
      <c r="AB161" s="5">
        <v>0</v>
      </c>
      <c r="AC161" s="5">
        <v>0</v>
      </c>
      <c r="AD161" s="5">
        <v>114698</v>
      </c>
      <c r="AE161" s="5">
        <v>107011</v>
      </c>
      <c r="AF161" s="5">
        <v>71</v>
      </c>
      <c r="AG161" s="5">
        <v>749</v>
      </c>
      <c r="AH161" s="5">
        <v>235</v>
      </c>
      <c r="AI161" s="5">
        <v>6631</v>
      </c>
      <c r="AJ161" s="5">
        <v>0</v>
      </c>
      <c r="AK161" s="5">
        <v>7277</v>
      </c>
      <c r="AL161" s="5">
        <v>1182</v>
      </c>
      <c r="AM161" s="5">
        <v>1410</v>
      </c>
      <c r="AN161" s="5">
        <v>2592</v>
      </c>
      <c r="AO161" s="5">
        <v>1771</v>
      </c>
      <c r="AP161" s="5">
        <v>323</v>
      </c>
      <c r="AQ161" s="5">
        <v>0</v>
      </c>
      <c r="AR161" s="5">
        <v>0</v>
      </c>
      <c r="AS161" s="5">
        <v>0</v>
      </c>
    </row>
    <row r="162" spans="1:45">
      <c r="A162" s="5">
        <v>1389</v>
      </c>
      <c r="B162" s="5">
        <v>4</v>
      </c>
      <c r="C162" s="5" t="s">
        <v>446</v>
      </c>
      <c r="D162" s="5" t="s">
        <v>447</v>
      </c>
      <c r="E162" s="5">
        <v>19682</v>
      </c>
      <c r="F162" s="5">
        <v>16798</v>
      </c>
      <c r="G162" s="5">
        <v>289</v>
      </c>
      <c r="H162" s="5">
        <v>1886</v>
      </c>
      <c r="I162" s="5">
        <v>410</v>
      </c>
      <c r="J162" s="5">
        <v>255</v>
      </c>
      <c r="K162" s="5">
        <v>0</v>
      </c>
      <c r="L162" s="5">
        <v>45</v>
      </c>
      <c r="M162" s="5">
        <v>0</v>
      </c>
      <c r="N162" s="5">
        <v>3617</v>
      </c>
      <c r="O162" s="5">
        <v>3446</v>
      </c>
      <c r="P162" s="5">
        <v>31</v>
      </c>
      <c r="Q162" s="5">
        <v>136</v>
      </c>
      <c r="R162" s="5">
        <v>0</v>
      </c>
      <c r="S162" s="5">
        <v>0</v>
      </c>
      <c r="T162" s="5">
        <v>3</v>
      </c>
      <c r="U162" s="5">
        <v>0</v>
      </c>
      <c r="V162" s="5">
        <v>2492</v>
      </c>
      <c r="W162" s="5">
        <v>2399</v>
      </c>
      <c r="X162" s="5">
        <v>93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1318</v>
      </c>
      <c r="AE162" s="5">
        <v>563</v>
      </c>
      <c r="AF162" s="5">
        <v>72</v>
      </c>
      <c r="AG162" s="5">
        <v>4</v>
      </c>
      <c r="AH162" s="5">
        <v>11</v>
      </c>
      <c r="AI162" s="5">
        <v>669</v>
      </c>
      <c r="AJ162" s="5">
        <v>0</v>
      </c>
      <c r="AK162" s="5">
        <v>977</v>
      </c>
      <c r="AL162" s="5">
        <v>764</v>
      </c>
      <c r="AM162" s="5">
        <v>6</v>
      </c>
      <c r="AN162" s="5">
        <v>0</v>
      </c>
      <c r="AO162" s="5">
        <v>207</v>
      </c>
      <c r="AP162" s="5">
        <v>0</v>
      </c>
      <c r="AQ162" s="5">
        <v>0</v>
      </c>
      <c r="AR162" s="5">
        <v>0</v>
      </c>
      <c r="AS162" s="5">
        <v>0</v>
      </c>
    </row>
    <row r="163" spans="1:45">
      <c r="A163" s="5">
        <v>1389</v>
      </c>
      <c r="B163" s="5">
        <v>4</v>
      </c>
      <c r="C163" s="5" t="s">
        <v>448</v>
      </c>
      <c r="D163" s="5" t="s">
        <v>449</v>
      </c>
      <c r="E163" s="5">
        <v>187572</v>
      </c>
      <c r="F163" s="5">
        <v>87969</v>
      </c>
      <c r="G163" s="5">
        <v>26965</v>
      </c>
      <c r="H163" s="5">
        <v>10567</v>
      </c>
      <c r="I163" s="5">
        <v>13252</v>
      </c>
      <c r="J163" s="5">
        <v>42755</v>
      </c>
      <c r="K163" s="5">
        <v>4626</v>
      </c>
      <c r="L163" s="5">
        <v>1437</v>
      </c>
      <c r="M163" s="5">
        <v>0</v>
      </c>
      <c r="N163" s="5">
        <v>25375</v>
      </c>
      <c r="O163" s="5">
        <v>19927</v>
      </c>
      <c r="P163" s="5">
        <v>2513</v>
      </c>
      <c r="Q163" s="5">
        <v>1103</v>
      </c>
      <c r="R163" s="5">
        <v>919</v>
      </c>
      <c r="S163" s="5">
        <v>0</v>
      </c>
      <c r="T163" s="5">
        <v>913</v>
      </c>
      <c r="U163" s="5">
        <v>0</v>
      </c>
      <c r="V163" s="5">
        <v>55919</v>
      </c>
      <c r="W163" s="5">
        <v>7700</v>
      </c>
      <c r="X163" s="5">
        <v>1070</v>
      </c>
      <c r="Y163" s="5">
        <v>53</v>
      </c>
      <c r="Z163" s="5">
        <v>14</v>
      </c>
      <c r="AA163" s="5">
        <v>46931</v>
      </c>
      <c r="AB163" s="5">
        <v>150</v>
      </c>
      <c r="AC163" s="5">
        <v>0</v>
      </c>
      <c r="AD163" s="5">
        <v>29331</v>
      </c>
      <c r="AE163" s="5">
        <v>10797</v>
      </c>
      <c r="AF163" s="5">
        <v>1368</v>
      </c>
      <c r="AG163" s="5">
        <v>351</v>
      </c>
      <c r="AH163" s="5">
        <v>165</v>
      </c>
      <c r="AI163" s="5">
        <v>16650</v>
      </c>
      <c r="AJ163" s="5">
        <v>0</v>
      </c>
      <c r="AK163" s="5">
        <v>51149</v>
      </c>
      <c r="AL163" s="5">
        <v>43672</v>
      </c>
      <c r="AM163" s="5">
        <v>443</v>
      </c>
      <c r="AN163" s="5">
        <v>720</v>
      </c>
      <c r="AO163" s="5">
        <v>3699</v>
      </c>
      <c r="AP163" s="5">
        <v>2594</v>
      </c>
      <c r="AQ163" s="5">
        <v>20</v>
      </c>
      <c r="AR163" s="5">
        <v>0</v>
      </c>
      <c r="AS163" s="5">
        <v>0</v>
      </c>
    </row>
    <row r="164" spans="1:45">
      <c r="A164" s="5">
        <v>1389</v>
      </c>
      <c r="B164" s="5">
        <v>4</v>
      </c>
      <c r="C164" s="5" t="s">
        <v>450</v>
      </c>
      <c r="D164" s="5" t="s">
        <v>451</v>
      </c>
      <c r="E164" s="5">
        <v>50157</v>
      </c>
      <c r="F164" s="5">
        <v>31544</v>
      </c>
      <c r="G164" s="5">
        <v>5575</v>
      </c>
      <c r="H164" s="5">
        <v>1888</v>
      </c>
      <c r="I164" s="5">
        <v>1275</v>
      </c>
      <c r="J164" s="5">
        <v>5797</v>
      </c>
      <c r="K164" s="5">
        <v>3848</v>
      </c>
      <c r="L164" s="5">
        <v>230</v>
      </c>
      <c r="M164" s="5">
        <v>0</v>
      </c>
      <c r="N164" s="5">
        <v>9998</v>
      </c>
      <c r="O164" s="5">
        <v>8289</v>
      </c>
      <c r="P164" s="5">
        <v>661</v>
      </c>
      <c r="Q164" s="5">
        <v>116</v>
      </c>
      <c r="R164" s="5">
        <v>0</v>
      </c>
      <c r="S164" s="5">
        <v>932</v>
      </c>
      <c r="T164" s="5">
        <v>0</v>
      </c>
      <c r="U164" s="5">
        <v>0</v>
      </c>
      <c r="V164" s="5">
        <v>6285</v>
      </c>
      <c r="W164" s="5">
        <v>5802</v>
      </c>
      <c r="X164" s="5">
        <v>481</v>
      </c>
      <c r="Y164" s="5">
        <v>0</v>
      </c>
      <c r="Z164" s="5">
        <v>0</v>
      </c>
      <c r="AA164" s="5">
        <v>2</v>
      </c>
      <c r="AB164" s="5">
        <v>0</v>
      </c>
      <c r="AC164" s="5">
        <v>0</v>
      </c>
      <c r="AD164" s="5">
        <v>6283</v>
      </c>
      <c r="AE164" s="5">
        <v>5263</v>
      </c>
      <c r="AF164" s="5">
        <v>13</v>
      </c>
      <c r="AG164" s="5">
        <v>60</v>
      </c>
      <c r="AH164" s="5">
        <v>35</v>
      </c>
      <c r="AI164" s="5">
        <v>912</v>
      </c>
      <c r="AJ164" s="5">
        <v>0</v>
      </c>
      <c r="AK164" s="5">
        <v>1535</v>
      </c>
      <c r="AL164" s="5">
        <v>408</v>
      </c>
      <c r="AM164" s="5">
        <v>14</v>
      </c>
      <c r="AN164" s="5">
        <v>254</v>
      </c>
      <c r="AO164" s="5">
        <v>807</v>
      </c>
      <c r="AP164" s="5">
        <v>52</v>
      </c>
      <c r="AQ164" s="5">
        <v>0</v>
      </c>
      <c r="AR164" s="5">
        <v>0</v>
      </c>
      <c r="AS164" s="5">
        <v>0</v>
      </c>
    </row>
    <row r="165" spans="1:45">
      <c r="A165" s="5">
        <v>1389</v>
      </c>
      <c r="B165" s="5">
        <v>4</v>
      </c>
      <c r="C165" s="5" t="s">
        <v>452</v>
      </c>
      <c r="D165" s="5" t="s">
        <v>453</v>
      </c>
      <c r="E165" s="5">
        <v>51205</v>
      </c>
      <c r="F165" s="5">
        <v>18341</v>
      </c>
      <c r="G165" s="5">
        <v>3426</v>
      </c>
      <c r="H165" s="5">
        <v>2977</v>
      </c>
      <c r="I165" s="5">
        <v>1683</v>
      </c>
      <c r="J165" s="5">
        <v>3591</v>
      </c>
      <c r="K165" s="5">
        <v>20720</v>
      </c>
      <c r="L165" s="5">
        <v>467</v>
      </c>
      <c r="M165" s="5">
        <v>0</v>
      </c>
      <c r="N165" s="5">
        <v>3019</v>
      </c>
      <c r="O165" s="5">
        <v>2830</v>
      </c>
      <c r="P165" s="5">
        <v>95</v>
      </c>
      <c r="Q165" s="5">
        <v>34</v>
      </c>
      <c r="R165" s="5">
        <v>60</v>
      </c>
      <c r="S165" s="5">
        <v>0</v>
      </c>
      <c r="T165" s="5">
        <v>0</v>
      </c>
      <c r="U165" s="5">
        <v>0</v>
      </c>
      <c r="V165" s="5">
        <v>1310</v>
      </c>
      <c r="W165" s="5">
        <v>990</v>
      </c>
      <c r="X165" s="5">
        <v>0</v>
      </c>
      <c r="Y165" s="5">
        <v>0</v>
      </c>
      <c r="Z165" s="5">
        <v>0</v>
      </c>
      <c r="AA165" s="5">
        <v>319</v>
      </c>
      <c r="AB165" s="5">
        <v>0</v>
      </c>
      <c r="AC165" s="5">
        <v>0</v>
      </c>
      <c r="AD165" s="5">
        <v>321</v>
      </c>
      <c r="AE165" s="5">
        <v>203</v>
      </c>
      <c r="AF165" s="5">
        <v>0</v>
      </c>
      <c r="AG165" s="5">
        <v>20</v>
      </c>
      <c r="AH165" s="5">
        <v>78</v>
      </c>
      <c r="AI165" s="5">
        <v>20</v>
      </c>
      <c r="AJ165" s="5">
        <v>0</v>
      </c>
      <c r="AK165" s="5">
        <v>3196</v>
      </c>
      <c r="AL165" s="5">
        <v>1742</v>
      </c>
      <c r="AM165" s="5">
        <v>84</v>
      </c>
      <c r="AN165" s="5">
        <v>21</v>
      </c>
      <c r="AO165" s="5">
        <v>787</v>
      </c>
      <c r="AP165" s="5">
        <v>562</v>
      </c>
      <c r="AQ165" s="5">
        <v>0</v>
      </c>
      <c r="AR165" s="5">
        <v>0</v>
      </c>
      <c r="AS165" s="5">
        <v>0</v>
      </c>
    </row>
    <row r="166" spans="1:45">
      <c r="A166" s="5">
        <v>1389</v>
      </c>
      <c r="B166" s="5">
        <v>4</v>
      </c>
      <c r="C166" s="5" t="s">
        <v>454</v>
      </c>
      <c r="D166" s="5" t="s">
        <v>455</v>
      </c>
      <c r="E166" s="5">
        <v>33925</v>
      </c>
      <c r="F166" s="5">
        <v>12662</v>
      </c>
      <c r="G166" s="5">
        <v>4675</v>
      </c>
      <c r="H166" s="5">
        <v>7409</v>
      </c>
      <c r="I166" s="5">
        <v>2234</v>
      </c>
      <c r="J166" s="5">
        <v>6849</v>
      </c>
      <c r="K166" s="5">
        <v>14</v>
      </c>
      <c r="L166" s="5">
        <v>82</v>
      </c>
      <c r="M166" s="5">
        <v>0</v>
      </c>
      <c r="N166" s="5">
        <v>2338</v>
      </c>
      <c r="O166" s="5">
        <v>2159</v>
      </c>
      <c r="P166" s="5">
        <v>96</v>
      </c>
      <c r="Q166" s="5">
        <v>83</v>
      </c>
      <c r="R166" s="5">
        <v>0</v>
      </c>
      <c r="S166" s="5">
        <v>0</v>
      </c>
      <c r="T166" s="5">
        <v>0</v>
      </c>
      <c r="U166" s="5">
        <v>0</v>
      </c>
      <c r="V166" s="5">
        <v>2971</v>
      </c>
      <c r="W166" s="5">
        <v>2418</v>
      </c>
      <c r="X166" s="5">
        <v>129</v>
      </c>
      <c r="Y166" s="5">
        <v>358</v>
      </c>
      <c r="Z166" s="5">
        <v>66</v>
      </c>
      <c r="AA166" s="5">
        <v>0</v>
      </c>
      <c r="AB166" s="5">
        <v>0</v>
      </c>
      <c r="AC166" s="5">
        <v>0</v>
      </c>
      <c r="AD166" s="5">
        <v>3544</v>
      </c>
      <c r="AE166" s="5">
        <v>1734</v>
      </c>
      <c r="AF166" s="5">
        <v>61</v>
      </c>
      <c r="AG166" s="5">
        <v>100</v>
      </c>
      <c r="AH166" s="5">
        <v>116</v>
      </c>
      <c r="AI166" s="5">
        <v>1533</v>
      </c>
      <c r="AJ166" s="5">
        <v>0</v>
      </c>
      <c r="AK166" s="5">
        <v>5653</v>
      </c>
      <c r="AL166" s="5">
        <v>2493</v>
      </c>
      <c r="AM166" s="5">
        <v>165</v>
      </c>
      <c r="AN166" s="5">
        <v>749</v>
      </c>
      <c r="AO166" s="5">
        <v>1961</v>
      </c>
      <c r="AP166" s="5">
        <v>284</v>
      </c>
      <c r="AQ166" s="5">
        <v>0</v>
      </c>
      <c r="AR166" s="5">
        <v>0</v>
      </c>
      <c r="AS166" s="5">
        <v>0</v>
      </c>
    </row>
    <row r="167" spans="1:45">
      <c r="A167" s="5">
        <v>1389</v>
      </c>
      <c r="B167" s="5">
        <v>4</v>
      </c>
      <c r="C167" s="5" t="s">
        <v>456</v>
      </c>
      <c r="D167" s="5" t="s">
        <v>457</v>
      </c>
      <c r="E167" s="5">
        <v>5239</v>
      </c>
      <c r="F167" s="5">
        <v>16</v>
      </c>
      <c r="G167" s="5">
        <v>7</v>
      </c>
      <c r="H167" s="5">
        <v>2902</v>
      </c>
      <c r="I167" s="5">
        <v>2250</v>
      </c>
      <c r="J167" s="5">
        <v>64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2480</v>
      </c>
      <c r="AL167" s="5">
        <v>0</v>
      </c>
      <c r="AM167" s="5">
        <v>0</v>
      </c>
      <c r="AN167" s="5">
        <v>243</v>
      </c>
      <c r="AO167" s="5">
        <v>2237</v>
      </c>
      <c r="AP167" s="5">
        <v>0</v>
      </c>
      <c r="AQ167" s="5">
        <v>0</v>
      </c>
      <c r="AR167" s="5">
        <v>0</v>
      </c>
      <c r="AS167" s="5">
        <v>0</v>
      </c>
    </row>
    <row r="168" spans="1:45">
      <c r="A168" s="5">
        <v>1389</v>
      </c>
      <c r="B168" s="5">
        <v>9</v>
      </c>
      <c r="C168" s="5" t="s">
        <v>458</v>
      </c>
      <c r="D168" s="5" t="s">
        <v>459</v>
      </c>
      <c r="E168" s="5">
        <v>546154</v>
      </c>
      <c r="F168" s="5">
        <v>198979</v>
      </c>
      <c r="G168" s="5">
        <v>49319</v>
      </c>
      <c r="H168" s="5">
        <v>29700</v>
      </c>
      <c r="I168" s="5">
        <v>53127</v>
      </c>
      <c r="J168" s="5">
        <v>140018</v>
      </c>
      <c r="K168" s="5">
        <v>70682</v>
      </c>
      <c r="L168" s="5">
        <v>4328</v>
      </c>
      <c r="M168" s="5">
        <v>0</v>
      </c>
      <c r="N168" s="5">
        <v>65799</v>
      </c>
      <c r="O168" s="5">
        <v>64174</v>
      </c>
      <c r="P168" s="5">
        <v>983</v>
      </c>
      <c r="Q168" s="5">
        <v>312</v>
      </c>
      <c r="R168" s="5">
        <v>77</v>
      </c>
      <c r="S168" s="5">
        <v>242</v>
      </c>
      <c r="T168" s="5">
        <v>11</v>
      </c>
      <c r="U168" s="5">
        <v>0</v>
      </c>
      <c r="V168" s="5">
        <v>30144</v>
      </c>
      <c r="W168" s="5">
        <v>20025</v>
      </c>
      <c r="X168" s="5">
        <v>724</v>
      </c>
      <c r="Y168" s="5">
        <v>91</v>
      </c>
      <c r="Z168" s="5">
        <v>227</v>
      </c>
      <c r="AA168" s="5">
        <v>8452</v>
      </c>
      <c r="AB168" s="5">
        <v>625</v>
      </c>
      <c r="AC168" s="5">
        <v>0</v>
      </c>
      <c r="AD168" s="5">
        <v>18088</v>
      </c>
      <c r="AE168" s="5">
        <v>7767</v>
      </c>
      <c r="AF168" s="5">
        <v>395</v>
      </c>
      <c r="AG168" s="5">
        <v>167</v>
      </c>
      <c r="AH168" s="5">
        <v>522</v>
      </c>
      <c r="AI168" s="5">
        <v>9237</v>
      </c>
      <c r="AJ168" s="5">
        <v>0</v>
      </c>
      <c r="AK168" s="5">
        <v>44583</v>
      </c>
      <c r="AL168" s="5">
        <v>3151</v>
      </c>
      <c r="AM168" s="5">
        <v>10952</v>
      </c>
      <c r="AN168" s="5">
        <v>902</v>
      </c>
      <c r="AO168" s="5">
        <v>5192</v>
      </c>
      <c r="AP168" s="5">
        <v>13646</v>
      </c>
      <c r="AQ168" s="5">
        <v>10740</v>
      </c>
      <c r="AR168" s="5">
        <v>0</v>
      </c>
      <c r="AS168" s="5">
        <v>0</v>
      </c>
    </row>
    <row r="169" spans="1:45">
      <c r="A169" s="5">
        <v>1389</v>
      </c>
      <c r="B169" s="5">
        <v>3</v>
      </c>
      <c r="C169" s="5" t="s">
        <v>460</v>
      </c>
      <c r="D169" s="5" t="s">
        <v>461</v>
      </c>
      <c r="E169" s="5">
        <v>282254</v>
      </c>
      <c r="F169" s="5">
        <v>136465</v>
      </c>
      <c r="G169" s="5">
        <v>22512</v>
      </c>
      <c r="H169" s="5">
        <v>13273</v>
      </c>
      <c r="I169" s="5">
        <v>16178</v>
      </c>
      <c r="J169" s="5">
        <v>30072</v>
      </c>
      <c r="K169" s="5">
        <v>61494</v>
      </c>
      <c r="L169" s="5">
        <v>2259</v>
      </c>
      <c r="M169" s="5">
        <v>0</v>
      </c>
      <c r="N169" s="5">
        <v>37558</v>
      </c>
      <c r="O169" s="5">
        <v>31046</v>
      </c>
      <c r="P169" s="5">
        <v>3364</v>
      </c>
      <c r="Q169" s="5">
        <v>762</v>
      </c>
      <c r="R169" s="5">
        <v>2291</v>
      </c>
      <c r="S169" s="5">
        <v>78</v>
      </c>
      <c r="T169" s="5">
        <v>17</v>
      </c>
      <c r="U169" s="5">
        <v>0</v>
      </c>
      <c r="V169" s="5">
        <v>34624</v>
      </c>
      <c r="W169" s="5">
        <v>26391</v>
      </c>
      <c r="X169" s="5">
        <v>3059</v>
      </c>
      <c r="Y169" s="5">
        <v>13</v>
      </c>
      <c r="Z169" s="5">
        <v>117</v>
      </c>
      <c r="AA169" s="5">
        <v>5044</v>
      </c>
      <c r="AB169" s="5">
        <v>0</v>
      </c>
      <c r="AC169" s="5">
        <v>0</v>
      </c>
      <c r="AD169" s="5">
        <v>44718</v>
      </c>
      <c r="AE169" s="5">
        <v>26564</v>
      </c>
      <c r="AF169" s="5">
        <v>1567</v>
      </c>
      <c r="AG169" s="5">
        <v>1032</v>
      </c>
      <c r="AH169" s="5">
        <v>2159</v>
      </c>
      <c r="AI169" s="5">
        <v>13396</v>
      </c>
      <c r="AJ169" s="5">
        <v>0</v>
      </c>
      <c r="AK169" s="5">
        <v>143153</v>
      </c>
      <c r="AL169" s="5">
        <v>35274</v>
      </c>
      <c r="AM169" s="5">
        <v>514</v>
      </c>
      <c r="AN169" s="5">
        <v>1259</v>
      </c>
      <c r="AO169" s="5">
        <v>5272</v>
      </c>
      <c r="AP169" s="5">
        <v>57537</v>
      </c>
      <c r="AQ169" s="5">
        <v>43261</v>
      </c>
      <c r="AR169" s="5">
        <v>35</v>
      </c>
      <c r="AS169" s="5">
        <v>0</v>
      </c>
    </row>
    <row r="170" spans="1:45">
      <c r="A170" s="5">
        <v>1389</v>
      </c>
      <c r="B170" s="5">
        <v>4</v>
      </c>
      <c r="C170" s="5" t="s">
        <v>462</v>
      </c>
      <c r="D170" s="5" t="s">
        <v>463</v>
      </c>
      <c r="E170" s="5">
        <v>21918</v>
      </c>
      <c r="F170" s="5">
        <v>14346</v>
      </c>
      <c r="G170" s="5">
        <v>2582</v>
      </c>
      <c r="H170" s="5">
        <v>1488</v>
      </c>
      <c r="I170" s="5">
        <v>2208</v>
      </c>
      <c r="J170" s="5">
        <v>344</v>
      </c>
      <c r="K170" s="5">
        <v>450</v>
      </c>
      <c r="L170" s="5">
        <v>501</v>
      </c>
      <c r="M170" s="5">
        <v>0</v>
      </c>
      <c r="N170" s="5">
        <v>6166</v>
      </c>
      <c r="O170" s="5">
        <v>5743</v>
      </c>
      <c r="P170" s="5">
        <v>370</v>
      </c>
      <c r="Q170" s="5">
        <v>51</v>
      </c>
      <c r="R170" s="5">
        <v>0</v>
      </c>
      <c r="S170" s="5">
        <v>0</v>
      </c>
      <c r="T170" s="5">
        <v>3</v>
      </c>
      <c r="U170" s="5">
        <v>0</v>
      </c>
      <c r="V170" s="5">
        <v>13813</v>
      </c>
      <c r="W170" s="5">
        <v>10062</v>
      </c>
      <c r="X170" s="5">
        <v>2252</v>
      </c>
      <c r="Y170" s="5">
        <v>11</v>
      </c>
      <c r="Z170" s="5">
        <v>59</v>
      </c>
      <c r="AA170" s="5">
        <v>1428</v>
      </c>
      <c r="AB170" s="5">
        <v>0</v>
      </c>
      <c r="AC170" s="5">
        <v>0</v>
      </c>
      <c r="AD170" s="5">
        <v>13866</v>
      </c>
      <c r="AE170" s="5">
        <v>9463</v>
      </c>
      <c r="AF170" s="5">
        <v>163</v>
      </c>
      <c r="AG170" s="5">
        <v>608</v>
      </c>
      <c r="AH170" s="5">
        <v>1216</v>
      </c>
      <c r="AI170" s="5">
        <v>2416</v>
      </c>
      <c r="AJ170" s="5">
        <v>0</v>
      </c>
      <c r="AK170" s="5">
        <v>613</v>
      </c>
      <c r="AL170" s="5">
        <v>100</v>
      </c>
      <c r="AM170" s="5">
        <v>171</v>
      </c>
      <c r="AN170" s="5">
        <v>14</v>
      </c>
      <c r="AO170" s="5">
        <v>328</v>
      </c>
      <c r="AP170" s="5">
        <v>0</v>
      </c>
      <c r="AQ170" s="5">
        <v>0</v>
      </c>
      <c r="AR170" s="5">
        <v>0</v>
      </c>
      <c r="AS170" s="5">
        <v>0</v>
      </c>
    </row>
    <row r="171" spans="1:45">
      <c r="A171" s="5">
        <v>1389</v>
      </c>
      <c r="B171" s="5">
        <v>4</v>
      </c>
      <c r="C171" s="5" t="s">
        <v>464</v>
      </c>
      <c r="D171" s="5" t="s">
        <v>465</v>
      </c>
      <c r="E171" s="5">
        <v>51419</v>
      </c>
      <c r="F171" s="5">
        <v>22498</v>
      </c>
      <c r="G171" s="5">
        <v>5534</v>
      </c>
      <c r="H171" s="5">
        <v>2651</v>
      </c>
      <c r="I171" s="5">
        <v>4453</v>
      </c>
      <c r="J171" s="5">
        <v>12144</v>
      </c>
      <c r="K171" s="5">
        <v>3722</v>
      </c>
      <c r="L171" s="5">
        <v>416</v>
      </c>
      <c r="M171" s="5">
        <v>0</v>
      </c>
      <c r="N171" s="5">
        <v>8191</v>
      </c>
      <c r="O171" s="5">
        <v>6734</v>
      </c>
      <c r="P171" s="5">
        <v>1311</v>
      </c>
      <c r="Q171" s="5">
        <v>81</v>
      </c>
      <c r="R171" s="5">
        <v>0</v>
      </c>
      <c r="S171" s="5">
        <v>50</v>
      </c>
      <c r="T171" s="5">
        <v>15</v>
      </c>
      <c r="U171" s="5">
        <v>0</v>
      </c>
      <c r="V171" s="5">
        <v>2103</v>
      </c>
      <c r="W171" s="5">
        <v>1206</v>
      </c>
      <c r="X171" s="5">
        <v>263</v>
      </c>
      <c r="Y171" s="5">
        <v>0</v>
      </c>
      <c r="Z171" s="5">
        <v>0</v>
      </c>
      <c r="AA171" s="5">
        <v>634</v>
      </c>
      <c r="AB171" s="5">
        <v>0</v>
      </c>
      <c r="AC171" s="5">
        <v>0</v>
      </c>
      <c r="AD171" s="5">
        <v>2851</v>
      </c>
      <c r="AE171" s="5">
        <v>1320</v>
      </c>
      <c r="AF171" s="5">
        <v>373</v>
      </c>
      <c r="AG171" s="5">
        <v>116</v>
      </c>
      <c r="AH171" s="5">
        <v>135</v>
      </c>
      <c r="AI171" s="5">
        <v>908</v>
      </c>
      <c r="AJ171" s="5">
        <v>0</v>
      </c>
      <c r="AK171" s="5">
        <v>1555</v>
      </c>
      <c r="AL171" s="5">
        <v>527</v>
      </c>
      <c r="AM171" s="5">
        <v>0</v>
      </c>
      <c r="AN171" s="5">
        <v>705</v>
      </c>
      <c r="AO171" s="5">
        <v>246</v>
      </c>
      <c r="AP171" s="5">
        <v>28</v>
      </c>
      <c r="AQ171" s="5">
        <v>48</v>
      </c>
      <c r="AR171" s="5">
        <v>0</v>
      </c>
      <c r="AS171" s="5">
        <v>0</v>
      </c>
    </row>
    <row r="172" spans="1:45">
      <c r="A172" s="5">
        <v>1389</v>
      </c>
      <c r="B172" s="5">
        <v>4</v>
      </c>
      <c r="C172" s="5" t="s">
        <v>466</v>
      </c>
      <c r="D172" s="5" t="s">
        <v>467</v>
      </c>
      <c r="E172" s="5">
        <v>2802</v>
      </c>
      <c r="F172" s="5">
        <v>1564</v>
      </c>
      <c r="G172" s="5">
        <v>99</v>
      </c>
      <c r="H172" s="5">
        <v>5</v>
      </c>
      <c r="I172" s="5">
        <v>752</v>
      </c>
      <c r="J172" s="5">
        <v>382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1514</v>
      </c>
      <c r="W172" s="5">
        <v>1382</v>
      </c>
      <c r="X172" s="5">
        <v>132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315</v>
      </c>
      <c r="AE172" s="5">
        <v>206</v>
      </c>
      <c r="AF172" s="5">
        <v>2</v>
      </c>
      <c r="AG172" s="5">
        <v>12</v>
      </c>
      <c r="AH172" s="5">
        <v>15</v>
      </c>
      <c r="AI172" s="5">
        <v>80</v>
      </c>
      <c r="AJ172" s="5">
        <v>0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0</v>
      </c>
    </row>
    <row r="173" spans="1:45">
      <c r="A173" s="5">
        <v>1389</v>
      </c>
      <c r="B173" s="5">
        <v>4</v>
      </c>
      <c r="C173" s="5" t="s">
        <v>468</v>
      </c>
      <c r="D173" s="5" t="s">
        <v>469</v>
      </c>
      <c r="E173" s="5">
        <v>113815</v>
      </c>
      <c r="F173" s="5">
        <v>60694</v>
      </c>
      <c r="G173" s="5">
        <v>7196</v>
      </c>
      <c r="H173" s="5">
        <v>4983</v>
      </c>
      <c r="I173" s="5">
        <v>4152</v>
      </c>
      <c r="J173" s="5">
        <v>798</v>
      </c>
      <c r="K173" s="5">
        <v>35797</v>
      </c>
      <c r="L173" s="5">
        <v>195</v>
      </c>
      <c r="M173" s="5">
        <v>0</v>
      </c>
      <c r="N173" s="5">
        <v>11519</v>
      </c>
      <c r="O173" s="5">
        <v>10570</v>
      </c>
      <c r="P173" s="5">
        <v>112</v>
      </c>
      <c r="Q173" s="5">
        <v>71</v>
      </c>
      <c r="R173" s="5">
        <v>752</v>
      </c>
      <c r="S173" s="5">
        <v>14</v>
      </c>
      <c r="T173" s="5">
        <v>0</v>
      </c>
      <c r="U173" s="5">
        <v>0</v>
      </c>
      <c r="V173" s="5">
        <v>2893</v>
      </c>
      <c r="W173" s="5">
        <v>2410</v>
      </c>
      <c r="X173" s="5">
        <v>44</v>
      </c>
      <c r="Y173" s="5">
        <v>0</v>
      </c>
      <c r="Z173" s="5">
        <v>0</v>
      </c>
      <c r="AA173" s="5">
        <v>438</v>
      </c>
      <c r="AB173" s="5">
        <v>0</v>
      </c>
      <c r="AC173" s="5">
        <v>0</v>
      </c>
      <c r="AD173" s="5">
        <v>8255</v>
      </c>
      <c r="AE173" s="5">
        <v>6032</v>
      </c>
      <c r="AF173" s="5">
        <v>323</v>
      </c>
      <c r="AG173" s="5">
        <v>12</v>
      </c>
      <c r="AH173" s="5">
        <v>461</v>
      </c>
      <c r="AI173" s="5">
        <v>1428</v>
      </c>
      <c r="AJ173" s="5">
        <v>0</v>
      </c>
      <c r="AK173" s="5">
        <v>38533</v>
      </c>
      <c r="AL173" s="5">
        <v>6889</v>
      </c>
      <c r="AM173" s="5">
        <v>83</v>
      </c>
      <c r="AN173" s="5">
        <v>156</v>
      </c>
      <c r="AO173" s="5">
        <v>2939</v>
      </c>
      <c r="AP173" s="5">
        <v>16193</v>
      </c>
      <c r="AQ173" s="5">
        <v>12240</v>
      </c>
      <c r="AR173" s="5">
        <v>35</v>
      </c>
      <c r="AS173" s="5">
        <v>0</v>
      </c>
    </row>
    <row r="174" spans="1:45">
      <c r="A174" s="5">
        <v>1389</v>
      </c>
      <c r="B174" s="5">
        <v>4</v>
      </c>
      <c r="C174" s="5" t="s">
        <v>470</v>
      </c>
      <c r="D174" s="5" t="s">
        <v>471</v>
      </c>
      <c r="E174" s="5">
        <v>45430</v>
      </c>
      <c r="F174" s="5">
        <v>16656</v>
      </c>
      <c r="G174" s="5">
        <v>3449</v>
      </c>
      <c r="H174" s="5">
        <v>1745</v>
      </c>
      <c r="I174" s="5">
        <v>3220</v>
      </c>
      <c r="J174" s="5">
        <v>12355</v>
      </c>
      <c r="K174" s="5">
        <v>7636</v>
      </c>
      <c r="L174" s="5">
        <v>369</v>
      </c>
      <c r="M174" s="5">
        <v>0</v>
      </c>
      <c r="N174" s="5">
        <v>9856</v>
      </c>
      <c r="O174" s="5">
        <v>6605</v>
      </c>
      <c r="P174" s="5">
        <v>1363</v>
      </c>
      <c r="Q174" s="5">
        <v>337</v>
      </c>
      <c r="R174" s="5">
        <v>1539</v>
      </c>
      <c r="S174" s="5">
        <v>13</v>
      </c>
      <c r="T174" s="5">
        <v>0</v>
      </c>
      <c r="U174" s="5">
        <v>0</v>
      </c>
      <c r="V174" s="5">
        <v>6860</v>
      </c>
      <c r="W174" s="5">
        <v>5374</v>
      </c>
      <c r="X174" s="5">
        <v>100</v>
      </c>
      <c r="Y174" s="5">
        <v>2</v>
      </c>
      <c r="Z174" s="5">
        <v>58</v>
      </c>
      <c r="AA174" s="5">
        <v>1327</v>
      </c>
      <c r="AB174" s="5">
        <v>0</v>
      </c>
      <c r="AC174" s="5">
        <v>0</v>
      </c>
      <c r="AD174" s="5">
        <v>4274</v>
      </c>
      <c r="AE174" s="5">
        <v>2927</v>
      </c>
      <c r="AF174" s="5">
        <v>268</v>
      </c>
      <c r="AG174" s="5">
        <v>242</v>
      </c>
      <c r="AH174" s="5">
        <v>237</v>
      </c>
      <c r="AI174" s="5">
        <v>602</v>
      </c>
      <c r="AJ174" s="5">
        <v>0</v>
      </c>
      <c r="AK174" s="5">
        <v>99304</v>
      </c>
      <c r="AL174" s="5">
        <v>27235</v>
      </c>
      <c r="AM174" s="5">
        <v>0</v>
      </c>
      <c r="AN174" s="5">
        <v>377</v>
      </c>
      <c r="AO174" s="5">
        <v>665</v>
      </c>
      <c r="AP174" s="5">
        <v>40090</v>
      </c>
      <c r="AQ174" s="5">
        <v>30938</v>
      </c>
      <c r="AR174" s="5">
        <v>0</v>
      </c>
      <c r="AS174" s="5">
        <v>0</v>
      </c>
    </row>
    <row r="175" spans="1:45">
      <c r="A175" s="5">
        <v>1389</v>
      </c>
      <c r="B175" s="5">
        <v>4</v>
      </c>
      <c r="C175" s="5" t="s">
        <v>472</v>
      </c>
      <c r="D175" s="5" t="s">
        <v>473</v>
      </c>
      <c r="E175" s="5">
        <v>808</v>
      </c>
      <c r="F175" s="5">
        <v>234</v>
      </c>
      <c r="G175" s="5">
        <v>421</v>
      </c>
      <c r="H175" s="5">
        <v>109</v>
      </c>
      <c r="I175" s="5">
        <v>0</v>
      </c>
      <c r="J175" s="5">
        <v>0</v>
      </c>
      <c r="K175" s="5">
        <v>0</v>
      </c>
      <c r="L175" s="5">
        <v>43</v>
      </c>
      <c r="M175" s="5">
        <v>0</v>
      </c>
      <c r="N175" s="5">
        <v>9</v>
      </c>
      <c r="O175" s="5">
        <v>0</v>
      </c>
      <c r="P175" s="5">
        <v>5</v>
      </c>
      <c r="Q175" s="5">
        <v>4</v>
      </c>
      <c r="R175" s="5">
        <v>0</v>
      </c>
      <c r="S175" s="5">
        <v>0</v>
      </c>
      <c r="T175" s="5">
        <v>0</v>
      </c>
      <c r="U175" s="5">
        <v>0</v>
      </c>
      <c r="V175" s="5">
        <v>5206</v>
      </c>
      <c r="W175" s="5">
        <v>3989</v>
      </c>
      <c r="X175" s="5">
        <v>0</v>
      </c>
      <c r="Y175" s="5">
        <v>0</v>
      </c>
      <c r="Z175" s="5">
        <v>0</v>
      </c>
      <c r="AA175" s="5">
        <v>1217</v>
      </c>
      <c r="AB175" s="5">
        <v>0</v>
      </c>
      <c r="AC175" s="5">
        <v>0</v>
      </c>
      <c r="AD175" s="5">
        <v>206</v>
      </c>
      <c r="AE175" s="5">
        <v>167</v>
      </c>
      <c r="AF175" s="5">
        <v>20</v>
      </c>
      <c r="AG175" s="5">
        <v>0</v>
      </c>
      <c r="AH175" s="5">
        <v>19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v>0</v>
      </c>
    </row>
    <row r="176" spans="1:45">
      <c r="A176" s="5">
        <v>1389</v>
      </c>
      <c r="B176" s="5">
        <v>4</v>
      </c>
      <c r="C176" s="5" t="s">
        <v>474</v>
      </c>
      <c r="D176" s="5" t="s">
        <v>475</v>
      </c>
      <c r="E176" s="5">
        <v>46062</v>
      </c>
      <c r="F176" s="5">
        <v>20473</v>
      </c>
      <c r="G176" s="5">
        <v>3230</v>
      </c>
      <c r="H176" s="5">
        <v>2293</v>
      </c>
      <c r="I176" s="5">
        <v>1394</v>
      </c>
      <c r="J176" s="5">
        <v>4049</v>
      </c>
      <c r="K176" s="5">
        <v>13889</v>
      </c>
      <c r="L176" s="5">
        <v>735</v>
      </c>
      <c r="M176" s="5">
        <v>0</v>
      </c>
      <c r="N176" s="5">
        <v>1816</v>
      </c>
      <c r="O176" s="5">
        <v>1395</v>
      </c>
      <c r="P176" s="5">
        <v>204</v>
      </c>
      <c r="Q176" s="5">
        <v>218</v>
      </c>
      <c r="R176" s="5">
        <v>0</v>
      </c>
      <c r="S176" s="5">
        <v>0</v>
      </c>
      <c r="T176" s="5">
        <v>0</v>
      </c>
      <c r="U176" s="5">
        <v>0</v>
      </c>
      <c r="V176" s="5">
        <v>2235</v>
      </c>
      <c r="W176" s="5">
        <v>1967</v>
      </c>
      <c r="X176" s="5">
        <v>267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14950</v>
      </c>
      <c r="AE176" s="5">
        <v>6450</v>
      </c>
      <c r="AF176" s="5">
        <v>418</v>
      </c>
      <c r="AG176" s="5">
        <v>43</v>
      </c>
      <c r="AH176" s="5">
        <v>76</v>
      </c>
      <c r="AI176" s="5">
        <v>7963</v>
      </c>
      <c r="AJ176" s="5">
        <v>0</v>
      </c>
      <c r="AK176" s="5">
        <v>3148</v>
      </c>
      <c r="AL176" s="5">
        <v>524</v>
      </c>
      <c r="AM176" s="5">
        <v>261</v>
      </c>
      <c r="AN176" s="5">
        <v>8</v>
      </c>
      <c r="AO176" s="5">
        <v>1095</v>
      </c>
      <c r="AP176" s="5">
        <v>1226</v>
      </c>
      <c r="AQ176" s="5">
        <v>36</v>
      </c>
      <c r="AR176" s="5">
        <v>0</v>
      </c>
      <c r="AS176" s="5">
        <v>0</v>
      </c>
    </row>
    <row r="177" spans="1:45">
      <c r="A177" s="5">
        <v>1389</v>
      </c>
      <c r="B177" s="5">
        <v>2</v>
      </c>
      <c r="C177" s="5" t="s">
        <v>476</v>
      </c>
      <c r="D177" s="5" t="s">
        <v>477</v>
      </c>
      <c r="E177" s="5">
        <v>5923260</v>
      </c>
      <c r="F177" s="5">
        <v>1256336</v>
      </c>
      <c r="G177" s="5">
        <v>359208</v>
      </c>
      <c r="H177" s="5">
        <v>172852</v>
      </c>
      <c r="I177" s="5">
        <v>160733</v>
      </c>
      <c r="J177" s="5">
        <v>2053368</v>
      </c>
      <c r="K177" s="5">
        <v>1909796</v>
      </c>
      <c r="L177" s="5">
        <v>10966</v>
      </c>
      <c r="M177" s="5">
        <v>0</v>
      </c>
      <c r="N177" s="5">
        <v>301081</v>
      </c>
      <c r="O177" s="5">
        <v>232927</v>
      </c>
      <c r="P177" s="5">
        <v>26182</v>
      </c>
      <c r="Q177" s="5">
        <v>10858</v>
      </c>
      <c r="R177" s="5">
        <v>28270</v>
      </c>
      <c r="S177" s="5">
        <v>2494</v>
      </c>
      <c r="T177" s="5">
        <v>350</v>
      </c>
      <c r="U177" s="5">
        <v>0</v>
      </c>
      <c r="V177" s="5">
        <v>231005</v>
      </c>
      <c r="W177" s="5">
        <v>158711</v>
      </c>
      <c r="X177" s="5">
        <v>15612</v>
      </c>
      <c r="Y177" s="5">
        <v>3864</v>
      </c>
      <c r="Z177" s="5">
        <v>7134</v>
      </c>
      <c r="AA177" s="5">
        <v>45473</v>
      </c>
      <c r="AB177" s="5">
        <v>211</v>
      </c>
      <c r="AC177" s="5">
        <v>0</v>
      </c>
      <c r="AD177" s="5">
        <v>5004893</v>
      </c>
      <c r="AE177" s="5">
        <v>2392227</v>
      </c>
      <c r="AF177" s="5">
        <v>154333</v>
      </c>
      <c r="AG177" s="5">
        <v>189460</v>
      </c>
      <c r="AH177" s="5">
        <v>329753</v>
      </c>
      <c r="AI177" s="5">
        <v>1939120</v>
      </c>
      <c r="AJ177" s="5">
        <v>0</v>
      </c>
      <c r="AK177" s="5">
        <v>858003</v>
      </c>
      <c r="AL177" s="5">
        <v>140317</v>
      </c>
      <c r="AM177" s="5">
        <v>283221</v>
      </c>
      <c r="AN177" s="5">
        <v>18684</v>
      </c>
      <c r="AO177" s="5">
        <v>65855</v>
      </c>
      <c r="AP177" s="5">
        <v>240580</v>
      </c>
      <c r="AQ177" s="5">
        <v>108922</v>
      </c>
      <c r="AR177" s="5">
        <v>423</v>
      </c>
      <c r="AS177" s="5">
        <v>0</v>
      </c>
    </row>
    <row r="178" spans="1:45">
      <c r="A178" s="5">
        <v>1389</v>
      </c>
      <c r="B178" s="5">
        <v>3</v>
      </c>
      <c r="C178" s="5" t="s">
        <v>478</v>
      </c>
      <c r="D178" s="5" t="s">
        <v>479</v>
      </c>
      <c r="E178" s="5">
        <v>3306701</v>
      </c>
      <c r="F178" s="5">
        <v>227923</v>
      </c>
      <c r="G178" s="5">
        <v>138737</v>
      </c>
      <c r="H178" s="5">
        <v>98348</v>
      </c>
      <c r="I178" s="5">
        <v>93078</v>
      </c>
      <c r="J178" s="5">
        <v>1604851</v>
      </c>
      <c r="K178" s="5">
        <v>1141376</v>
      </c>
      <c r="L178" s="5">
        <v>2388</v>
      </c>
      <c r="M178" s="5">
        <v>0</v>
      </c>
      <c r="N178" s="5">
        <v>92889</v>
      </c>
      <c r="O178" s="5">
        <v>47747</v>
      </c>
      <c r="P178" s="5">
        <v>13680</v>
      </c>
      <c r="Q178" s="5">
        <v>5968</v>
      </c>
      <c r="R178" s="5">
        <v>24248</v>
      </c>
      <c r="S178" s="5">
        <v>1247</v>
      </c>
      <c r="T178" s="5">
        <v>0</v>
      </c>
      <c r="U178" s="5">
        <v>0</v>
      </c>
      <c r="V178" s="5">
        <v>26852</v>
      </c>
      <c r="W178" s="5">
        <v>15359</v>
      </c>
      <c r="X178" s="5">
        <v>531</v>
      </c>
      <c r="Y178" s="5">
        <v>965</v>
      </c>
      <c r="Z178" s="5">
        <v>4565</v>
      </c>
      <c r="AA178" s="5">
        <v>5431</v>
      </c>
      <c r="AB178" s="5">
        <v>0</v>
      </c>
      <c r="AC178" s="5">
        <v>0</v>
      </c>
      <c r="AD178" s="5">
        <v>4777220</v>
      </c>
      <c r="AE178" s="5">
        <v>2250322</v>
      </c>
      <c r="AF178" s="5">
        <v>139543</v>
      </c>
      <c r="AG178" s="5">
        <v>184312</v>
      </c>
      <c r="AH178" s="5">
        <v>326442</v>
      </c>
      <c r="AI178" s="5">
        <v>1876600</v>
      </c>
      <c r="AJ178" s="5">
        <v>0</v>
      </c>
      <c r="AK178" s="5">
        <v>636524</v>
      </c>
      <c r="AL178" s="5">
        <v>49615</v>
      </c>
      <c r="AM178" s="5">
        <v>265013</v>
      </c>
      <c r="AN178" s="5">
        <v>14802</v>
      </c>
      <c r="AO178" s="5">
        <v>40537</v>
      </c>
      <c r="AP178" s="5">
        <v>208669</v>
      </c>
      <c r="AQ178" s="5">
        <v>57889</v>
      </c>
      <c r="AR178" s="5">
        <v>0</v>
      </c>
      <c r="AS178" s="5">
        <v>0</v>
      </c>
    </row>
    <row r="179" spans="1:45">
      <c r="A179" s="5">
        <v>1389</v>
      </c>
      <c r="B179" s="5">
        <v>4</v>
      </c>
      <c r="C179" s="5" t="s">
        <v>480</v>
      </c>
      <c r="D179" s="5" t="s">
        <v>479</v>
      </c>
      <c r="E179" s="5">
        <v>3306701</v>
      </c>
      <c r="F179" s="5">
        <v>227923</v>
      </c>
      <c r="G179" s="5">
        <v>138737</v>
      </c>
      <c r="H179" s="5">
        <v>98348</v>
      </c>
      <c r="I179" s="5">
        <v>93078</v>
      </c>
      <c r="J179" s="5">
        <v>1604851</v>
      </c>
      <c r="K179" s="5">
        <v>1141376</v>
      </c>
      <c r="L179" s="5">
        <v>2388</v>
      </c>
      <c r="M179" s="5">
        <v>0</v>
      </c>
      <c r="N179" s="5">
        <v>92889</v>
      </c>
      <c r="O179" s="5">
        <v>47747</v>
      </c>
      <c r="P179" s="5">
        <v>13680</v>
      </c>
      <c r="Q179" s="5">
        <v>5968</v>
      </c>
      <c r="R179" s="5">
        <v>24248</v>
      </c>
      <c r="S179" s="5">
        <v>1247</v>
      </c>
      <c r="T179" s="5">
        <v>0</v>
      </c>
      <c r="U179" s="5">
        <v>0</v>
      </c>
      <c r="V179" s="5">
        <v>26852</v>
      </c>
      <c r="W179" s="5">
        <v>15359</v>
      </c>
      <c r="X179" s="5">
        <v>531</v>
      </c>
      <c r="Y179" s="5">
        <v>965</v>
      </c>
      <c r="Z179" s="5">
        <v>4565</v>
      </c>
      <c r="AA179" s="5">
        <v>5431</v>
      </c>
      <c r="AB179" s="5">
        <v>0</v>
      </c>
      <c r="AC179" s="5">
        <v>0</v>
      </c>
      <c r="AD179" s="5">
        <v>4777220</v>
      </c>
      <c r="AE179" s="5">
        <v>2250322</v>
      </c>
      <c r="AF179" s="5">
        <v>139543</v>
      </c>
      <c r="AG179" s="5">
        <v>184312</v>
      </c>
      <c r="AH179" s="5">
        <v>326442</v>
      </c>
      <c r="AI179" s="5">
        <v>1876600</v>
      </c>
      <c r="AJ179" s="5">
        <v>0</v>
      </c>
      <c r="AK179" s="5">
        <v>636524</v>
      </c>
      <c r="AL179" s="5">
        <v>49615</v>
      </c>
      <c r="AM179" s="5">
        <v>265013</v>
      </c>
      <c r="AN179" s="5">
        <v>14802</v>
      </c>
      <c r="AO179" s="5">
        <v>40537</v>
      </c>
      <c r="AP179" s="5">
        <v>208669</v>
      </c>
      <c r="AQ179" s="5">
        <v>57889</v>
      </c>
      <c r="AR179" s="5">
        <v>0</v>
      </c>
      <c r="AS179" s="5">
        <v>0</v>
      </c>
    </row>
    <row r="180" spans="1:45">
      <c r="A180" s="5">
        <v>1389</v>
      </c>
      <c r="B180" s="5">
        <v>3</v>
      </c>
      <c r="C180" s="5" t="s">
        <v>481</v>
      </c>
      <c r="D180" s="5" t="s">
        <v>482</v>
      </c>
      <c r="E180" s="5">
        <v>50138</v>
      </c>
      <c r="F180" s="5">
        <v>23261</v>
      </c>
      <c r="G180" s="5">
        <v>8178</v>
      </c>
      <c r="H180" s="5">
        <v>4992</v>
      </c>
      <c r="I180" s="5">
        <v>2249</v>
      </c>
      <c r="J180" s="5">
        <v>11399</v>
      </c>
      <c r="K180" s="5">
        <v>0</v>
      </c>
      <c r="L180" s="5">
        <v>59</v>
      </c>
      <c r="M180" s="5">
        <v>0</v>
      </c>
      <c r="N180" s="5">
        <v>2774</v>
      </c>
      <c r="O180" s="5">
        <v>2030</v>
      </c>
      <c r="P180" s="5">
        <v>495</v>
      </c>
      <c r="Q180" s="5">
        <v>235</v>
      </c>
      <c r="R180" s="5">
        <v>11</v>
      </c>
      <c r="S180" s="5">
        <v>0</v>
      </c>
      <c r="T180" s="5">
        <v>2</v>
      </c>
      <c r="U180" s="5">
        <v>0</v>
      </c>
      <c r="V180" s="5">
        <v>4894</v>
      </c>
      <c r="W180" s="5">
        <v>3744</v>
      </c>
      <c r="X180" s="5">
        <v>25</v>
      </c>
      <c r="Y180" s="5">
        <v>0</v>
      </c>
      <c r="Z180" s="5">
        <v>0</v>
      </c>
      <c r="AA180" s="5">
        <v>1124</v>
      </c>
      <c r="AB180" s="5">
        <v>0</v>
      </c>
      <c r="AC180" s="5">
        <v>0</v>
      </c>
      <c r="AD180" s="5">
        <v>9682</v>
      </c>
      <c r="AE180" s="5">
        <v>2568</v>
      </c>
      <c r="AF180" s="5">
        <v>163</v>
      </c>
      <c r="AG180" s="5">
        <v>103</v>
      </c>
      <c r="AH180" s="5">
        <v>130</v>
      </c>
      <c r="AI180" s="5">
        <v>6719</v>
      </c>
      <c r="AJ180" s="5">
        <v>0</v>
      </c>
      <c r="AK180" s="5">
        <v>13942</v>
      </c>
      <c r="AL180" s="5">
        <v>2406</v>
      </c>
      <c r="AM180" s="5">
        <v>0</v>
      </c>
      <c r="AN180" s="5">
        <v>0</v>
      </c>
      <c r="AO180" s="5">
        <v>0</v>
      </c>
      <c r="AP180" s="5">
        <v>8939</v>
      </c>
      <c r="AQ180" s="5">
        <v>2597</v>
      </c>
      <c r="AR180" s="5">
        <v>0</v>
      </c>
      <c r="AS180" s="5">
        <v>0</v>
      </c>
    </row>
    <row r="181" spans="1:45">
      <c r="A181" s="5">
        <v>1389</v>
      </c>
      <c r="B181" s="5">
        <v>4</v>
      </c>
      <c r="C181" s="5" t="s">
        <v>483</v>
      </c>
      <c r="D181" s="5" t="s">
        <v>482</v>
      </c>
      <c r="E181" s="5">
        <v>50138</v>
      </c>
      <c r="F181" s="5">
        <v>23261</v>
      </c>
      <c r="G181" s="5">
        <v>8178</v>
      </c>
      <c r="H181" s="5">
        <v>4992</v>
      </c>
      <c r="I181" s="5">
        <v>2249</v>
      </c>
      <c r="J181" s="5">
        <v>11399</v>
      </c>
      <c r="K181" s="5">
        <v>0</v>
      </c>
      <c r="L181" s="5">
        <v>59</v>
      </c>
      <c r="M181" s="5">
        <v>0</v>
      </c>
      <c r="N181" s="5">
        <v>2774</v>
      </c>
      <c r="O181" s="5">
        <v>2030</v>
      </c>
      <c r="P181" s="5">
        <v>495</v>
      </c>
      <c r="Q181" s="5">
        <v>235</v>
      </c>
      <c r="R181" s="5">
        <v>11</v>
      </c>
      <c r="S181" s="5">
        <v>0</v>
      </c>
      <c r="T181" s="5">
        <v>2</v>
      </c>
      <c r="U181" s="5">
        <v>0</v>
      </c>
      <c r="V181" s="5">
        <v>4894</v>
      </c>
      <c r="W181" s="5">
        <v>3744</v>
      </c>
      <c r="X181" s="5">
        <v>25</v>
      </c>
      <c r="Y181" s="5">
        <v>0</v>
      </c>
      <c r="Z181" s="5">
        <v>0</v>
      </c>
      <c r="AA181" s="5">
        <v>1124</v>
      </c>
      <c r="AB181" s="5">
        <v>0</v>
      </c>
      <c r="AC181" s="5">
        <v>0</v>
      </c>
      <c r="AD181" s="5">
        <v>9682</v>
      </c>
      <c r="AE181" s="5">
        <v>2568</v>
      </c>
      <c r="AF181" s="5">
        <v>163</v>
      </c>
      <c r="AG181" s="5">
        <v>103</v>
      </c>
      <c r="AH181" s="5">
        <v>130</v>
      </c>
      <c r="AI181" s="5">
        <v>6719</v>
      </c>
      <c r="AJ181" s="5">
        <v>0</v>
      </c>
      <c r="AK181" s="5">
        <v>13942</v>
      </c>
      <c r="AL181" s="5">
        <v>2406</v>
      </c>
      <c r="AM181" s="5">
        <v>0</v>
      </c>
      <c r="AN181" s="5">
        <v>0</v>
      </c>
      <c r="AO181" s="5">
        <v>0</v>
      </c>
      <c r="AP181" s="5">
        <v>8939</v>
      </c>
      <c r="AQ181" s="5">
        <v>2597</v>
      </c>
      <c r="AR181" s="5">
        <v>0</v>
      </c>
      <c r="AS181" s="5">
        <v>0</v>
      </c>
    </row>
    <row r="182" spans="1:45">
      <c r="A182" s="5">
        <v>1389</v>
      </c>
      <c r="B182" s="5">
        <v>3</v>
      </c>
      <c r="C182" s="5" t="s">
        <v>484</v>
      </c>
      <c r="D182" s="5" t="s">
        <v>485</v>
      </c>
      <c r="E182" s="5">
        <v>2566421</v>
      </c>
      <c r="F182" s="5">
        <v>1005152</v>
      </c>
      <c r="G182" s="5">
        <v>212293</v>
      </c>
      <c r="H182" s="5">
        <v>69513</v>
      </c>
      <c r="I182" s="5">
        <v>65407</v>
      </c>
      <c r="J182" s="5">
        <v>437118</v>
      </c>
      <c r="K182" s="5">
        <v>768421</v>
      </c>
      <c r="L182" s="5">
        <v>8518</v>
      </c>
      <c r="M182" s="5">
        <v>0</v>
      </c>
      <c r="N182" s="5">
        <v>205418</v>
      </c>
      <c r="O182" s="5">
        <v>183150</v>
      </c>
      <c r="P182" s="5">
        <v>12007</v>
      </c>
      <c r="Q182" s="5">
        <v>4655</v>
      </c>
      <c r="R182" s="5">
        <v>4011</v>
      </c>
      <c r="S182" s="5">
        <v>1247</v>
      </c>
      <c r="T182" s="5">
        <v>347</v>
      </c>
      <c r="U182" s="5">
        <v>0</v>
      </c>
      <c r="V182" s="5">
        <v>199260</v>
      </c>
      <c r="W182" s="5">
        <v>139607</v>
      </c>
      <c r="X182" s="5">
        <v>15056</v>
      </c>
      <c r="Y182" s="5">
        <v>2899</v>
      </c>
      <c r="Z182" s="5">
        <v>2569</v>
      </c>
      <c r="AA182" s="5">
        <v>38917</v>
      </c>
      <c r="AB182" s="5">
        <v>211</v>
      </c>
      <c r="AC182" s="5">
        <v>0</v>
      </c>
      <c r="AD182" s="5">
        <v>217991</v>
      </c>
      <c r="AE182" s="5">
        <v>139337</v>
      </c>
      <c r="AF182" s="5">
        <v>14626</v>
      </c>
      <c r="AG182" s="5">
        <v>5045</v>
      </c>
      <c r="AH182" s="5">
        <v>3182</v>
      </c>
      <c r="AI182" s="5">
        <v>55801</v>
      </c>
      <c r="AJ182" s="5">
        <v>0</v>
      </c>
      <c r="AK182" s="5">
        <v>207536</v>
      </c>
      <c r="AL182" s="5">
        <v>88296</v>
      </c>
      <c r="AM182" s="5">
        <v>18208</v>
      </c>
      <c r="AN182" s="5">
        <v>3882</v>
      </c>
      <c r="AO182" s="5">
        <v>25319</v>
      </c>
      <c r="AP182" s="5">
        <v>22973</v>
      </c>
      <c r="AQ182" s="5">
        <v>48435</v>
      </c>
      <c r="AR182" s="5">
        <v>423</v>
      </c>
      <c r="AS182" s="5">
        <v>0</v>
      </c>
    </row>
    <row r="183" spans="1:45">
      <c r="A183" s="5">
        <v>1389</v>
      </c>
      <c r="B183" s="5">
        <v>4</v>
      </c>
      <c r="C183" s="5" t="s">
        <v>486</v>
      </c>
      <c r="D183" s="5" t="s">
        <v>485</v>
      </c>
      <c r="E183" s="5">
        <v>2566421</v>
      </c>
      <c r="F183" s="5">
        <v>1005152</v>
      </c>
      <c r="G183" s="5">
        <v>212293</v>
      </c>
      <c r="H183" s="5">
        <v>69513</v>
      </c>
      <c r="I183" s="5">
        <v>65407</v>
      </c>
      <c r="J183" s="5">
        <v>437118</v>
      </c>
      <c r="K183" s="5">
        <v>768421</v>
      </c>
      <c r="L183" s="5">
        <v>8518</v>
      </c>
      <c r="M183" s="5">
        <v>0</v>
      </c>
      <c r="N183" s="5">
        <v>205418</v>
      </c>
      <c r="O183" s="5">
        <v>183150</v>
      </c>
      <c r="P183" s="5">
        <v>12007</v>
      </c>
      <c r="Q183" s="5">
        <v>4655</v>
      </c>
      <c r="R183" s="5">
        <v>4011</v>
      </c>
      <c r="S183" s="5">
        <v>1247</v>
      </c>
      <c r="T183" s="5">
        <v>347</v>
      </c>
      <c r="U183" s="5">
        <v>0</v>
      </c>
      <c r="V183" s="5">
        <v>199260</v>
      </c>
      <c r="W183" s="5">
        <v>139607</v>
      </c>
      <c r="X183" s="5">
        <v>15056</v>
      </c>
      <c r="Y183" s="5">
        <v>2899</v>
      </c>
      <c r="Z183" s="5">
        <v>2569</v>
      </c>
      <c r="AA183" s="5">
        <v>38917</v>
      </c>
      <c r="AB183" s="5">
        <v>211</v>
      </c>
      <c r="AC183" s="5">
        <v>0</v>
      </c>
      <c r="AD183" s="5">
        <v>217991</v>
      </c>
      <c r="AE183" s="5">
        <v>139337</v>
      </c>
      <c r="AF183" s="5">
        <v>14626</v>
      </c>
      <c r="AG183" s="5">
        <v>5045</v>
      </c>
      <c r="AH183" s="5">
        <v>3182</v>
      </c>
      <c r="AI183" s="5">
        <v>55801</v>
      </c>
      <c r="AJ183" s="5">
        <v>0</v>
      </c>
      <c r="AK183" s="5">
        <v>207536</v>
      </c>
      <c r="AL183" s="5">
        <v>88296</v>
      </c>
      <c r="AM183" s="5">
        <v>18208</v>
      </c>
      <c r="AN183" s="5">
        <v>3882</v>
      </c>
      <c r="AO183" s="5">
        <v>25319</v>
      </c>
      <c r="AP183" s="5">
        <v>22973</v>
      </c>
      <c r="AQ183" s="5">
        <v>48435</v>
      </c>
      <c r="AR183" s="5">
        <v>423</v>
      </c>
      <c r="AS183" s="5">
        <v>0</v>
      </c>
    </row>
    <row r="184" spans="1:45">
      <c r="A184" s="5">
        <v>1389</v>
      </c>
      <c r="B184" s="5">
        <v>2</v>
      </c>
      <c r="C184" s="5" t="s">
        <v>487</v>
      </c>
      <c r="D184" s="5" t="s">
        <v>488</v>
      </c>
      <c r="E184" s="5">
        <v>1099652</v>
      </c>
      <c r="F184" s="5">
        <v>369102</v>
      </c>
      <c r="G184" s="5">
        <v>564587</v>
      </c>
      <c r="H184" s="5">
        <v>25696</v>
      </c>
      <c r="I184" s="5">
        <v>22436</v>
      </c>
      <c r="J184" s="5">
        <v>91511</v>
      </c>
      <c r="K184" s="5">
        <v>25225</v>
      </c>
      <c r="L184" s="5">
        <v>1095</v>
      </c>
      <c r="M184" s="5">
        <v>0</v>
      </c>
      <c r="N184" s="5">
        <v>323444</v>
      </c>
      <c r="O184" s="5">
        <v>207683</v>
      </c>
      <c r="P184" s="5">
        <v>108358</v>
      </c>
      <c r="Q184" s="5">
        <v>2980</v>
      </c>
      <c r="R184" s="5">
        <v>2658</v>
      </c>
      <c r="S184" s="5">
        <v>1646</v>
      </c>
      <c r="T184" s="5">
        <v>120</v>
      </c>
      <c r="U184" s="5">
        <v>0</v>
      </c>
      <c r="V184" s="5">
        <v>59139</v>
      </c>
      <c r="W184" s="5">
        <v>45726</v>
      </c>
      <c r="X184" s="5">
        <v>51</v>
      </c>
      <c r="Y184" s="5">
        <v>213</v>
      </c>
      <c r="Z184" s="5">
        <v>130</v>
      </c>
      <c r="AA184" s="5">
        <v>13016</v>
      </c>
      <c r="AB184" s="5">
        <v>4</v>
      </c>
      <c r="AC184" s="5">
        <v>0</v>
      </c>
      <c r="AD184" s="5">
        <v>81602</v>
      </c>
      <c r="AE184" s="5">
        <v>49889</v>
      </c>
      <c r="AF184" s="5">
        <v>761</v>
      </c>
      <c r="AG184" s="5">
        <v>401</v>
      </c>
      <c r="AH184" s="5">
        <v>2596</v>
      </c>
      <c r="AI184" s="5">
        <v>27955</v>
      </c>
      <c r="AJ184" s="5">
        <v>0</v>
      </c>
      <c r="AK184" s="5">
        <v>11626</v>
      </c>
      <c r="AL184" s="5">
        <v>5003</v>
      </c>
      <c r="AM184" s="5">
        <v>199</v>
      </c>
      <c r="AN184" s="5">
        <v>482</v>
      </c>
      <c r="AO184" s="5">
        <v>3288</v>
      </c>
      <c r="AP184" s="5">
        <v>2654</v>
      </c>
      <c r="AQ184" s="5">
        <v>0</v>
      </c>
      <c r="AR184" s="5">
        <v>0</v>
      </c>
      <c r="AS184" s="5">
        <v>0</v>
      </c>
    </row>
    <row r="185" spans="1:45">
      <c r="A185" s="5">
        <v>1389</v>
      </c>
      <c r="B185" s="5">
        <v>3</v>
      </c>
      <c r="C185" s="5" t="s">
        <v>489</v>
      </c>
      <c r="D185" s="5" t="s">
        <v>490</v>
      </c>
      <c r="E185" s="5">
        <v>918863</v>
      </c>
      <c r="F185" s="5">
        <v>302652</v>
      </c>
      <c r="G185" s="5">
        <v>544732</v>
      </c>
      <c r="H185" s="5">
        <v>11438</v>
      </c>
      <c r="I185" s="5">
        <v>14146</v>
      </c>
      <c r="J185" s="5">
        <v>35736</v>
      </c>
      <c r="K185" s="5">
        <v>9617</v>
      </c>
      <c r="L185" s="5">
        <v>542</v>
      </c>
      <c r="M185" s="5">
        <v>0</v>
      </c>
      <c r="N185" s="5">
        <v>313436</v>
      </c>
      <c r="O185" s="5">
        <v>198462</v>
      </c>
      <c r="P185" s="5">
        <v>108030</v>
      </c>
      <c r="Q185" s="5">
        <v>2873</v>
      </c>
      <c r="R185" s="5">
        <v>2517</v>
      </c>
      <c r="S185" s="5">
        <v>1447</v>
      </c>
      <c r="T185" s="5">
        <v>108</v>
      </c>
      <c r="U185" s="5">
        <v>0</v>
      </c>
      <c r="V185" s="5">
        <v>39913</v>
      </c>
      <c r="W185" s="5">
        <v>27650</v>
      </c>
      <c r="X185" s="5">
        <v>30</v>
      </c>
      <c r="Y185" s="5">
        <v>205</v>
      </c>
      <c r="Z185" s="5">
        <v>130</v>
      </c>
      <c r="AA185" s="5">
        <v>11895</v>
      </c>
      <c r="AB185" s="5">
        <v>4</v>
      </c>
      <c r="AC185" s="5">
        <v>0</v>
      </c>
      <c r="AD185" s="5">
        <v>72503</v>
      </c>
      <c r="AE185" s="5">
        <v>45373</v>
      </c>
      <c r="AF185" s="5">
        <v>459</v>
      </c>
      <c r="AG185" s="5">
        <v>175</v>
      </c>
      <c r="AH185" s="5">
        <v>1749</v>
      </c>
      <c r="AI185" s="5">
        <v>24747</v>
      </c>
      <c r="AJ185" s="5">
        <v>0</v>
      </c>
      <c r="AK185" s="5">
        <v>5225</v>
      </c>
      <c r="AL185" s="5">
        <v>4489</v>
      </c>
      <c r="AM185" s="5">
        <v>137</v>
      </c>
      <c r="AN185" s="5">
        <v>193</v>
      </c>
      <c r="AO185" s="5">
        <v>406</v>
      </c>
      <c r="AP185" s="5">
        <v>0</v>
      </c>
      <c r="AQ185" s="5">
        <v>0</v>
      </c>
      <c r="AR185" s="5">
        <v>0</v>
      </c>
      <c r="AS185" s="5">
        <v>0</v>
      </c>
    </row>
    <row r="186" spans="1:45">
      <c r="A186" s="5">
        <v>1389</v>
      </c>
      <c r="B186" s="5">
        <v>4</v>
      </c>
      <c r="C186" s="5" t="s">
        <v>491</v>
      </c>
      <c r="D186" s="5" t="s">
        <v>492</v>
      </c>
      <c r="E186" s="5">
        <v>915948</v>
      </c>
      <c r="F186" s="5">
        <v>302652</v>
      </c>
      <c r="G186" s="5">
        <v>544153</v>
      </c>
      <c r="H186" s="5">
        <v>11433</v>
      </c>
      <c r="I186" s="5">
        <v>13873</v>
      </c>
      <c r="J186" s="5">
        <v>33690</v>
      </c>
      <c r="K186" s="5">
        <v>9617</v>
      </c>
      <c r="L186" s="5">
        <v>529</v>
      </c>
      <c r="M186" s="5">
        <v>0</v>
      </c>
      <c r="N186" s="5">
        <v>313436</v>
      </c>
      <c r="O186" s="5">
        <v>198462</v>
      </c>
      <c r="P186" s="5">
        <v>108030</v>
      </c>
      <c r="Q186" s="5">
        <v>2873</v>
      </c>
      <c r="R186" s="5">
        <v>2517</v>
      </c>
      <c r="S186" s="5">
        <v>1447</v>
      </c>
      <c r="T186" s="5">
        <v>108</v>
      </c>
      <c r="U186" s="5">
        <v>0</v>
      </c>
      <c r="V186" s="5">
        <v>39803</v>
      </c>
      <c r="W186" s="5">
        <v>27540</v>
      </c>
      <c r="X186" s="5">
        <v>30</v>
      </c>
      <c r="Y186" s="5">
        <v>205</v>
      </c>
      <c r="Z186" s="5">
        <v>130</v>
      </c>
      <c r="AA186" s="5">
        <v>11895</v>
      </c>
      <c r="AB186" s="5">
        <v>4</v>
      </c>
      <c r="AC186" s="5">
        <v>0</v>
      </c>
      <c r="AD186" s="5">
        <v>72353</v>
      </c>
      <c r="AE186" s="5">
        <v>45373</v>
      </c>
      <c r="AF186" s="5">
        <v>459</v>
      </c>
      <c r="AG186" s="5">
        <v>175</v>
      </c>
      <c r="AH186" s="5">
        <v>1599</v>
      </c>
      <c r="AI186" s="5">
        <v>24747</v>
      </c>
      <c r="AJ186" s="5">
        <v>0</v>
      </c>
      <c r="AK186" s="5">
        <v>5225</v>
      </c>
      <c r="AL186" s="5">
        <v>4489</v>
      </c>
      <c r="AM186" s="5">
        <v>137</v>
      </c>
      <c r="AN186" s="5">
        <v>193</v>
      </c>
      <c r="AO186" s="5">
        <v>406</v>
      </c>
      <c r="AP186" s="5">
        <v>0</v>
      </c>
      <c r="AQ186" s="5">
        <v>0</v>
      </c>
      <c r="AR186" s="5">
        <v>0</v>
      </c>
      <c r="AS186" s="5">
        <v>0</v>
      </c>
    </row>
    <row r="187" spans="1:45">
      <c r="A187" s="5">
        <v>1389</v>
      </c>
      <c r="B187" s="5">
        <v>4</v>
      </c>
      <c r="C187" s="5" t="s">
        <v>493</v>
      </c>
      <c r="D187" s="5" t="s">
        <v>494</v>
      </c>
      <c r="E187" s="5">
        <v>2915</v>
      </c>
      <c r="F187" s="5">
        <v>0</v>
      </c>
      <c r="G187" s="5">
        <v>579</v>
      </c>
      <c r="H187" s="5">
        <v>4</v>
      </c>
      <c r="I187" s="5">
        <v>273</v>
      </c>
      <c r="J187" s="5">
        <v>2045</v>
      </c>
      <c r="K187" s="5">
        <v>0</v>
      </c>
      <c r="L187" s="5">
        <v>14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110</v>
      </c>
      <c r="W187" s="5">
        <v>110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150</v>
      </c>
      <c r="AE187" s="5">
        <v>0</v>
      </c>
      <c r="AF187" s="5">
        <v>0</v>
      </c>
      <c r="AG187" s="5">
        <v>0</v>
      </c>
      <c r="AH187" s="5">
        <v>150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</row>
    <row r="188" spans="1:45">
      <c r="A188" s="5">
        <v>1389</v>
      </c>
      <c r="B188" s="5">
        <v>3</v>
      </c>
      <c r="C188" s="5" t="s">
        <v>495</v>
      </c>
      <c r="D188" s="5" t="s">
        <v>496</v>
      </c>
      <c r="E188" s="5">
        <v>123063</v>
      </c>
      <c r="F188" s="5">
        <v>53892</v>
      </c>
      <c r="G188" s="5">
        <v>4378</v>
      </c>
      <c r="H188" s="5">
        <v>6520</v>
      </c>
      <c r="I188" s="5">
        <v>2498</v>
      </c>
      <c r="J188" s="5">
        <v>43640</v>
      </c>
      <c r="K188" s="5">
        <v>11771</v>
      </c>
      <c r="L188" s="5">
        <v>366</v>
      </c>
      <c r="M188" s="5">
        <v>0</v>
      </c>
      <c r="N188" s="5">
        <v>5077</v>
      </c>
      <c r="O188" s="5">
        <v>4394</v>
      </c>
      <c r="P188" s="5">
        <v>248</v>
      </c>
      <c r="Q188" s="5">
        <v>83</v>
      </c>
      <c r="R188" s="5">
        <v>140</v>
      </c>
      <c r="S188" s="5">
        <v>199</v>
      </c>
      <c r="T188" s="5">
        <v>13</v>
      </c>
      <c r="U188" s="5">
        <v>0</v>
      </c>
      <c r="V188" s="5">
        <v>5321</v>
      </c>
      <c r="W188" s="5">
        <v>4401</v>
      </c>
      <c r="X188" s="5">
        <v>0</v>
      </c>
      <c r="Y188" s="5">
        <v>0</v>
      </c>
      <c r="Z188" s="5">
        <v>0</v>
      </c>
      <c r="AA188" s="5">
        <v>920</v>
      </c>
      <c r="AB188" s="5">
        <v>0</v>
      </c>
      <c r="AC188" s="5">
        <v>0</v>
      </c>
      <c r="AD188" s="5">
        <v>1934</v>
      </c>
      <c r="AE188" s="5">
        <v>964</v>
      </c>
      <c r="AF188" s="5">
        <v>0</v>
      </c>
      <c r="AG188" s="5">
        <v>36</v>
      </c>
      <c r="AH188" s="5">
        <v>835</v>
      </c>
      <c r="AI188" s="5">
        <v>100</v>
      </c>
      <c r="AJ188" s="5">
        <v>0</v>
      </c>
      <c r="AK188" s="5">
        <v>1702</v>
      </c>
      <c r="AL188" s="5">
        <v>15</v>
      </c>
      <c r="AM188" s="5">
        <v>0</v>
      </c>
      <c r="AN188" s="5">
        <v>69</v>
      </c>
      <c r="AO188" s="5">
        <v>982</v>
      </c>
      <c r="AP188" s="5">
        <v>636</v>
      </c>
      <c r="AQ188" s="5">
        <v>0</v>
      </c>
      <c r="AR188" s="5">
        <v>0</v>
      </c>
      <c r="AS188" s="5">
        <v>0</v>
      </c>
    </row>
    <row r="189" spans="1:45">
      <c r="A189" s="5">
        <v>1389</v>
      </c>
      <c r="B189" s="5">
        <v>4</v>
      </c>
      <c r="C189" s="5" t="s">
        <v>497</v>
      </c>
      <c r="D189" s="5" t="s">
        <v>496</v>
      </c>
      <c r="E189" s="5">
        <v>123063</v>
      </c>
      <c r="F189" s="5">
        <v>53892</v>
      </c>
      <c r="G189" s="5">
        <v>4378</v>
      </c>
      <c r="H189" s="5">
        <v>6520</v>
      </c>
      <c r="I189" s="5">
        <v>2498</v>
      </c>
      <c r="J189" s="5">
        <v>43640</v>
      </c>
      <c r="K189" s="5">
        <v>11771</v>
      </c>
      <c r="L189" s="5">
        <v>366</v>
      </c>
      <c r="M189" s="5">
        <v>0</v>
      </c>
      <c r="N189" s="5">
        <v>5077</v>
      </c>
      <c r="O189" s="5">
        <v>4394</v>
      </c>
      <c r="P189" s="5">
        <v>248</v>
      </c>
      <c r="Q189" s="5">
        <v>83</v>
      </c>
      <c r="R189" s="5">
        <v>140</v>
      </c>
      <c r="S189" s="5">
        <v>199</v>
      </c>
      <c r="T189" s="5">
        <v>13</v>
      </c>
      <c r="U189" s="5">
        <v>0</v>
      </c>
      <c r="V189" s="5">
        <v>5321</v>
      </c>
      <c r="W189" s="5">
        <v>4401</v>
      </c>
      <c r="X189" s="5">
        <v>0</v>
      </c>
      <c r="Y189" s="5">
        <v>0</v>
      </c>
      <c r="Z189" s="5">
        <v>0</v>
      </c>
      <c r="AA189" s="5">
        <v>920</v>
      </c>
      <c r="AB189" s="5">
        <v>0</v>
      </c>
      <c r="AC189" s="5">
        <v>0</v>
      </c>
      <c r="AD189" s="5">
        <v>1934</v>
      </c>
      <c r="AE189" s="5">
        <v>964</v>
      </c>
      <c r="AF189" s="5">
        <v>0</v>
      </c>
      <c r="AG189" s="5">
        <v>36</v>
      </c>
      <c r="AH189" s="5">
        <v>835</v>
      </c>
      <c r="AI189" s="5">
        <v>100</v>
      </c>
      <c r="AJ189" s="5">
        <v>0</v>
      </c>
      <c r="AK189" s="5">
        <v>1702</v>
      </c>
      <c r="AL189" s="5">
        <v>15</v>
      </c>
      <c r="AM189" s="5">
        <v>0</v>
      </c>
      <c r="AN189" s="5">
        <v>69</v>
      </c>
      <c r="AO189" s="5">
        <v>982</v>
      </c>
      <c r="AP189" s="5">
        <v>636</v>
      </c>
      <c r="AQ189" s="5">
        <v>0</v>
      </c>
      <c r="AR189" s="5">
        <v>0</v>
      </c>
      <c r="AS189" s="5">
        <v>0</v>
      </c>
    </row>
    <row r="190" spans="1:45">
      <c r="A190" s="5">
        <v>1389</v>
      </c>
      <c r="B190" s="5">
        <v>3</v>
      </c>
      <c r="C190" s="5" t="s">
        <v>498</v>
      </c>
      <c r="D190" s="5" t="s">
        <v>499</v>
      </c>
      <c r="E190" s="5">
        <v>57726</v>
      </c>
      <c r="F190" s="5">
        <v>12559</v>
      </c>
      <c r="G190" s="5">
        <v>15477</v>
      </c>
      <c r="H190" s="5">
        <v>7739</v>
      </c>
      <c r="I190" s="5">
        <v>5793</v>
      </c>
      <c r="J190" s="5">
        <v>12135</v>
      </c>
      <c r="K190" s="5">
        <v>3837</v>
      </c>
      <c r="L190" s="5">
        <v>187</v>
      </c>
      <c r="M190" s="5">
        <v>0</v>
      </c>
      <c r="N190" s="5">
        <v>4931</v>
      </c>
      <c r="O190" s="5">
        <v>4827</v>
      </c>
      <c r="P190" s="5">
        <v>80</v>
      </c>
      <c r="Q190" s="5">
        <v>24</v>
      </c>
      <c r="R190" s="5">
        <v>0</v>
      </c>
      <c r="S190" s="5">
        <v>0</v>
      </c>
      <c r="T190" s="5">
        <v>0</v>
      </c>
      <c r="U190" s="5">
        <v>0</v>
      </c>
      <c r="V190" s="5">
        <v>13905</v>
      </c>
      <c r="W190" s="5">
        <v>13675</v>
      </c>
      <c r="X190" s="5">
        <v>21</v>
      </c>
      <c r="Y190" s="5">
        <v>8</v>
      </c>
      <c r="Z190" s="5">
        <v>0</v>
      </c>
      <c r="AA190" s="5">
        <v>201</v>
      </c>
      <c r="AB190" s="5">
        <v>0</v>
      </c>
      <c r="AC190" s="5">
        <v>0</v>
      </c>
      <c r="AD190" s="5">
        <v>7165</v>
      </c>
      <c r="AE190" s="5">
        <v>3551</v>
      </c>
      <c r="AF190" s="5">
        <v>303</v>
      </c>
      <c r="AG190" s="5">
        <v>190</v>
      </c>
      <c r="AH190" s="5">
        <v>12</v>
      </c>
      <c r="AI190" s="5">
        <v>3109</v>
      </c>
      <c r="AJ190" s="5">
        <v>0</v>
      </c>
      <c r="AK190" s="5">
        <v>4699</v>
      </c>
      <c r="AL190" s="5">
        <v>498</v>
      </c>
      <c r="AM190" s="5">
        <v>61</v>
      </c>
      <c r="AN190" s="5">
        <v>220</v>
      </c>
      <c r="AO190" s="5">
        <v>1900</v>
      </c>
      <c r="AP190" s="5">
        <v>2018</v>
      </c>
      <c r="AQ190" s="5">
        <v>0</v>
      </c>
      <c r="AR190" s="5">
        <v>0</v>
      </c>
      <c r="AS190" s="5">
        <v>0</v>
      </c>
    </row>
    <row r="191" spans="1:45">
      <c r="A191" s="5">
        <v>1389</v>
      </c>
      <c r="B191" s="5">
        <v>4</v>
      </c>
      <c r="C191" s="5" t="s">
        <v>500</v>
      </c>
      <c r="D191" s="5" t="s">
        <v>501</v>
      </c>
      <c r="E191" s="5">
        <v>50628</v>
      </c>
      <c r="F191" s="5">
        <v>8206</v>
      </c>
      <c r="G191" s="5">
        <v>14854</v>
      </c>
      <c r="H191" s="5">
        <v>6960</v>
      </c>
      <c r="I191" s="5">
        <v>4590</v>
      </c>
      <c r="J191" s="5">
        <v>12042</v>
      </c>
      <c r="K191" s="5">
        <v>3837</v>
      </c>
      <c r="L191" s="5">
        <v>140</v>
      </c>
      <c r="M191" s="5">
        <v>0</v>
      </c>
      <c r="N191" s="5">
        <v>3311</v>
      </c>
      <c r="O191" s="5">
        <v>3221</v>
      </c>
      <c r="P191" s="5">
        <v>80</v>
      </c>
      <c r="Q191" s="5">
        <v>10</v>
      </c>
      <c r="R191" s="5">
        <v>0</v>
      </c>
      <c r="S191" s="5">
        <v>0</v>
      </c>
      <c r="T191" s="5">
        <v>0</v>
      </c>
      <c r="U191" s="5">
        <v>0</v>
      </c>
      <c r="V191" s="5">
        <v>1423</v>
      </c>
      <c r="W191" s="5">
        <v>1193</v>
      </c>
      <c r="X191" s="5">
        <v>21</v>
      </c>
      <c r="Y191" s="5">
        <v>8</v>
      </c>
      <c r="Z191" s="5">
        <v>0</v>
      </c>
      <c r="AA191" s="5">
        <v>201</v>
      </c>
      <c r="AB191" s="5">
        <v>0</v>
      </c>
      <c r="AC191" s="5">
        <v>0</v>
      </c>
      <c r="AD191" s="5">
        <v>6156</v>
      </c>
      <c r="AE191" s="5">
        <v>3054</v>
      </c>
      <c r="AF191" s="5">
        <v>303</v>
      </c>
      <c r="AG191" s="5">
        <v>190</v>
      </c>
      <c r="AH191" s="5">
        <v>12</v>
      </c>
      <c r="AI191" s="5">
        <v>2597</v>
      </c>
      <c r="AJ191" s="5">
        <v>0</v>
      </c>
      <c r="AK191" s="5">
        <v>4000</v>
      </c>
      <c r="AL191" s="5">
        <v>0</v>
      </c>
      <c r="AM191" s="5">
        <v>45</v>
      </c>
      <c r="AN191" s="5">
        <v>165</v>
      </c>
      <c r="AO191" s="5">
        <v>1772</v>
      </c>
      <c r="AP191" s="5">
        <v>2018</v>
      </c>
      <c r="AQ191" s="5">
        <v>0</v>
      </c>
      <c r="AR191" s="5">
        <v>0</v>
      </c>
      <c r="AS191" s="5">
        <v>0</v>
      </c>
    </row>
    <row r="192" spans="1:45">
      <c r="A192" s="5">
        <v>1389</v>
      </c>
      <c r="B192" s="5">
        <v>4</v>
      </c>
      <c r="C192" s="5" t="s">
        <v>502</v>
      </c>
      <c r="D192" s="5" t="s">
        <v>503</v>
      </c>
      <c r="E192" s="5">
        <v>4097</v>
      </c>
      <c r="F192" s="5">
        <v>2797</v>
      </c>
      <c r="G192" s="5">
        <v>217</v>
      </c>
      <c r="H192" s="5">
        <v>87</v>
      </c>
      <c r="I192" s="5">
        <v>950</v>
      </c>
      <c r="J192" s="5">
        <v>0</v>
      </c>
      <c r="K192" s="5">
        <v>0</v>
      </c>
      <c r="L192" s="5">
        <v>47</v>
      </c>
      <c r="M192" s="5">
        <v>0</v>
      </c>
      <c r="N192" s="5">
        <v>1615</v>
      </c>
      <c r="O192" s="5">
        <v>1606</v>
      </c>
      <c r="P192" s="5">
        <v>0</v>
      </c>
      <c r="Q192" s="5">
        <v>9</v>
      </c>
      <c r="R192" s="5">
        <v>0</v>
      </c>
      <c r="S192" s="5">
        <v>0</v>
      </c>
      <c r="T192" s="5">
        <v>0</v>
      </c>
      <c r="U192" s="5">
        <v>0</v>
      </c>
      <c r="V192" s="5">
        <v>152</v>
      </c>
      <c r="W192" s="5">
        <v>152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921</v>
      </c>
      <c r="AE192" s="5">
        <v>466</v>
      </c>
      <c r="AF192" s="5">
        <v>0</v>
      </c>
      <c r="AG192" s="5">
        <v>0</v>
      </c>
      <c r="AH192" s="5">
        <v>0</v>
      </c>
      <c r="AI192" s="5">
        <v>455</v>
      </c>
      <c r="AJ192" s="5">
        <v>0</v>
      </c>
      <c r="AK192" s="5">
        <v>30</v>
      </c>
      <c r="AL192" s="5">
        <v>0</v>
      </c>
      <c r="AM192" s="5">
        <v>0</v>
      </c>
      <c r="AN192" s="5">
        <v>0</v>
      </c>
      <c r="AO192" s="5">
        <v>30</v>
      </c>
      <c r="AP192" s="5">
        <v>0</v>
      </c>
      <c r="AQ192" s="5">
        <v>0</v>
      </c>
      <c r="AR192" s="5">
        <v>0</v>
      </c>
      <c r="AS192" s="5">
        <v>0</v>
      </c>
    </row>
    <row r="193" spans="1:45">
      <c r="A193" s="5">
        <v>1389</v>
      </c>
      <c r="B193" s="5">
        <v>4</v>
      </c>
      <c r="C193" s="5" t="s">
        <v>504</v>
      </c>
      <c r="D193" s="5" t="s">
        <v>499</v>
      </c>
      <c r="E193" s="5">
        <v>3001</v>
      </c>
      <c r="F193" s="5">
        <v>1556</v>
      </c>
      <c r="G193" s="5">
        <v>407</v>
      </c>
      <c r="H193" s="5">
        <v>692</v>
      </c>
      <c r="I193" s="5">
        <v>253</v>
      </c>
      <c r="J193" s="5">
        <v>93</v>
      </c>
      <c r="K193" s="5">
        <v>0</v>
      </c>
      <c r="L193" s="5">
        <v>0</v>
      </c>
      <c r="M193" s="5">
        <v>0</v>
      </c>
      <c r="N193" s="5">
        <v>5</v>
      </c>
      <c r="O193" s="5">
        <v>0</v>
      </c>
      <c r="P193" s="5">
        <v>0</v>
      </c>
      <c r="Q193" s="5">
        <v>5</v>
      </c>
      <c r="R193" s="5">
        <v>0</v>
      </c>
      <c r="S193" s="5">
        <v>0</v>
      </c>
      <c r="T193" s="5">
        <v>0</v>
      </c>
      <c r="U193" s="5">
        <v>0</v>
      </c>
      <c r="V193" s="5">
        <v>12330</v>
      </c>
      <c r="W193" s="5">
        <v>12330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88</v>
      </c>
      <c r="AE193" s="5">
        <v>31</v>
      </c>
      <c r="AF193" s="5">
        <v>0</v>
      </c>
      <c r="AG193" s="5">
        <v>0</v>
      </c>
      <c r="AH193" s="5">
        <v>0</v>
      </c>
      <c r="AI193" s="5">
        <v>57</v>
      </c>
      <c r="AJ193" s="5">
        <v>0</v>
      </c>
      <c r="AK193" s="5">
        <v>669</v>
      </c>
      <c r="AL193" s="5">
        <v>498</v>
      </c>
      <c r="AM193" s="5">
        <v>16</v>
      </c>
      <c r="AN193" s="5">
        <v>55</v>
      </c>
      <c r="AO193" s="5">
        <v>99</v>
      </c>
      <c r="AP193" s="5">
        <v>0</v>
      </c>
      <c r="AQ193" s="5">
        <v>0</v>
      </c>
      <c r="AR193" s="5">
        <v>0</v>
      </c>
      <c r="AS193" s="5">
        <v>0</v>
      </c>
    </row>
    <row r="194" spans="1:45">
      <c r="A194" s="5">
        <v>1389</v>
      </c>
      <c r="B194" s="5">
        <v>2</v>
      </c>
      <c r="C194" s="5" t="s">
        <v>505</v>
      </c>
      <c r="D194" s="5" t="s">
        <v>506</v>
      </c>
      <c r="E194" s="5">
        <v>551790</v>
      </c>
      <c r="F194" s="5">
        <v>189566</v>
      </c>
      <c r="G194" s="5">
        <v>33348</v>
      </c>
      <c r="H194" s="5">
        <v>16760</v>
      </c>
      <c r="I194" s="5">
        <v>18200</v>
      </c>
      <c r="J194" s="5">
        <v>228033</v>
      </c>
      <c r="K194" s="5">
        <v>64309</v>
      </c>
      <c r="L194" s="5">
        <v>1573</v>
      </c>
      <c r="M194" s="5">
        <v>0</v>
      </c>
      <c r="N194" s="5">
        <v>179805</v>
      </c>
      <c r="O194" s="5">
        <v>100277</v>
      </c>
      <c r="P194" s="5">
        <v>2773</v>
      </c>
      <c r="Q194" s="5">
        <v>2035</v>
      </c>
      <c r="R194" s="5">
        <v>0</v>
      </c>
      <c r="S194" s="5">
        <v>74720</v>
      </c>
      <c r="T194" s="5">
        <v>0</v>
      </c>
      <c r="U194" s="5">
        <v>0</v>
      </c>
      <c r="V194" s="5">
        <v>24293</v>
      </c>
      <c r="W194" s="5">
        <v>16315</v>
      </c>
      <c r="X194" s="5">
        <v>1281</v>
      </c>
      <c r="Y194" s="5">
        <v>221</v>
      </c>
      <c r="Z194" s="5">
        <v>0</v>
      </c>
      <c r="AA194" s="5">
        <v>4760</v>
      </c>
      <c r="AB194" s="5">
        <v>1717</v>
      </c>
      <c r="AC194" s="5">
        <v>0</v>
      </c>
      <c r="AD194" s="5">
        <v>52820</v>
      </c>
      <c r="AE194" s="5">
        <v>13043</v>
      </c>
      <c r="AF194" s="5">
        <v>33900</v>
      </c>
      <c r="AG194" s="5">
        <v>291</v>
      </c>
      <c r="AH194" s="5">
        <v>1589</v>
      </c>
      <c r="AI194" s="5">
        <v>3997</v>
      </c>
      <c r="AJ194" s="5">
        <v>0</v>
      </c>
      <c r="AK194" s="5">
        <v>48122</v>
      </c>
      <c r="AL194" s="5">
        <v>28406</v>
      </c>
      <c r="AM194" s="5">
        <v>10537</v>
      </c>
      <c r="AN194" s="5">
        <v>1622</v>
      </c>
      <c r="AO194" s="5">
        <v>1729</v>
      </c>
      <c r="AP194" s="5">
        <v>5829</v>
      </c>
      <c r="AQ194" s="5">
        <v>0</v>
      </c>
      <c r="AR194" s="5">
        <v>0</v>
      </c>
      <c r="AS194" s="5">
        <v>0</v>
      </c>
    </row>
    <row r="195" spans="1:45">
      <c r="A195" s="5">
        <v>1389</v>
      </c>
      <c r="B195" s="5">
        <v>3</v>
      </c>
      <c r="C195" s="5" t="s">
        <v>507</v>
      </c>
      <c r="D195" s="5" t="s">
        <v>506</v>
      </c>
      <c r="E195" s="5">
        <v>551790</v>
      </c>
      <c r="F195" s="5">
        <v>189566</v>
      </c>
      <c r="G195" s="5">
        <v>33348</v>
      </c>
      <c r="H195" s="5">
        <v>16760</v>
      </c>
      <c r="I195" s="5">
        <v>18200</v>
      </c>
      <c r="J195" s="5">
        <v>228033</v>
      </c>
      <c r="K195" s="5">
        <v>64309</v>
      </c>
      <c r="L195" s="5">
        <v>1573</v>
      </c>
      <c r="M195" s="5">
        <v>0</v>
      </c>
      <c r="N195" s="5">
        <v>179805</v>
      </c>
      <c r="O195" s="5">
        <v>100277</v>
      </c>
      <c r="P195" s="5">
        <v>2773</v>
      </c>
      <c r="Q195" s="5">
        <v>2035</v>
      </c>
      <c r="R195" s="5">
        <v>0</v>
      </c>
      <c r="S195" s="5">
        <v>74720</v>
      </c>
      <c r="T195" s="5">
        <v>0</v>
      </c>
      <c r="U195" s="5">
        <v>0</v>
      </c>
      <c r="V195" s="5">
        <v>24293</v>
      </c>
      <c r="W195" s="5">
        <v>16315</v>
      </c>
      <c r="X195" s="5">
        <v>1281</v>
      </c>
      <c r="Y195" s="5">
        <v>221</v>
      </c>
      <c r="Z195" s="5">
        <v>0</v>
      </c>
      <c r="AA195" s="5">
        <v>4760</v>
      </c>
      <c r="AB195" s="5">
        <v>1717</v>
      </c>
      <c r="AC195" s="5">
        <v>0</v>
      </c>
      <c r="AD195" s="5">
        <v>52820</v>
      </c>
      <c r="AE195" s="5">
        <v>13043</v>
      </c>
      <c r="AF195" s="5">
        <v>33900</v>
      </c>
      <c r="AG195" s="5">
        <v>291</v>
      </c>
      <c r="AH195" s="5">
        <v>1589</v>
      </c>
      <c r="AI195" s="5">
        <v>3997</v>
      </c>
      <c r="AJ195" s="5">
        <v>0</v>
      </c>
      <c r="AK195" s="5">
        <v>48122</v>
      </c>
      <c r="AL195" s="5">
        <v>28406</v>
      </c>
      <c r="AM195" s="5">
        <v>10537</v>
      </c>
      <c r="AN195" s="5">
        <v>1622</v>
      </c>
      <c r="AO195" s="5">
        <v>1729</v>
      </c>
      <c r="AP195" s="5">
        <v>5829</v>
      </c>
      <c r="AQ195" s="5">
        <v>0</v>
      </c>
      <c r="AR195" s="5">
        <v>0</v>
      </c>
      <c r="AS195" s="5">
        <v>0</v>
      </c>
    </row>
    <row r="196" spans="1:45">
      <c r="A196" s="5">
        <v>1389</v>
      </c>
      <c r="B196" s="5">
        <v>4</v>
      </c>
      <c r="C196" s="5" t="s">
        <v>508</v>
      </c>
      <c r="D196" s="5" t="s">
        <v>506</v>
      </c>
      <c r="E196" s="5">
        <v>551790</v>
      </c>
      <c r="F196" s="5">
        <v>189566</v>
      </c>
      <c r="G196" s="5">
        <v>33348</v>
      </c>
      <c r="H196" s="5">
        <v>16760</v>
      </c>
      <c r="I196" s="5">
        <v>18200</v>
      </c>
      <c r="J196" s="5">
        <v>228033</v>
      </c>
      <c r="K196" s="5">
        <v>64309</v>
      </c>
      <c r="L196" s="5">
        <v>1573</v>
      </c>
      <c r="M196" s="5">
        <v>0</v>
      </c>
      <c r="N196" s="5">
        <v>179805</v>
      </c>
      <c r="O196" s="5">
        <v>100277</v>
      </c>
      <c r="P196" s="5">
        <v>2773</v>
      </c>
      <c r="Q196" s="5">
        <v>2035</v>
      </c>
      <c r="R196" s="5">
        <v>0</v>
      </c>
      <c r="S196" s="5">
        <v>74720</v>
      </c>
      <c r="T196" s="5">
        <v>0</v>
      </c>
      <c r="U196" s="5">
        <v>0</v>
      </c>
      <c r="V196" s="5">
        <v>24293</v>
      </c>
      <c r="W196" s="5">
        <v>16315</v>
      </c>
      <c r="X196" s="5">
        <v>1281</v>
      </c>
      <c r="Y196" s="5">
        <v>221</v>
      </c>
      <c r="Z196" s="5">
        <v>0</v>
      </c>
      <c r="AA196" s="5">
        <v>4760</v>
      </c>
      <c r="AB196" s="5">
        <v>1717</v>
      </c>
      <c r="AC196" s="5">
        <v>0</v>
      </c>
      <c r="AD196" s="5">
        <v>52820</v>
      </c>
      <c r="AE196" s="5">
        <v>13043</v>
      </c>
      <c r="AF196" s="5">
        <v>33900</v>
      </c>
      <c r="AG196" s="5">
        <v>291</v>
      </c>
      <c r="AH196" s="5">
        <v>1589</v>
      </c>
      <c r="AI196" s="5">
        <v>3997</v>
      </c>
      <c r="AJ196" s="5">
        <v>0</v>
      </c>
      <c r="AK196" s="5">
        <v>48122</v>
      </c>
      <c r="AL196" s="5">
        <v>28406</v>
      </c>
      <c r="AM196" s="5">
        <v>10537</v>
      </c>
      <c r="AN196" s="5">
        <v>1622</v>
      </c>
      <c r="AO196" s="5">
        <v>1729</v>
      </c>
      <c r="AP196" s="5">
        <v>5829</v>
      </c>
      <c r="AQ196" s="5">
        <v>0</v>
      </c>
      <c r="AR196" s="5">
        <v>0</v>
      </c>
      <c r="AS196" s="5">
        <v>0</v>
      </c>
    </row>
    <row r="197" spans="1:45">
      <c r="A197" s="5">
        <v>1389</v>
      </c>
      <c r="B197" s="5">
        <v>2</v>
      </c>
      <c r="C197" s="5" t="s">
        <v>509</v>
      </c>
      <c r="D197" s="5" t="s">
        <v>510</v>
      </c>
      <c r="E197" s="5">
        <v>261128</v>
      </c>
      <c r="F197" s="5">
        <v>137623</v>
      </c>
      <c r="G197" s="5">
        <v>14015</v>
      </c>
      <c r="H197" s="5">
        <v>17239</v>
      </c>
      <c r="I197" s="5">
        <v>13214</v>
      </c>
      <c r="J197" s="5">
        <v>63909</v>
      </c>
      <c r="K197" s="5">
        <v>13959</v>
      </c>
      <c r="L197" s="5">
        <v>1170</v>
      </c>
      <c r="M197" s="5">
        <v>0</v>
      </c>
      <c r="N197" s="5">
        <v>17225</v>
      </c>
      <c r="O197" s="5">
        <v>16216</v>
      </c>
      <c r="P197" s="5">
        <v>539</v>
      </c>
      <c r="Q197" s="5">
        <v>302</v>
      </c>
      <c r="R197" s="5">
        <v>78</v>
      </c>
      <c r="S197" s="5">
        <v>49</v>
      </c>
      <c r="T197" s="5">
        <v>42</v>
      </c>
      <c r="U197" s="5">
        <v>0</v>
      </c>
      <c r="V197" s="5">
        <v>175203</v>
      </c>
      <c r="W197" s="5">
        <v>140935</v>
      </c>
      <c r="X197" s="5">
        <v>5180</v>
      </c>
      <c r="Y197" s="5">
        <v>812</v>
      </c>
      <c r="Z197" s="5">
        <v>0</v>
      </c>
      <c r="AA197" s="5">
        <v>28273</v>
      </c>
      <c r="AB197" s="5">
        <v>3</v>
      </c>
      <c r="AC197" s="5">
        <v>0</v>
      </c>
      <c r="AD197" s="5">
        <v>22630</v>
      </c>
      <c r="AE197" s="5">
        <v>13136</v>
      </c>
      <c r="AF197" s="5">
        <v>520</v>
      </c>
      <c r="AG197" s="5">
        <v>254</v>
      </c>
      <c r="AH197" s="5">
        <v>179</v>
      </c>
      <c r="AI197" s="5">
        <v>8541</v>
      </c>
      <c r="AJ197" s="5">
        <v>0</v>
      </c>
      <c r="AK197" s="5">
        <v>5310</v>
      </c>
      <c r="AL197" s="5">
        <v>1285</v>
      </c>
      <c r="AM197" s="5">
        <v>450</v>
      </c>
      <c r="AN197" s="5">
        <v>226</v>
      </c>
      <c r="AO197" s="5">
        <v>1517</v>
      </c>
      <c r="AP197" s="5">
        <v>1831</v>
      </c>
      <c r="AQ197" s="5">
        <v>0</v>
      </c>
      <c r="AR197" s="5">
        <v>0</v>
      </c>
      <c r="AS197" s="5">
        <v>0</v>
      </c>
    </row>
    <row r="198" spans="1:45">
      <c r="A198" s="5">
        <v>1389</v>
      </c>
      <c r="B198" s="5">
        <v>3</v>
      </c>
      <c r="C198" s="5" t="s">
        <v>511</v>
      </c>
      <c r="D198" s="5" t="s">
        <v>512</v>
      </c>
      <c r="E198" s="5">
        <v>6710</v>
      </c>
      <c r="F198" s="5">
        <v>6017</v>
      </c>
      <c r="G198" s="5">
        <v>309</v>
      </c>
      <c r="H198" s="5">
        <v>161</v>
      </c>
      <c r="I198" s="5">
        <v>150</v>
      </c>
      <c r="J198" s="5">
        <v>0</v>
      </c>
      <c r="K198" s="5">
        <v>3</v>
      </c>
      <c r="L198" s="5">
        <v>70</v>
      </c>
      <c r="M198" s="5">
        <v>0</v>
      </c>
      <c r="N198" s="5">
        <v>1803</v>
      </c>
      <c r="O198" s="5">
        <v>1657</v>
      </c>
      <c r="P198" s="5">
        <v>61</v>
      </c>
      <c r="Q198" s="5">
        <v>10</v>
      </c>
      <c r="R198" s="5">
        <v>75</v>
      </c>
      <c r="S198" s="5">
        <v>0</v>
      </c>
      <c r="T198" s="5">
        <v>0</v>
      </c>
      <c r="U198" s="5">
        <v>0</v>
      </c>
      <c r="V198" s="5">
        <v>65</v>
      </c>
      <c r="W198" s="5">
        <v>65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793</v>
      </c>
      <c r="AE198" s="5">
        <v>369</v>
      </c>
      <c r="AF198" s="5">
        <v>31</v>
      </c>
      <c r="AG198" s="5">
        <v>0</v>
      </c>
      <c r="AH198" s="5">
        <v>0</v>
      </c>
      <c r="AI198" s="5">
        <v>393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Q198" s="5">
        <v>0</v>
      </c>
      <c r="AR198" s="5">
        <v>0</v>
      </c>
      <c r="AS198" s="5">
        <v>0</v>
      </c>
    </row>
    <row r="199" spans="1:45">
      <c r="A199" s="5">
        <v>1389</v>
      </c>
      <c r="B199" s="5">
        <v>9</v>
      </c>
      <c r="C199" s="5" t="s">
        <v>513</v>
      </c>
      <c r="D199" s="5" t="s">
        <v>514</v>
      </c>
      <c r="E199" s="5">
        <v>6710</v>
      </c>
      <c r="F199" s="5">
        <v>6017</v>
      </c>
      <c r="G199" s="5">
        <v>309</v>
      </c>
      <c r="H199" s="5">
        <v>161</v>
      </c>
      <c r="I199" s="5">
        <v>150</v>
      </c>
      <c r="J199" s="5">
        <v>0</v>
      </c>
      <c r="K199" s="5">
        <v>3</v>
      </c>
      <c r="L199" s="5">
        <v>70</v>
      </c>
      <c r="M199" s="5">
        <v>0</v>
      </c>
      <c r="N199" s="5">
        <v>1803</v>
      </c>
      <c r="O199" s="5">
        <v>1657</v>
      </c>
      <c r="P199" s="5">
        <v>61</v>
      </c>
      <c r="Q199" s="5">
        <v>10</v>
      </c>
      <c r="R199" s="5">
        <v>75</v>
      </c>
      <c r="S199" s="5">
        <v>0</v>
      </c>
      <c r="T199" s="5">
        <v>0</v>
      </c>
      <c r="U199" s="5">
        <v>0</v>
      </c>
      <c r="V199" s="5">
        <v>65</v>
      </c>
      <c r="W199" s="5">
        <v>65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793</v>
      </c>
      <c r="AE199" s="5">
        <v>369</v>
      </c>
      <c r="AF199" s="5">
        <v>31</v>
      </c>
      <c r="AG199" s="5">
        <v>0</v>
      </c>
      <c r="AH199" s="5">
        <v>0</v>
      </c>
      <c r="AI199" s="5">
        <v>393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0</v>
      </c>
    </row>
    <row r="200" spans="1:45">
      <c r="A200" s="5">
        <v>1389</v>
      </c>
      <c r="B200" s="5">
        <v>3</v>
      </c>
      <c r="C200" s="5" t="s">
        <v>515</v>
      </c>
      <c r="D200" s="5" t="s">
        <v>516</v>
      </c>
      <c r="E200" s="5">
        <v>4864</v>
      </c>
      <c r="F200" s="5">
        <v>3724</v>
      </c>
      <c r="G200" s="5">
        <v>43</v>
      </c>
      <c r="H200" s="5">
        <v>117</v>
      </c>
      <c r="I200" s="5">
        <v>909</v>
      </c>
      <c r="J200" s="5">
        <v>72</v>
      </c>
      <c r="K200" s="5">
        <v>0</v>
      </c>
      <c r="L200" s="5">
        <v>0</v>
      </c>
      <c r="M200" s="5">
        <v>0</v>
      </c>
      <c r="N200" s="5">
        <v>24</v>
      </c>
      <c r="O200" s="5">
        <v>0</v>
      </c>
      <c r="P200" s="5">
        <v>0</v>
      </c>
      <c r="Q200" s="5">
        <v>24</v>
      </c>
      <c r="R200" s="5">
        <v>0</v>
      </c>
      <c r="S200" s="5">
        <v>0</v>
      </c>
      <c r="T200" s="5">
        <v>0</v>
      </c>
      <c r="U200" s="5">
        <v>0</v>
      </c>
      <c r="V200" s="5">
        <v>335</v>
      </c>
      <c r="W200" s="5">
        <v>283</v>
      </c>
      <c r="X200" s="5">
        <v>52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565</v>
      </c>
      <c r="AE200" s="5">
        <v>309</v>
      </c>
      <c r="AF200" s="5">
        <v>10</v>
      </c>
      <c r="AG200" s="5">
        <v>19</v>
      </c>
      <c r="AH200" s="5">
        <v>0</v>
      </c>
      <c r="AI200" s="5">
        <v>228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v>0</v>
      </c>
    </row>
    <row r="201" spans="1:45">
      <c r="A201" s="5">
        <v>1389</v>
      </c>
      <c r="B201" s="5">
        <v>4</v>
      </c>
      <c r="C201" s="5" t="s">
        <v>517</v>
      </c>
      <c r="D201" s="5" t="s">
        <v>516</v>
      </c>
      <c r="E201" s="5">
        <v>4864</v>
      </c>
      <c r="F201" s="5">
        <v>3724</v>
      </c>
      <c r="G201" s="5">
        <v>43</v>
      </c>
      <c r="H201" s="5">
        <v>117</v>
      </c>
      <c r="I201" s="5">
        <v>909</v>
      </c>
      <c r="J201" s="5">
        <v>72</v>
      </c>
      <c r="K201" s="5">
        <v>0</v>
      </c>
      <c r="L201" s="5">
        <v>0</v>
      </c>
      <c r="M201" s="5">
        <v>0</v>
      </c>
      <c r="N201" s="5">
        <v>24</v>
      </c>
      <c r="O201" s="5">
        <v>0</v>
      </c>
      <c r="P201" s="5">
        <v>0</v>
      </c>
      <c r="Q201" s="5">
        <v>24</v>
      </c>
      <c r="R201" s="5">
        <v>0</v>
      </c>
      <c r="S201" s="5">
        <v>0</v>
      </c>
      <c r="T201" s="5">
        <v>0</v>
      </c>
      <c r="U201" s="5">
        <v>0</v>
      </c>
      <c r="V201" s="5">
        <v>335</v>
      </c>
      <c r="W201" s="5">
        <v>283</v>
      </c>
      <c r="X201" s="5">
        <v>52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565</v>
      </c>
      <c r="AE201" s="5">
        <v>309</v>
      </c>
      <c r="AF201" s="5">
        <v>10</v>
      </c>
      <c r="AG201" s="5">
        <v>19</v>
      </c>
      <c r="AH201" s="5">
        <v>0</v>
      </c>
      <c r="AI201" s="5">
        <v>228</v>
      </c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0</v>
      </c>
      <c r="AS201" s="5">
        <v>0</v>
      </c>
    </row>
    <row r="202" spans="1:45">
      <c r="A202" s="5">
        <v>1389</v>
      </c>
      <c r="B202" s="5">
        <v>3</v>
      </c>
      <c r="C202" s="5" t="s">
        <v>518</v>
      </c>
      <c r="D202" s="5" t="s">
        <v>519</v>
      </c>
      <c r="E202" s="5">
        <v>27427</v>
      </c>
      <c r="F202" s="5">
        <v>10520</v>
      </c>
      <c r="G202" s="5">
        <v>1303</v>
      </c>
      <c r="H202" s="5">
        <v>665</v>
      </c>
      <c r="I202" s="5">
        <v>1433</v>
      </c>
      <c r="J202" s="5">
        <v>6247</v>
      </c>
      <c r="K202" s="5">
        <v>7259</v>
      </c>
      <c r="L202" s="5">
        <v>0</v>
      </c>
      <c r="M202" s="5">
        <v>0</v>
      </c>
      <c r="N202" s="5">
        <v>1414</v>
      </c>
      <c r="O202" s="5">
        <v>1375</v>
      </c>
      <c r="P202" s="5">
        <v>35</v>
      </c>
      <c r="Q202" s="5">
        <v>4</v>
      </c>
      <c r="R202" s="5">
        <v>0</v>
      </c>
      <c r="S202" s="5">
        <v>0</v>
      </c>
      <c r="T202" s="5">
        <v>0</v>
      </c>
      <c r="U202" s="5">
        <v>0</v>
      </c>
      <c r="V202" s="5">
        <v>27</v>
      </c>
      <c r="W202" s="5">
        <v>22</v>
      </c>
      <c r="X202" s="5">
        <v>6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271</v>
      </c>
      <c r="AE202" s="5">
        <v>137</v>
      </c>
      <c r="AF202" s="5">
        <v>8</v>
      </c>
      <c r="AG202" s="5">
        <v>0</v>
      </c>
      <c r="AH202" s="5">
        <v>0</v>
      </c>
      <c r="AI202" s="5">
        <v>127</v>
      </c>
      <c r="AJ202" s="5">
        <v>0</v>
      </c>
      <c r="AK202" s="5">
        <v>13</v>
      </c>
      <c r="AL202" s="5">
        <v>0</v>
      </c>
      <c r="AM202" s="5">
        <v>13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v>0</v>
      </c>
    </row>
    <row r="203" spans="1:45">
      <c r="A203" s="5">
        <v>1389</v>
      </c>
      <c r="B203" s="5">
        <v>4</v>
      </c>
      <c r="C203" s="5" t="s">
        <v>520</v>
      </c>
      <c r="D203" s="5" t="s">
        <v>519</v>
      </c>
      <c r="E203" s="5">
        <v>27427</v>
      </c>
      <c r="F203" s="5">
        <v>10520</v>
      </c>
      <c r="G203" s="5">
        <v>1303</v>
      </c>
      <c r="H203" s="5">
        <v>665</v>
      </c>
      <c r="I203" s="5">
        <v>1433</v>
      </c>
      <c r="J203" s="5">
        <v>6247</v>
      </c>
      <c r="K203" s="5">
        <v>7259</v>
      </c>
      <c r="L203" s="5">
        <v>0</v>
      </c>
      <c r="M203" s="5">
        <v>0</v>
      </c>
      <c r="N203" s="5">
        <v>1414</v>
      </c>
      <c r="O203" s="5">
        <v>1375</v>
      </c>
      <c r="P203" s="5">
        <v>35</v>
      </c>
      <c r="Q203" s="5">
        <v>4</v>
      </c>
      <c r="R203" s="5">
        <v>0</v>
      </c>
      <c r="S203" s="5">
        <v>0</v>
      </c>
      <c r="T203" s="5">
        <v>0</v>
      </c>
      <c r="U203" s="5">
        <v>0</v>
      </c>
      <c r="V203" s="5">
        <v>27</v>
      </c>
      <c r="W203" s="5">
        <v>22</v>
      </c>
      <c r="X203" s="5">
        <v>6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271</v>
      </c>
      <c r="AE203" s="5">
        <v>137</v>
      </c>
      <c r="AF203" s="5">
        <v>8</v>
      </c>
      <c r="AG203" s="5">
        <v>0</v>
      </c>
      <c r="AH203" s="5">
        <v>0</v>
      </c>
      <c r="AI203" s="5">
        <v>127</v>
      </c>
      <c r="AJ203" s="5">
        <v>0</v>
      </c>
      <c r="AK203" s="5">
        <v>13</v>
      </c>
      <c r="AL203" s="5">
        <v>0</v>
      </c>
      <c r="AM203" s="5">
        <v>13</v>
      </c>
      <c r="AN203" s="5">
        <v>0</v>
      </c>
      <c r="AO203" s="5">
        <v>0</v>
      </c>
      <c r="AP203" s="5">
        <v>0</v>
      </c>
      <c r="AQ203" s="5">
        <v>0</v>
      </c>
      <c r="AR203" s="5">
        <v>0</v>
      </c>
      <c r="AS203" s="5">
        <v>0</v>
      </c>
    </row>
    <row r="204" spans="1:45">
      <c r="A204" s="5">
        <v>1389</v>
      </c>
      <c r="B204" s="5">
        <v>3</v>
      </c>
      <c r="C204" s="5" t="s">
        <v>521</v>
      </c>
      <c r="D204" s="5" t="s">
        <v>522</v>
      </c>
      <c r="E204" s="5">
        <v>143970</v>
      </c>
      <c r="F204" s="5">
        <v>81410</v>
      </c>
      <c r="G204" s="5">
        <v>4296</v>
      </c>
      <c r="H204" s="5">
        <v>11205</v>
      </c>
      <c r="I204" s="5">
        <v>4483</v>
      </c>
      <c r="J204" s="5">
        <v>39692</v>
      </c>
      <c r="K204" s="5">
        <v>2208</v>
      </c>
      <c r="L204" s="5">
        <v>676</v>
      </c>
      <c r="M204" s="5">
        <v>0</v>
      </c>
      <c r="N204" s="5">
        <v>2642</v>
      </c>
      <c r="O204" s="5">
        <v>2199</v>
      </c>
      <c r="P204" s="5">
        <v>298</v>
      </c>
      <c r="Q204" s="5">
        <v>100</v>
      </c>
      <c r="R204" s="5">
        <v>3</v>
      </c>
      <c r="S204" s="5">
        <v>0</v>
      </c>
      <c r="T204" s="5">
        <v>42</v>
      </c>
      <c r="U204" s="5">
        <v>0</v>
      </c>
      <c r="V204" s="5">
        <v>166980</v>
      </c>
      <c r="W204" s="5">
        <v>133409</v>
      </c>
      <c r="X204" s="5">
        <v>4762</v>
      </c>
      <c r="Y204" s="5">
        <v>806</v>
      </c>
      <c r="Z204" s="5">
        <v>0</v>
      </c>
      <c r="AA204" s="5">
        <v>27998</v>
      </c>
      <c r="AB204" s="5">
        <v>3</v>
      </c>
      <c r="AC204" s="5">
        <v>0</v>
      </c>
      <c r="AD204" s="5">
        <v>14720</v>
      </c>
      <c r="AE204" s="5">
        <v>8265</v>
      </c>
      <c r="AF204" s="5">
        <v>422</v>
      </c>
      <c r="AG204" s="5">
        <v>62</v>
      </c>
      <c r="AH204" s="5">
        <v>110</v>
      </c>
      <c r="AI204" s="5">
        <v>5861</v>
      </c>
      <c r="AJ204" s="5">
        <v>0</v>
      </c>
      <c r="AK204" s="5">
        <v>4149</v>
      </c>
      <c r="AL204" s="5">
        <v>1105</v>
      </c>
      <c r="AM204" s="5">
        <v>419</v>
      </c>
      <c r="AN204" s="5">
        <v>226</v>
      </c>
      <c r="AO204" s="5">
        <v>931</v>
      </c>
      <c r="AP204" s="5">
        <v>1469</v>
      </c>
      <c r="AQ204" s="5">
        <v>0</v>
      </c>
      <c r="AR204" s="5">
        <v>0</v>
      </c>
      <c r="AS204" s="5">
        <v>0</v>
      </c>
    </row>
    <row r="205" spans="1:45">
      <c r="A205" s="5">
        <v>1389</v>
      </c>
      <c r="B205" s="5">
        <v>4</v>
      </c>
      <c r="C205" s="5" t="s">
        <v>523</v>
      </c>
      <c r="D205" s="5" t="s">
        <v>522</v>
      </c>
      <c r="E205" s="5">
        <v>143970</v>
      </c>
      <c r="F205" s="5">
        <v>81410</v>
      </c>
      <c r="G205" s="5">
        <v>4296</v>
      </c>
      <c r="H205" s="5">
        <v>11205</v>
      </c>
      <c r="I205" s="5">
        <v>4483</v>
      </c>
      <c r="J205" s="5">
        <v>39692</v>
      </c>
      <c r="K205" s="5">
        <v>2208</v>
      </c>
      <c r="L205" s="5">
        <v>676</v>
      </c>
      <c r="M205" s="5">
        <v>0</v>
      </c>
      <c r="N205" s="5">
        <v>2642</v>
      </c>
      <c r="O205" s="5">
        <v>2199</v>
      </c>
      <c r="P205" s="5">
        <v>298</v>
      </c>
      <c r="Q205" s="5">
        <v>100</v>
      </c>
      <c r="R205" s="5">
        <v>3</v>
      </c>
      <c r="S205" s="5">
        <v>0</v>
      </c>
      <c r="T205" s="5">
        <v>42</v>
      </c>
      <c r="U205" s="5">
        <v>0</v>
      </c>
      <c r="V205" s="5">
        <v>166980</v>
      </c>
      <c r="W205" s="5">
        <v>133409</v>
      </c>
      <c r="X205" s="5">
        <v>4762</v>
      </c>
      <c r="Y205" s="5">
        <v>806</v>
      </c>
      <c r="Z205" s="5">
        <v>0</v>
      </c>
      <c r="AA205" s="5">
        <v>27998</v>
      </c>
      <c r="AB205" s="5">
        <v>3</v>
      </c>
      <c r="AC205" s="5">
        <v>0</v>
      </c>
      <c r="AD205" s="5">
        <v>14720</v>
      </c>
      <c r="AE205" s="5">
        <v>8265</v>
      </c>
      <c r="AF205" s="5">
        <v>422</v>
      </c>
      <c r="AG205" s="5">
        <v>62</v>
      </c>
      <c r="AH205" s="5">
        <v>110</v>
      </c>
      <c r="AI205" s="5">
        <v>5861</v>
      </c>
      <c r="AJ205" s="5">
        <v>0</v>
      </c>
      <c r="AK205" s="5">
        <v>4149</v>
      </c>
      <c r="AL205" s="5">
        <v>1105</v>
      </c>
      <c r="AM205" s="5">
        <v>419</v>
      </c>
      <c r="AN205" s="5">
        <v>226</v>
      </c>
      <c r="AO205" s="5">
        <v>931</v>
      </c>
      <c r="AP205" s="5">
        <v>1469</v>
      </c>
      <c r="AQ205" s="5">
        <v>0</v>
      </c>
      <c r="AR205" s="5">
        <v>0</v>
      </c>
      <c r="AS205" s="5">
        <v>0</v>
      </c>
    </row>
    <row r="206" spans="1:45">
      <c r="A206" s="5">
        <v>1389</v>
      </c>
      <c r="B206" s="5">
        <v>7</v>
      </c>
      <c r="C206" s="5" t="s">
        <v>524</v>
      </c>
      <c r="D206" s="5" t="s">
        <v>525</v>
      </c>
      <c r="E206" s="5">
        <v>78157</v>
      </c>
      <c r="F206" s="5">
        <v>35952</v>
      </c>
      <c r="G206" s="5">
        <v>8064</v>
      </c>
      <c r="H206" s="5">
        <v>5091</v>
      </c>
      <c r="I206" s="5">
        <v>6238</v>
      </c>
      <c r="J206" s="5">
        <v>17899</v>
      </c>
      <c r="K206" s="5">
        <v>4489</v>
      </c>
      <c r="L206" s="5">
        <v>424</v>
      </c>
      <c r="M206" s="5">
        <v>0</v>
      </c>
      <c r="N206" s="5">
        <v>11342</v>
      </c>
      <c r="O206" s="5">
        <v>10984</v>
      </c>
      <c r="P206" s="5">
        <v>145</v>
      </c>
      <c r="Q206" s="5">
        <v>165</v>
      </c>
      <c r="R206" s="5">
        <v>0</v>
      </c>
      <c r="S206" s="5">
        <v>49</v>
      </c>
      <c r="T206" s="5">
        <v>0</v>
      </c>
      <c r="U206" s="5">
        <v>0</v>
      </c>
      <c r="V206" s="5">
        <v>7795</v>
      </c>
      <c r="W206" s="5">
        <v>7155</v>
      </c>
      <c r="X206" s="5">
        <v>359</v>
      </c>
      <c r="Y206" s="5">
        <v>6</v>
      </c>
      <c r="Z206" s="5">
        <v>0</v>
      </c>
      <c r="AA206" s="5">
        <v>275</v>
      </c>
      <c r="AB206" s="5">
        <v>0</v>
      </c>
      <c r="AC206" s="5">
        <v>0</v>
      </c>
      <c r="AD206" s="5">
        <v>6280</v>
      </c>
      <c r="AE206" s="5">
        <v>4056</v>
      </c>
      <c r="AF206" s="5">
        <v>49</v>
      </c>
      <c r="AG206" s="5">
        <v>173</v>
      </c>
      <c r="AH206" s="5">
        <v>68</v>
      </c>
      <c r="AI206" s="5">
        <v>1933</v>
      </c>
      <c r="AJ206" s="5">
        <v>0</v>
      </c>
      <c r="AK206" s="5">
        <v>1148</v>
      </c>
      <c r="AL206" s="5">
        <v>181</v>
      </c>
      <c r="AM206" s="5">
        <v>19</v>
      </c>
      <c r="AN206" s="5">
        <v>0</v>
      </c>
      <c r="AO206" s="5">
        <v>586</v>
      </c>
      <c r="AP206" s="5">
        <v>362</v>
      </c>
      <c r="AQ206" s="5">
        <v>0</v>
      </c>
      <c r="AR206" s="5">
        <v>0</v>
      </c>
      <c r="AS206" s="5">
        <v>0</v>
      </c>
    </row>
    <row r="207" spans="1:45">
      <c r="A207" s="5">
        <v>1389</v>
      </c>
      <c r="B207" s="5">
        <v>9</v>
      </c>
      <c r="C207" s="5" t="s">
        <v>526</v>
      </c>
      <c r="D207" s="5" t="s">
        <v>525</v>
      </c>
      <c r="E207" s="5">
        <v>78157</v>
      </c>
      <c r="F207" s="5">
        <v>35952</v>
      </c>
      <c r="G207" s="5">
        <v>8064</v>
      </c>
      <c r="H207" s="5">
        <v>5091</v>
      </c>
      <c r="I207" s="5">
        <v>6238</v>
      </c>
      <c r="J207" s="5">
        <v>17899</v>
      </c>
      <c r="K207" s="5">
        <v>4489</v>
      </c>
      <c r="L207" s="5">
        <v>424</v>
      </c>
      <c r="M207" s="5">
        <v>0</v>
      </c>
      <c r="N207" s="5">
        <v>11342</v>
      </c>
      <c r="O207" s="5">
        <v>10984</v>
      </c>
      <c r="P207" s="5">
        <v>145</v>
      </c>
      <c r="Q207" s="5">
        <v>165</v>
      </c>
      <c r="R207" s="5">
        <v>0</v>
      </c>
      <c r="S207" s="5">
        <v>49</v>
      </c>
      <c r="T207" s="5">
        <v>0</v>
      </c>
      <c r="U207" s="5">
        <v>0</v>
      </c>
      <c r="V207" s="5">
        <v>7795</v>
      </c>
      <c r="W207" s="5">
        <v>7155</v>
      </c>
      <c r="X207" s="5">
        <v>359</v>
      </c>
      <c r="Y207" s="5">
        <v>6</v>
      </c>
      <c r="Z207" s="5">
        <v>0</v>
      </c>
      <c r="AA207" s="5">
        <v>275</v>
      </c>
      <c r="AB207" s="5">
        <v>0</v>
      </c>
      <c r="AC207" s="5">
        <v>0</v>
      </c>
      <c r="AD207" s="5">
        <v>6280</v>
      </c>
      <c r="AE207" s="5">
        <v>4056</v>
      </c>
      <c r="AF207" s="5">
        <v>49</v>
      </c>
      <c r="AG207" s="5">
        <v>173</v>
      </c>
      <c r="AH207" s="5">
        <v>68</v>
      </c>
      <c r="AI207" s="5">
        <v>1933</v>
      </c>
      <c r="AJ207" s="5">
        <v>0</v>
      </c>
      <c r="AK207" s="5">
        <v>1148</v>
      </c>
      <c r="AL207" s="5">
        <v>181</v>
      </c>
      <c r="AM207" s="5">
        <v>19</v>
      </c>
      <c r="AN207" s="5">
        <v>0</v>
      </c>
      <c r="AO207" s="5">
        <v>586</v>
      </c>
      <c r="AP207" s="5">
        <v>362</v>
      </c>
      <c r="AQ207" s="5">
        <v>0</v>
      </c>
      <c r="AR207" s="5">
        <v>0</v>
      </c>
      <c r="AS207" s="5">
        <v>0</v>
      </c>
    </row>
    <row r="208" spans="1:45">
      <c r="A208" s="5">
        <v>1389</v>
      </c>
      <c r="B208" s="5">
        <v>2</v>
      </c>
      <c r="C208" s="5" t="s">
        <v>527</v>
      </c>
      <c r="D208" s="5" t="s">
        <v>528</v>
      </c>
      <c r="E208" s="5">
        <v>70585</v>
      </c>
      <c r="F208" s="5">
        <v>8272</v>
      </c>
      <c r="G208" s="5">
        <v>662</v>
      </c>
      <c r="H208" s="5">
        <v>6850</v>
      </c>
      <c r="I208" s="5">
        <v>152</v>
      </c>
      <c r="J208" s="5">
        <v>20115</v>
      </c>
      <c r="K208" s="5">
        <v>34379</v>
      </c>
      <c r="L208" s="5">
        <v>156</v>
      </c>
      <c r="M208" s="5">
        <v>0</v>
      </c>
      <c r="N208" s="5">
        <v>1591</v>
      </c>
      <c r="O208" s="5">
        <v>427</v>
      </c>
      <c r="P208" s="5">
        <v>4</v>
      </c>
      <c r="Q208" s="5">
        <v>79</v>
      </c>
      <c r="R208" s="5">
        <v>0</v>
      </c>
      <c r="S208" s="5">
        <v>1081</v>
      </c>
      <c r="T208" s="5">
        <v>0</v>
      </c>
      <c r="U208" s="5">
        <v>0</v>
      </c>
      <c r="V208" s="5">
        <v>3261</v>
      </c>
      <c r="W208" s="5">
        <v>2166</v>
      </c>
      <c r="X208" s="5">
        <v>0</v>
      </c>
      <c r="Y208" s="5">
        <v>1077</v>
      </c>
      <c r="Z208" s="5">
        <v>6</v>
      </c>
      <c r="AA208" s="5">
        <v>0</v>
      </c>
      <c r="AB208" s="5">
        <v>12</v>
      </c>
      <c r="AC208" s="5">
        <v>0</v>
      </c>
      <c r="AD208" s="5">
        <v>883</v>
      </c>
      <c r="AE208" s="5">
        <v>413</v>
      </c>
      <c r="AF208" s="5">
        <v>0</v>
      </c>
      <c r="AG208" s="5">
        <v>0</v>
      </c>
      <c r="AH208" s="5">
        <v>0</v>
      </c>
      <c r="AI208" s="5">
        <v>470</v>
      </c>
      <c r="AJ208" s="5">
        <v>0</v>
      </c>
      <c r="AK208" s="5">
        <v>1358</v>
      </c>
      <c r="AL208" s="5">
        <v>60</v>
      </c>
      <c r="AM208" s="5">
        <v>0</v>
      </c>
      <c r="AN208" s="5">
        <v>3</v>
      </c>
      <c r="AO208" s="5">
        <v>585</v>
      </c>
      <c r="AP208" s="5">
        <v>0</v>
      </c>
      <c r="AQ208" s="5">
        <v>710</v>
      </c>
      <c r="AR208" s="5">
        <v>0</v>
      </c>
      <c r="AS208" s="5">
        <v>0</v>
      </c>
    </row>
    <row r="209" spans="1:45">
      <c r="A209" s="5">
        <v>1389</v>
      </c>
      <c r="B209" s="5">
        <v>7</v>
      </c>
      <c r="C209" s="5" t="s">
        <v>529</v>
      </c>
      <c r="D209" s="5" t="s">
        <v>530</v>
      </c>
      <c r="E209" s="5">
        <v>70585</v>
      </c>
      <c r="F209" s="5">
        <v>8272</v>
      </c>
      <c r="G209" s="5">
        <v>662</v>
      </c>
      <c r="H209" s="5">
        <v>6850</v>
      </c>
      <c r="I209" s="5">
        <v>152</v>
      </c>
      <c r="J209" s="5">
        <v>20115</v>
      </c>
      <c r="K209" s="5">
        <v>34379</v>
      </c>
      <c r="L209" s="5">
        <v>156</v>
      </c>
      <c r="M209" s="5">
        <v>0</v>
      </c>
      <c r="N209" s="5">
        <v>1591</v>
      </c>
      <c r="O209" s="5">
        <v>427</v>
      </c>
      <c r="P209" s="5">
        <v>4</v>
      </c>
      <c r="Q209" s="5">
        <v>79</v>
      </c>
      <c r="R209" s="5">
        <v>0</v>
      </c>
      <c r="S209" s="5">
        <v>1081</v>
      </c>
      <c r="T209" s="5">
        <v>0</v>
      </c>
      <c r="U209" s="5">
        <v>0</v>
      </c>
      <c r="V209" s="5">
        <v>3261</v>
      </c>
      <c r="W209" s="5">
        <v>2166</v>
      </c>
      <c r="X209" s="5">
        <v>0</v>
      </c>
      <c r="Y209" s="5">
        <v>1077</v>
      </c>
      <c r="Z209" s="5">
        <v>6</v>
      </c>
      <c r="AA209" s="5">
        <v>0</v>
      </c>
      <c r="AB209" s="5">
        <v>12</v>
      </c>
      <c r="AC209" s="5">
        <v>0</v>
      </c>
      <c r="AD209" s="5">
        <v>883</v>
      </c>
      <c r="AE209" s="5">
        <v>413</v>
      </c>
      <c r="AF209" s="5">
        <v>0</v>
      </c>
      <c r="AG209" s="5">
        <v>0</v>
      </c>
      <c r="AH209" s="5">
        <v>0</v>
      </c>
      <c r="AI209" s="5">
        <v>470</v>
      </c>
      <c r="AJ209" s="5">
        <v>0</v>
      </c>
      <c r="AK209" s="5">
        <v>1358</v>
      </c>
      <c r="AL209" s="5">
        <v>60</v>
      </c>
      <c r="AM209" s="5">
        <v>0</v>
      </c>
      <c r="AN209" s="5">
        <v>3</v>
      </c>
      <c r="AO209" s="5">
        <v>585</v>
      </c>
      <c r="AP209" s="5">
        <v>0</v>
      </c>
      <c r="AQ209" s="5">
        <v>710</v>
      </c>
      <c r="AR209" s="5">
        <v>0</v>
      </c>
      <c r="AS209" s="5">
        <v>0</v>
      </c>
    </row>
    <row r="210" spans="1:45">
      <c r="A210" s="5">
        <v>1389</v>
      </c>
      <c r="B210" s="5">
        <v>4</v>
      </c>
      <c r="C210" s="5" t="s">
        <v>531</v>
      </c>
      <c r="D210" s="5" t="s">
        <v>532</v>
      </c>
      <c r="E210" s="5">
        <v>5252</v>
      </c>
      <c r="F210" s="5">
        <v>531</v>
      </c>
      <c r="G210" s="5">
        <v>59</v>
      </c>
      <c r="H210" s="5">
        <v>334</v>
      </c>
      <c r="I210" s="5">
        <v>0</v>
      </c>
      <c r="J210" s="5">
        <v>4325</v>
      </c>
      <c r="K210" s="5">
        <v>0</v>
      </c>
      <c r="L210" s="5">
        <v>3</v>
      </c>
      <c r="M210" s="5">
        <v>0</v>
      </c>
      <c r="N210" s="5">
        <v>1591</v>
      </c>
      <c r="O210" s="5">
        <v>427</v>
      </c>
      <c r="P210" s="5">
        <v>4</v>
      </c>
      <c r="Q210" s="5">
        <v>79</v>
      </c>
      <c r="R210" s="5">
        <v>0</v>
      </c>
      <c r="S210" s="5">
        <v>1081</v>
      </c>
      <c r="T210" s="5">
        <v>0</v>
      </c>
      <c r="U210" s="5">
        <v>0</v>
      </c>
      <c r="V210" s="5">
        <v>973</v>
      </c>
      <c r="W210" s="5">
        <v>953</v>
      </c>
      <c r="X210" s="5">
        <v>0</v>
      </c>
      <c r="Y210" s="5">
        <v>14</v>
      </c>
      <c r="Z210" s="5">
        <v>6</v>
      </c>
      <c r="AA210" s="5">
        <v>0</v>
      </c>
      <c r="AB210" s="5">
        <v>0</v>
      </c>
      <c r="AC210" s="5">
        <v>0</v>
      </c>
      <c r="AD210" s="5">
        <v>145</v>
      </c>
      <c r="AE210" s="5">
        <v>63</v>
      </c>
      <c r="AF210" s="5">
        <v>0</v>
      </c>
      <c r="AG210" s="5">
        <v>0</v>
      </c>
      <c r="AH210" s="5">
        <v>0</v>
      </c>
      <c r="AI210" s="5">
        <v>82</v>
      </c>
      <c r="AJ210" s="5">
        <v>0</v>
      </c>
      <c r="AK210" s="5">
        <v>648</v>
      </c>
      <c r="AL210" s="5">
        <v>60</v>
      </c>
      <c r="AM210" s="5">
        <v>0</v>
      </c>
      <c r="AN210" s="5">
        <v>3</v>
      </c>
      <c r="AO210" s="5">
        <v>585</v>
      </c>
      <c r="AP210" s="5">
        <v>0</v>
      </c>
      <c r="AQ210" s="5">
        <v>0</v>
      </c>
      <c r="AR210" s="5">
        <v>0</v>
      </c>
      <c r="AS210" s="5">
        <v>0</v>
      </c>
    </row>
    <row r="211" spans="1:45">
      <c r="A211" s="5">
        <v>1389</v>
      </c>
      <c r="B211" s="5">
        <v>4</v>
      </c>
      <c r="C211" s="5" t="s">
        <v>533</v>
      </c>
      <c r="D211" s="5" t="s">
        <v>534</v>
      </c>
      <c r="E211" s="5">
        <v>11474</v>
      </c>
      <c r="F211" s="5">
        <v>2086</v>
      </c>
      <c r="G211" s="5">
        <v>196</v>
      </c>
      <c r="H211" s="5">
        <v>336</v>
      </c>
      <c r="I211" s="5">
        <v>0</v>
      </c>
      <c r="J211" s="5">
        <v>3773</v>
      </c>
      <c r="K211" s="5">
        <v>5081</v>
      </c>
      <c r="L211" s="5">
        <v>2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129</v>
      </c>
      <c r="W211" s="5">
        <v>129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738</v>
      </c>
      <c r="AE211" s="5">
        <v>350</v>
      </c>
      <c r="AF211" s="5">
        <v>0</v>
      </c>
      <c r="AG211" s="5">
        <v>0</v>
      </c>
      <c r="AH211" s="5">
        <v>0</v>
      </c>
      <c r="AI211" s="5">
        <v>388</v>
      </c>
      <c r="AJ211" s="5">
        <v>0</v>
      </c>
      <c r="AK211" s="5">
        <v>0</v>
      </c>
      <c r="AL211" s="5">
        <v>0</v>
      </c>
      <c r="AM211" s="5">
        <v>0</v>
      </c>
      <c r="AN211" s="5">
        <v>0</v>
      </c>
      <c r="AO211" s="5">
        <v>0</v>
      </c>
      <c r="AP211" s="5">
        <v>0</v>
      </c>
      <c r="AQ211" s="5">
        <v>0</v>
      </c>
      <c r="AR211" s="5">
        <v>0</v>
      </c>
      <c r="AS211" s="5">
        <v>0</v>
      </c>
    </row>
    <row r="212" spans="1:45">
      <c r="A212" s="5">
        <v>1389</v>
      </c>
      <c r="B212" s="5">
        <v>4</v>
      </c>
      <c r="C212" s="5" t="s">
        <v>535</v>
      </c>
      <c r="D212" s="5" t="s">
        <v>536</v>
      </c>
      <c r="E212" s="5">
        <v>53827</v>
      </c>
      <c r="F212" s="5">
        <v>5622</v>
      </c>
      <c r="G212" s="5">
        <v>407</v>
      </c>
      <c r="H212" s="5">
        <v>6180</v>
      </c>
      <c r="I212" s="5">
        <v>152</v>
      </c>
      <c r="J212" s="5">
        <v>12017</v>
      </c>
      <c r="K212" s="5">
        <v>29297</v>
      </c>
      <c r="L212" s="5">
        <v>151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2159</v>
      </c>
      <c r="W212" s="5">
        <v>1085</v>
      </c>
      <c r="X212" s="5">
        <v>0</v>
      </c>
      <c r="Y212" s="5">
        <v>1063</v>
      </c>
      <c r="Z212" s="5">
        <v>0</v>
      </c>
      <c r="AA212" s="5">
        <v>0</v>
      </c>
      <c r="AB212" s="5">
        <v>12</v>
      </c>
      <c r="AC212" s="5">
        <v>0</v>
      </c>
      <c r="AD212" s="5">
        <v>0</v>
      </c>
      <c r="AE212" s="5">
        <v>0</v>
      </c>
      <c r="AF212" s="5">
        <v>0</v>
      </c>
      <c r="AG212" s="5">
        <v>0</v>
      </c>
      <c r="AH212" s="5">
        <v>0</v>
      </c>
      <c r="AI212" s="5">
        <v>0</v>
      </c>
      <c r="AJ212" s="5">
        <v>0</v>
      </c>
      <c r="AK212" s="5">
        <v>710</v>
      </c>
      <c r="AL212" s="5">
        <v>0</v>
      </c>
      <c r="AM212" s="5">
        <v>0</v>
      </c>
      <c r="AN212" s="5">
        <v>0</v>
      </c>
      <c r="AO212" s="5">
        <v>0</v>
      </c>
      <c r="AP212" s="5">
        <v>0</v>
      </c>
      <c r="AQ212" s="5">
        <v>710</v>
      </c>
      <c r="AR212" s="5">
        <v>0</v>
      </c>
      <c r="AS212" s="5">
        <v>0</v>
      </c>
    </row>
    <row r="213" spans="1:45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F213" s="5">
        <v>0</v>
      </c>
      <c r="AG213" s="5">
        <v>0</v>
      </c>
      <c r="AH213" s="5">
        <v>0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v>0</v>
      </c>
    </row>
    <row r="214" spans="1:45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0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v>0</v>
      </c>
    </row>
    <row r="215" spans="1:45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v>0</v>
      </c>
      <c r="AH215" s="5">
        <v>0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v>0</v>
      </c>
      <c r="AO215" s="5">
        <v>0</v>
      </c>
      <c r="AP215" s="5">
        <v>0</v>
      </c>
      <c r="AQ215" s="5">
        <v>0</v>
      </c>
      <c r="AR215" s="5">
        <v>0</v>
      </c>
      <c r="AS215" s="5">
        <v>0</v>
      </c>
    </row>
    <row r="216" spans="1:45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  <c r="AJ216" s="5">
        <v>0</v>
      </c>
      <c r="AK216" s="5">
        <v>0</v>
      </c>
      <c r="AL216" s="5">
        <v>0</v>
      </c>
      <c r="AM216" s="5">
        <v>0</v>
      </c>
      <c r="AN216" s="5">
        <v>0</v>
      </c>
      <c r="AO216" s="5">
        <v>0</v>
      </c>
      <c r="AP216" s="5">
        <v>0</v>
      </c>
      <c r="AQ216" s="5">
        <v>0</v>
      </c>
      <c r="AR216" s="5">
        <v>0</v>
      </c>
      <c r="AS216" s="5">
        <v>0</v>
      </c>
    </row>
    <row r="217" spans="1:45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v>0</v>
      </c>
    </row>
    <row r="218" spans="1:45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s="5">
        <v>0</v>
      </c>
    </row>
    <row r="219" spans="1:45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  <c r="AJ219" s="5">
        <v>0</v>
      </c>
      <c r="AK219" s="5">
        <v>0</v>
      </c>
      <c r="AL219" s="5">
        <v>0</v>
      </c>
      <c r="AM219" s="5">
        <v>0</v>
      </c>
      <c r="AN219" s="5">
        <v>0</v>
      </c>
      <c r="AO219" s="5">
        <v>0</v>
      </c>
      <c r="AP219" s="5">
        <v>0</v>
      </c>
      <c r="AQ219" s="5">
        <v>0</v>
      </c>
      <c r="AR219" s="5">
        <v>0</v>
      </c>
      <c r="AS219" s="5">
        <v>0</v>
      </c>
    </row>
    <row r="220" spans="1:45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v>0</v>
      </c>
      <c r="AP220" s="5">
        <v>0</v>
      </c>
      <c r="AQ220" s="5">
        <v>0</v>
      </c>
      <c r="AR220" s="5">
        <v>0</v>
      </c>
      <c r="AS220" s="5">
        <v>0</v>
      </c>
    </row>
    <row r="221" spans="1:45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  <c r="AJ221" s="5">
        <v>0</v>
      </c>
      <c r="AK221" s="5">
        <v>0</v>
      </c>
      <c r="AL221" s="5">
        <v>0</v>
      </c>
      <c r="AM221" s="5">
        <v>0</v>
      </c>
      <c r="AN221" s="5">
        <v>0</v>
      </c>
      <c r="AO221" s="5">
        <v>0</v>
      </c>
      <c r="AP221" s="5">
        <v>0</v>
      </c>
      <c r="AQ221" s="5">
        <v>0</v>
      </c>
      <c r="AR221" s="5">
        <v>0</v>
      </c>
      <c r="AS221" s="5">
        <v>0</v>
      </c>
    </row>
    <row r="222" spans="1:45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  <c r="AJ222" s="5">
        <v>0</v>
      </c>
      <c r="AK222" s="5">
        <v>0</v>
      </c>
      <c r="AL222" s="5">
        <v>0</v>
      </c>
      <c r="AM222" s="5">
        <v>0</v>
      </c>
      <c r="AN222" s="5">
        <v>0</v>
      </c>
      <c r="AO222" s="5">
        <v>0</v>
      </c>
      <c r="AP222" s="5">
        <v>0</v>
      </c>
      <c r="AQ222" s="5">
        <v>0</v>
      </c>
      <c r="AR222" s="5">
        <v>0</v>
      </c>
      <c r="AS222" s="5">
        <v>0</v>
      </c>
    </row>
    <row r="223" spans="1:45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5">
        <v>0</v>
      </c>
      <c r="AK223" s="5">
        <v>0</v>
      </c>
      <c r="AL223" s="5">
        <v>0</v>
      </c>
      <c r="AM223" s="5">
        <v>0</v>
      </c>
      <c r="AN223" s="5">
        <v>0</v>
      </c>
      <c r="AO223" s="5">
        <v>0</v>
      </c>
      <c r="AP223" s="5">
        <v>0</v>
      </c>
      <c r="AQ223" s="5">
        <v>0</v>
      </c>
      <c r="AR223" s="5">
        <v>0</v>
      </c>
      <c r="AS223" s="5">
        <v>0</v>
      </c>
    </row>
    <row r="224" spans="1:45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  <c r="AJ224" s="5">
        <v>0</v>
      </c>
      <c r="AK224" s="5">
        <v>0</v>
      </c>
      <c r="AL224" s="5">
        <v>0</v>
      </c>
      <c r="AM224" s="5">
        <v>0</v>
      </c>
      <c r="AN224" s="5">
        <v>0</v>
      </c>
      <c r="AO224" s="5">
        <v>0</v>
      </c>
      <c r="AP224" s="5">
        <v>0</v>
      </c>
      <c r="AQ224" s="5">
        <v>0</v>
      </c>
      <c r="AR224" s="5">
        <v>0</v>
      </c>
      <c r="AS224" s="5">
        <v>0</v>
      </c>
    </row>
    <row r="225" spans="1:45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  <c r="AG225" s="5">
        <v>0</v>
      </c>
      <c r="AH225" s="5">
        <v>0</v>
      </c>
      <c r="AI225" s="5">
        <v>0</v>
      </c>
      <c r="AJ225" s="5">
        <v>0</v>
      </c>
      <c r="AK225" s="5">
        <v>0</v>
      </c>
      <c r="AL225" s="5">
        <v>0</v>
      </c>
      <c r="AM225" s="5">
        <v>0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v>0</v>
      </c>
    </row>
    <row r="226" spans="1:45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0</v>
      </c>
      <c r="AK226" s="5">
        <v>0</v>
      </c>
      <c r="AL226" s="5">
        <v>0</v>
      </c>
      <c r="AM226" s="5">
        <v>0</v>
      </c>
      <c r="AN226" s="5">
        <v>0</v>
      </c>
      <c r="AO226" s="5">
        <v>0</v>
      </c>
      <c r="AP226" s="5">
        <v>0</v>
      </c>
      <c r="AQ226" s="5">
        <v>0</v>
      </c>
      <c r="AR226" s="5">
        <v>0</v>
      </c>
      <c r="AS226" s="5">
        <v>0</v>
      </c>
    </row>
    <row r="227" spans="1:45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v>0</v>
      </c>
    </row>
    <row r="228" spans="1:45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0</v>
      </c>
      <c r="AK228" s="5">
        <v>0</v>
      </c>
      <c r="AL228" s="5">
        <v>0</v>
      </c>
      <c r="AM228" s="5">
        <v>0</v>
      </c>
      <c r="AN228" s="5">
        <v>0</v>
      </c>
      <c r="AO228" s="5">
        <v>0</v>
      </c>
      <c r="AP228" s="5">
        <v>0</v>
      </c>
      <c r="AQ228" s="5">
        <v>0</v>
      </c>
      <c r="AR228" s="5">
        <v>0</v>
      </c>
      <c r="AS228" s="5">
        <v>0</v>
      </c>
    </row>
    <row r="229" spans="1:45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  <c r="AG229" s="5">
        <v>0</v>
      </c>
      <c r="AH229" s="5">
        <v>0</v>
      </c>
      <c r="AI229" s="5">
        <v>0</v>
      </c>
      <c r="AJ229" s="5">
        <v>0</v>
      </c>
      <c r="AK229" s="5">
        <v>0</v>
      </c>
      <c r="AL229" s="5">
        <v>0</v>
      </c>
      <c r="AM229" s="5">
        <v>0</v>
      </c>
      <c r="AN229" s="5">
        <v>0</v>
      </c>
      <c r="AO229" s="5">
        <v>0</v>
      </c>
      <c r="AP229" s="5">
        <v>0</v>
      </c>
      <c r="AQ229" s="5">
        <v>0</v>
      </c>
      <c r="AR229" s="5">
        <v>0</v>
      </c>
      <c r="AS229" s="5">
        <v>0</v>
      </c>
    </row>
    <row r="230" spans="1:45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v>0</v>
      </c>
    </row>
  </sheetData>
  <mergeCells count="11">
    <mergeCell ref="A2:A3"/>
    <mergeCell ref="B2:B3"/>
    <mergeCell ref="C2:C3"/>
    <mergeCell ref="D2:D3"/>
    <mergeCell ref="C1:AS1"/>
    <mergeCell ref="E2:M2"/>
    <mergeCell ref="N2:U2"/>
    <mergeCell ref="V2:AC2"/>
    <mergeCell ref="AD2:AJ2"/>
    <mergeCell ref="AK2:AS2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0"/>
  <sheetViews>
    <sheetView rightToLeft="1" zoomScaleNormal="100" workbookViewId="0">
      <selection sqref="A1:B1"/>
    </sheetView>
  </sheetViews>
  <sheetFormatPr defaultRowHeight="15"/>
  <cols>
    <col min="2" max="2" width="15.140625" style="3" bestFit="1" customWidth="1"/>
    <col min="3" max="3" width="9.140625" style="4"/>
    <col min="4" max="4" width="58.7109375" style="3" customWidth="1"/>
    <col min="5" max="5" width="15.7109375" style="3" customWidth="1"/>
    <col min="6" max="6" width="16.140625" style="3" customWidth="1"/>
    <col min="7" max="7" width="16.28515625" style="3" customWidth="1"/>
    <col min="8" max="8" width="17.140625" style="3" customWidth="1"/>
    <col min="9" max="10" width="13" style="3" customWidth="1"/>
    <col min="11" max="11" width="14.5703125" style="3" customWidth="1"/>
    <col min="12" max="12" width="14" style="3" customWidth="1"/>
    <col min="13" max="13" width="12.5703125" style="3" customWidth="1"/>
    <col min="14" max="14" width="18" style="3" customWidth="1"/>
    <col min="15" max="15" width="14.42578125" style="3" customWidth="1"/>
    <col min="16" max="16" width="11.7109375" style="3" customWidth="1"/>
  </cols>
  <sheetData>
    <row r="1" spans="1:16" ht="15.75" thickBot="1">
      <c r="A1" s="22" t="s">
        <v>159</v>
      </c>
      <c r="B1" s="22"/>
      <c r="C1" s="21" t="str">
        <f>CONCATENATE("10-",'فهرست جداول'!B11,"-",MID('فهرست جداول'!B1, 58,10), "                  (میلیون ریال)")</f>
        <v>10-ارزش موجودی انبار کارگاه‏ها بر حسب فعالیت-89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6" ht="15.75" customHeight="1" thickBot="1">
      <c r="A2" s="29" t="s">
        <v>128</v>
      </c>
      <c r="B2" s="29" t="s">
        <v>151</v>
      </c>
      <c r="C2" s="40" t="s">
        <v>0</v>
      </c>
      <c r="D2" s="35" t="s">
        <v>1</v>
      </c>
      <c r="E2" s="37" t="s">
        <v>62</v>
      </c>
      <c r="F2" s="38"/>
      <c r="G2" s="38"/>
      <c r="H2" s="38"/>
      <c r="I2" s="38"/>
      <c r="J2" s="39"/>
      <c r="K2" s="23" t="s">
        <v>63</v>
      </c>
      <c r="L2" s="23"/>
      <c r="M2" s="23"/>
      <c r="N2" s="23"/>
      <c r="O2" s="23"/>
      <c r="P2" s="23"/>
    </row>
    <row r="3" spans="1:16" ht="47.25" customHeight="1" thickBot="1">
      <c r="A3" s="30" t="s">
        <v>128</v>
      </c>
      <c r="B3" s="30"/>
      <c r="C3" s="41"/>
      <c r="D3" s="36"/>
      <c r="E3" s="12" t="s">
        <v>2</v>
      </c>
      <c r="F3" s="12" t="s">
        <v>64</v>
      </c>
      <c r="G3" s="12" t="s">
        <v>65</v>
      </c>
      <c r="H3" s="12" t="s">
        <v>66</v>
      </c>
      <c r="I3" s="12" t="s">
        <v>67</v>
      </c>
      <c r="J3" s="12" t="s">
        <v>161</v>
      </c>
      <c r="K3" s="12" t="s">
        <v>2</v>
      </c>
      <c r="L3" s="12" t="s">
        <v>64</v>
      </c>
      <c r="M3" s="12" t="s">
        <v>65</v>
      </c>
      <c r="N3" s="12" t="s">
        <v>66</v>
      </c>
      <c r="O3" s="12" t="s">
        <v>67</v>
      </c>
      <c r="P3" s="12" t="s">
        <v>161</v>
      </c>
    </row>
    <row r="4" spans="1:16">
      <c r="A4" s="5">
        <v>1389</v>
      </c>
      <c r="B4" s="5">
        <v>1</v>
      </c>
      <c r="C4" s="5" t="s">
        <v>162</v>
      </c>
      <c r="D4" s="5" t="s">
        <v>163</v>
      </c>
      <c r="E4" s="5">
        <v>323994967</v>
      </c>
      <c r="F4" s="5">
        <v>86391907</v>
      </c>
      <c r="G4" s="5">
        <v>49951439</v>
      </c>
      <c r="H4" s="5">
        <v>10188361</v>
      </c>
      <c r="I4" s="5">
        <v>177463259</v>
      </c>
      <c r="J4" s="5">
        <v>0</v>
      </c>
      <c r="K4" s="5">
        <v>411748779</v>
      </c>
      <c r="L4" s="5">
        <v>122010392</v>
      </c>
      <c r="M4" s="5">
        <v>62785989</v>
      </c>
      <c r="N4" s="5">
        <v>11759676</v>
      </c>
      <c r="O4" s="5">
        <v>215192723</v>
      </c>
      <c r="P4" s="5">
        <v>0</v>
      </c>
    </row>
    <row r="5" spans="1:16">
      <c r="A5" s="5">
        <v>1389</v>
      </c>
      <c r="B5" s="5">
        <v>2</v>
      </c>
      <c r="C5" s="5" t="s">
        <v>164</v>
      </c>
      <c r="D5" s="5" t="s">
        <v>165</v>
      </c>
      <c r="E5" s="5">
        <v>26471098</v>
      </c>
      <c r="F5" s="5">
        <v>6314524</v>
      </c>
      <c r="G5" s="5">
        <v>942711</v>
      </c>
      <c r="H5" s="5">
        <v>6481646</v>
      </c>
      <c r="I5" s="5">
        <v>12732217</v>
      </c>
      <c r="J5" s="5">
        <v>0</v>
      </c>
      <c r="K5" s="5">
        <v>26586283</v>
      </c>
      <c r="L5" s="5">
        <v>7664643</v>
      </c>
      <c r="M5" s="5">
        <v>1514268</v>
      </c>
      <c r="N5" s="5">
        <v>373938</v>
      </c>
      <c r="O5" s="5">
        <v>17033435</v>
      </c>
      <c r="P5" s="5">
        <v>0</v>
      </c>
    </row>
    <row r="6" spans="1:16">
      <c r="A6" s="5">
        <v>1389</v>
      </c>
      <c r="B6" s="5">
        <v>3</v>
      </c>
      <c r="C6" s="5" t="s">
        <v>166</v>
      </c>
      <c r="D6" s="5" t="s">
        <v>167</v>
      </c>
      <c r="E6" s="5">
        <v>416290</v>
      </c>
      <c r="F6" s="5">
        <v>130115</v>
      </c>
      <c r="G6" s="5">
        <v>5971</v>
      </c>
      <c r="H6" s="5">
        <v>6224</v>
      </c>
      <c r="I6" s="5">
        <v>273979</v>
      </c>
      <c r="J6" s="5">
        <v>0</v>
      </c>
      <c r="K6" s="5">
        <v>568362</v>
      </c>
      <c r="L6" s="5">
        <v>283529</v>
      </c>
      <c r="M6" s="5">
        <v>7143</v>
      </c>
      <c r="N6" s="5">
        <v>9424</v>
      </c>
      <c r="O6" s="5">
        <v>268267</v>
      </c>
      <c r="P6" s="5">
        <v>0</v>
      </c>
    </row>
    <row r="7" spans="1:16">
      <c r="A7" s="5">
        <v>1389</v>
      </c>
      <c r="B7" s="5">
        <v>4</v>
      </c>
      <c r="C7" s="5" t="s">
        <v>168</v>
      </c>
      <c r="D7" s="5" t="s">
        <v>167</v>
      </c>
      <c r="E7" s="5">
        <v>416290</v>
      </c>
      <c r="F7" s="5">
        <v>130115</v>
      </c>
      <c r="G7" s="5">
        <v>5971</v>
      </c>
      <c r="H7" s="5">
        <v>6224</v>
      </c>
      <c r="I7" s="5">
        <v>273979</v>
      </c>
      <c r="J7" s="5">
        <v>0</v>
      </c>
      <c r="K7" s="5">
        <v>568362</v>
      </c>
      <c r="L7" s="5">
        <v>283529</v>
      </c>
      <c r="M7" s="5">
        <v>7143</v>
      </c>
      <c r="N7" s="5">
        <v>9424</v>
      </c>
      <c r="O7" s="5">
        <v>268267</v>
      </c>
      <c r="P7" s="5">
        <v>0</v>
      </c>
    </row>
    <row r="8" spans="1:16">
      <c r="A8" s="5">
        <v>1389</v>
      </c>
      <c r="B8" s="5">
        <v>3</v>
      </c>
      <c r="C8" s="5" t="s">
        <v>169</v>
      </c>
      <c r="D8" s="5" t="s">
        <v>170</v>
      </c>
      <c r="E8" s="5">
        <v>307581</v>
      </c>
      <c r="F8" s="5">
        <v>177762</v>
      </c>
      <c r="G8" s="5">
        <v>2843</v>
      </c>
      <c r="H8" s="5">
        <v>1393</v>
      </c>
      <c r="I8" s="5">
        <v>125582</v>
      </c>
      <c r="J8" s="5">
        <v>0</v>
      </c>
      <c r="K8" s="5">
        <v>475420</v>
      </c>
      <c r="L8" s="5">
        <v>194133</v>
      </c>
      <c r="M8" s="5">
        <v>1075</v>
      </c>
      <c r="N8" s="5">
        <v>2781</v>
      </c>
      <c r="O8" s="5">
        <v>277432</v>
      </c>
      <c r="P8" s="5">
        <v>0</v>
      </c>
    </row>
    <row r="9" spans="1:16">
      <c r="A9" s="5">
        <v>1389</v>
      </c>
      <c r="B9" s="5">
        <v>4</v>
      </c>
      <c r="C9" s="5" t="s">
        <v>171</v>
      </c>
      <c r="D9" s="5" t="s">
        <v>170</v>
      </c>
      <c r="E9" s="5">
        <v>307581</v>
      </c>
      <c r="F9" s="5">
        <v>177762</v>
      </c>
      <c r="G9" s="5">
        <v>2843</v>
      </c>
      <c r="H9" s="5">
        <v>1393</v>
      </c>
      <c r="I9" s="5">
        <v>125582</v>
      </c>
      <c r="J9" s="5">
        <v>0</v>
      </c>
      <c r="K9" s="5">
        <v>475420</v>
      </c>
      <c r="L9" s="5">
        <v>194133</v>
      </c>
      <c r="M9" s="5">
        <v>1075</v>
      </c>
      <c r="N9" s="5">
        <v>2781</v>
      </c>
      <c r="O9" s="5">
        <v>277432</v>
      </c>
      <c r="P9" s="5">
        <v>0</v>
      </c>
    </row>
    <row r="10" spans="1:16">
      <c r="A10" s="5">
        <v>1389</v>
      </c>
      <c r="B10" s="5">
        <v>3</v>
      </c>
      <c r="C10" s="5" t="s">
        <v>172</v>
      </c>
      <c r="D10" s="5" t="s">
        <v>173</v>
      </c>
      <c r="E10" s="5">
        <v>1876483</v>
      </c>
      <c r="F10" s="5">
        <v>589382</v>
      </c>
      <c r="G10" s="5">
        <v>84395</v>
      </c>
      <c r="H10" s="5">
        <v>448109</v>
      </c>
      <c r="I10" s="5">
        <v>754597</v>
      </c>
      <c r="J10" s="5">
        <v>0</v>
      </c>
      <c r="K10" s="5">
        <v>1628526</v>
      </c>
      <c r="L10" s="5">
        <v>631514</v>
      </c>
      <c r="M10" s="5">
        <v>82495</v>
      </c>
      <c r="N10" s="5">
        <v>34646</v>
      </c>
      <c r="O10" s="5">
        <v>879871</v>
      </c>
      <c r="P10" s="5">
        <v>0</v>
      </c>
    </row>
    <row r="11" spans="1:16">
      <c r="A11" s="5">
        <v>1389</v>
      </c>
      <c r="B11" s="5">
        <v>4</v>
      </c>
      <c r="C11" s="5" t="s">
        <v>174</v>
      </c>
      <c r="D11" s="5" t="s">
        <v>173</v>
      </c>
      <c r="E11" s="5">
        <v>1876483</v>
      </c>
      <c r="F11" s="5">
        <v>589382</v>
      </c>
      <c r="G11" s="5">
        <v>84395</v>
      </c>
      <c r="H11" s="5">
        <v>448109</v>
      </c>
      <c r="I11" s="5">
        <v>754597</v>
      </c>
      <c r="J11" s="5">
        <v>0</v>
      </c>
      <c r="K11" s="5">
        <v>1628526</v>
      </c>
      <c r="L11" s="5">
        <v>631514</v>
      </c>
      <c r="M11" s="5">
        <v>82495</v>
      </c>
      <c r="N11" s="5">
        <v>34646</v>
      </c>
      <c r="O11" s="5">
        <v>879871</v>
      </c>
      <c r="P11" s="5">
        <v>0</v>
      </c>
    </row>
    <row r="12" spans="1:16">
      <c r="A12" s="5">
        <v>1389</v>
      </c>
      <c r="B12" s="5">
        <v>3</v>
      </c>
      <c r="C12" s="5" t="s">
        <v>175</v>
      </c>
      <c r="D12" s="5" t="s">
        <v>176</v>
      </c>
      <c r="E12" s="5">
        <v>10342686</v>
      </c>
      <c r="F12" s="5">
        <v>935329</v>
      </c>
      <c r="G12" s="5">
        <v>238103</v>
      </c>
      <c r="H12" s="5">
        <v>5836216</v>
      </c>
      <c r="I12" s="5">
        <v>3333038</v>
      </c>
      <c r="J12" s="5">
        <v>0</v>
      </c>
      <c r="K12" s="5">
        <v>7486854</v>
      </c>
      <c r="L12" s="5">
        <v>1252074</v>
      </c>
      <c r="M12" s="5">
        <v>324565</v>
      </c>
      <c r="N12" s="5">
        <v>112</v>
      </c>
      <c r="O12" s="5">
        <v>5910103</v>
      </c>
      <c r="P12" s="5">
        <v>0</v>
      </c>
    </row>
    <row r="13" spans="1:16">
      <c r="A13" s="5">
        <v>1389</v>
      </c>
      <c r="B13" s="5">
        <v>4</v>
      </c>
      <c r="C13" s="5" t="s">
        <v>177</v>
      </c>
      <c r="D13" s="5" t="s">
        <v>176</v>
      </c>
      <c r="E13" s="5">
        <v>10342686</v>
      </c>
      <c r="F13" s="5">
        <v>935329</v>
      </c>
      <c r="G13" s="5">
        <v>238103</v>
      </c>
      <c r="H13" s="5">
        <v>5836216</v>
      </c>
      <c r="I13" s="5">
        <v>3333038</v>
      </c>
      <c r="J13" s="5">
        <v>0</v>
      </c>
      <c r="K13" s="5">
        <v>7486854</v>
      </c>
      <c r="L13" s="5">
        <v>1252074</v>
      </c>
      <c r="M13" s="5">
        <v>324565</v>
      </c>
      <c r="N13" s="5">
        <v>112</v>
      </c>
      <c r="O13" s="5">
        <v>5910103</v>
      </c>
      <c r="P13" s="5">
        <v>0</v>
      </c>
    </row>
    <row r="14" spans="1:16">
      <c r="A14" s="5">
        <v>1389</v>
      </c>
      <c r="B14" s="5">
        <v>3</v>
      </c>
      <c r="C14" s="5" t="s">
        <v>178</v>
      </c>
      <c r="D14" s="5" t="s">
        <v>179</v>
      </c>
      <c r="E14" s="5">
        <v>3504045</v>
      </c>
      <c r="F14" s="5">
        <v>995428</v>
      </c>
      <c r="G14" s="5">
        <v>80721</v>
      </c>
      <c r="H14" s="5">
        <v>83992</v>
      </c>
      <c r="I14" s="5">
        <v>2343905</v>
      </c>
      <c r="J14" s="5">
        <v>0</v>
      </c>
      <c r="K14" s="5">
        <v>4834464</v>
      </c>
      <c r="L14" s="5">
        <v>1227475</v>
      </c>
      <c r="M14" s="5">
        <v>89302</v>
      </c>
      <c r="N14" s="5">
        <v>133802</v>
      </c>
      <c r="O14" s="5">
        <v>3383885</v>
      </c>
      <c r="P14" s="5">
        <v>0</v>
      </c>
    </row>
    <row r="15" spans="1:16">
      <c r="A15" s="5">
        <v>1389</v>
      </c>
      <c r="B15" s="5">
        <v>4</v>
      </c>
      <c r="C15" s="5" t="s">
        <v>180</v>
      </c>
      <c r="D15" s="5" t="s">
        <v>179</v>
      </c>
      <c r="E15" s="5">
        <v>3504045</v>
      </c>
      <c r="F15" s="5">
        <v>995428</v>
      </c>
      <c r="G15" s="5">
        <v>80721</v>
      </c>
      <c r="H15" s="5">
        <v>83992</v>
      </c>
      <c r="I15" s="5">
        <v>2343905</v>
      </c>
      <c r="J15" s="5">
        <v>0</v>
      </c>
      <c r="K15" s="5">
        <v>4834464</v>
      </c>
      <c r="L15" s="5">
        <v>1227475</v>
      </c>
      <c r="M15" s="5">
        <v>89302</v>
      </c>
      <c r="N15" s="5">
        <v>133802</v>
      </c>
      <c r="O15" s="5">
        <v>3383885</v>
      </c>
      <c r="P15" s="5">
        <v>0</v>
      </c>
    </row>
    <row r="16" spans="1:16">
      <c r="A16" s="5">
        <v>1389</v>
      </c>
      <c r="B16" s="5">
        <v>3</v>
      </c>
      <c r="C16" s="5" t="s">
        <v>181</v>
      </c>
      <c r="D16" s="5" t="s">
        <v>182</v>
      </c>
      <c r="E16" s="5">
        <v>1210079</v>
      </c>
      <c r="F16" s="5">
        <v>218776</v>
      </c>
      <c r="G16" s="5">
        <v>26753</v>
      </c>
      <c r="H16" s="5">
        <v>9070</v>
      </c>
      <c r="I16" s="5">
        <v>955480</v>
      </c>
      <c r="J16" s="5">
        <v>0</v>
      </c>
      <c r="K16" s="5">
        <v>1552402</v>
      </c>
      <c r="L16" s="5">
        <v>352604</v>
      </c>
      <c r="M16" s="5">
        <v>20516</v>
      </c>
      <c r="N16" s="5">
        <v>15617</v>
      </c>
      <c r="O16" s="5">
        <v>1163665</v>
      </c>
      <c r="P16" s="5">
        <v>0</v>
      </c>
    </row>
    <row r="17" spans="1:16">
      <c r="A17" s="5">
        <v>1389</v>
      </c>
      <c r="B17" s="5">
        <v>4</v>
      </c>
      <c r="C17" s="5" t="s">
        <v>183</v>
      </c>
      <c r="D17" s="5" t="s">
        <v>184</v>
      </c>
      <c r="E17" s="5">
        <v>1117992</v>
      </c>
      <c r="F17" s="5">
        <v>185361</v>
      </c>
      <c r="G17" s="5">
        <v>9059</v>
      </c>
      <c r="H17" s="5">
        <v>9070</v>
      </c>
      <c r="I17" s="5">
        <v>914502</v>
      </c>
      <c r="J17" s="5">
        <v>0</v>
      </c>
      <c r="K17" s="5">
        <v>1417687</v>
      </c>
      <c r="L17" s="5">
        <v>278693</v>
      </c>
      <c r="M17" s="5">
        <v>9182</v>
      </c>
      <c r="N17" s="5">
        <v>15617</v>
      </c>
      <c r="O17" s="5">
        <v>1114195</v>
      </c>
      <c r="P17" s="5">
        <v>0</v>
      </c>
    </row>
    <row r="18" spans="1:16">
      <c r="A18" s="5">
        <v>1389</v>
      </c>
      <c r="B18" s="5">
        <v>4</v>
      </c>
      <c r="C18" s="5" t="s">
        <v>185</v>
      </c>
      <c r="D18" s="5" t="s">
        <v>186</v>
      </c>
      <c r="E18" s="5">
        <v>92087</v>
      </c>
      <c r="F18" s="5">
        <v>33415</v>
      </c>
      <c r="G18" s="5">
        <v>17694</v>
      </c>
      <c r="H18" s="5">
        <v>0</v>
      </c>
      <c r="I18" s="5">
        <v>40978</v>
      </c>
      <c r="J18" s="5">
        <v>0</v>
      </c>
      <c r="K18" s="5">
        <v>134715</v>
      </c>
      <c r="L18" s="5">
        <v>73911</v>
      </c>
      <c r="M18" s="5">
        <v>11334</v>
      </c>
      <c r="N18" s="5">
        <v>0</v>
      </c>
      <c r="O18" s="5">
        <v>49470</v>
      </c>
      <c r="P18" s="5">
        <v>0</v>
      </c>
    </row>
    <row r="19" spans="1:16">
      <c r="A19" s="5">
        <v>1389</v>
      </c>
      <c r="B19" s="5">
        <v>3</v>
      </c>
      <c r="C19" s="5" t="s">
        <v>187</v>
      </c>
      <c r="D19" s="5" t="s">
        <v>188</v>
      </c>
      <c r="E19" s="5">
        <v>8083091</v>
      </c>
      <c r="F19" s="5">
        <v>3102112</v>
      </c>
      <c r="G19" s="5">
        <v>499451</v>
      </c>
      <c r="H19" s="5">
        <v>91463</v>
      </c>
      <c r="I19" s="5">
        <v>4390065</v>
      </c>
      <c r="J19" s="5">
        <v>0</v>
      </c>
      <c r="K19" s="5">
        <v>9214583</v>
      </c>
      <c r="L19" s="5">
        <v>3516804</v>
      </c>
      <c r="M19" s="5">
        <v>978018</v>
      </c>
      <c r="N19" s="5">
        <v>171317</v>
      </c>
      <c r="O19" s="5">
        <v>4548444</v>
      </c>
      <c r="P19" s="5">
        <v>0</v>
      </c>
    </row>
    <row r="20" spans="1:16">
      <c r="A20" s="5">
        <v>1389</v>
      </c>
      <c r="B20" s="5">
        <v>4</v>
      </c>
      <c r="C20" s="5" t="s">
        <v>189</v>
      </c>
      <c r="D20" s="5" t="s">
        <v>188</v>
      </c>
      <c r="E20" s="5">
        <v>1182762</v>
      </c>
      <c r="F20" s="5">
        <v>302207</v>
      </c>
      <c r="G20" s="5">
        <v>9755</v>
      </c>
      <c r="H20" s="5">
        <v>10170</v>
      </c>
      <c r="I20" s="5">
        <v>860630</v>
      </c>
      <c r="J20" s="5">
        <v>0</v>
      </c>
      <c r="K20" s="5">
        <v>1303953</v>
      </c>
      <c r="L20" s="5">
        <v>298907</v>
      </c>
      <c r="M20" s="5">
        <v>13852</v>
      </c>
      <c r="N20" s="5">
        <v>14600</v>
      </c>
      <c r="O20" s="5">
        <v>976594</v>
      </c>
      <c r="P20" s="5">
        <v>0</v>
      </c>
    </row>
    <row r="21" spans="1:16">
      <c r="A21" s="5">
        <v>1389</v>
      </c>
      <c r="B21" s="5">
        <v>4</v>
      </c>
      <c r="C21" s="5" t="s">
        <v>190</v>
      </c>
      <c r="D21" s="5" t="s">
        <v>191</v>
      </c>
      <c r="E21" s="5">
        <v>2694950</v>
      </c>
      <c r="F21" s="5">
        <v>1047148</v>
      </c>
      <c r="G21" s="5">
        <v>345489</v>
      </c>
      <c r="H21" s="5">
        <v>32949</v>
      </c>
      <c r="I21" s="5">
        <v>1269365</v>
      </c>
      <c r="J21" s="5">
        <v>0</v>
      </c>
      <c r="K21" s="5">
        <v>3316656</v>
      </c>
      <c r="L21" s="5">
        <v>1412418</v>
      </c>
      <c r="M21" s="5">
        <v>623469</v>
      </c>
      <c r="N21" s="5">
        <v>111987</v>
      </c>
      <c r="O21" s="5">
        <v>1168782</v>
      </c>
      <c r="P21" s="5">
        <v>0</v>
      </c>
    </row>
    <row r="22" spans="1:16">
      <c r="A22" s="5">
        <v>1389</v>
      </c>
      <c r="B22" s="5">
        <v>4</v>
      </c>
      <c r="C22" s="5" t="s">
        <v>192</v>
      </c>
      <c r="D22" s="5" t="s">
        <v>193</v>
      </c>
      <c r="E22" s="5">
        <v>418858</v>
      </c>
      <c r="F22" s="5">
        <v>111703</v>
      </c>
      <c r="G22" s="5">
        <v>2007</v>
      </c>
      <c r="H22" s="5">
        <v>27018</v>
      </c>
      <c r="I22" s="5">
        <v>278130</v>
      </c>
      <c r="J22" s="5">
        <v>0</v>
      </c>
      <c r="K22" s="5">
        <v>537179</v>
      </c>
      <c r="L22" s="5">
        <v>140085</v>
      </c>
      <c r="M22" s="5">
        <v>3237</v>
      </c>
      <c r="N22" s="5">
        <v>5040</v>
      </c>
      <c r="O22" s="5">
        <v>388817</v>
      </c>
      <c r="P22" s="5">
        <v>0</v>
      </c>
    </row>
    <row r="23" spans="1:16">
      <c r="A23" s="5">
        <v>1389</v>
      </c>
      <c r="B23" s="5">
        <v>4</v>
      </c>
      <c r="C23" s="5" t="s">
        <v>194</v>
      </c>
      <c r="D23" s="5" t="s">
        <v>195</v>
      </c>
      <c r="E23" s="5">
        <v>137063</v>
      </c>
      <c r="F23" s="5">
        <v>51968</v>
      </c>
      <c r="G23" s="5">
        <v>125</v>
      </c>
      <c r="H23" s="5">
        <v>23</v>
      </c>
      <c r="I23" s="5">
        <v>84947</v>
      </c>
      <c r="J23" s="5">
        <v>0</v>
      </c>
      <c r="K23" s="5">
        <v>151226</v>
      </c>
      <c r="L23" s="5">
        <v>52559</v>
      </c>
      <c r="M23" s="5">
        <v>203</v>
      </c>
      <c r="N23" s="5">
        <v>22</v>
      </c>
      <c r="O23" s="5">
        <v>98443</v>
      </c>
      <c r="P23" s="5">
        <v>0</v>
      </c>
    </row>
    <row r="24" spans="1:16">
      <c r="A24" s="5">
        <v>1389</v>
      </c>
      <c r="B24" s="5">
        <v>4</v>
      </c>
      <c r="C24" s="5" t="s">
        <v>196</v>
      </c>
      <c r="D24" s="5" t="s">
        <v>197</v>
      </c>
      <c r="E24" s="5">
        <v>103116</v>
      </c>
      <c r="F24" s="5">
        <v>31711</v>
      </c>
      <c r="G24" s="5">
        <v>800</v>
      </c>
      <c r="H24" s="5">
        <v>533</v>
      </c>
      <c r="I24" s="5">
        <v>70072</v>
      </c>
      <c r="J24" s="5">
        <v>0</v>
      </c>
      <c r="K24" s="5">
        <v>76218</v>
      </c>
      <c r="L24" s="5">
        <v>18506</v>
      </c>
      <c r="M24" s="5">
        <v>1762</v>
      </c>
      <c r="N24" s="5">
        <v>406</v>
      </c>
      <c r="O24" s="5">
        <v>55544</v>
      </c>
      <c r="P24" s="5">
        <v>0</v>
      </c>
    </row>
    <row r="25" spans="1:16">
      <c r="A25" s="5">
        <v>1389</v>
      </c>
      <c r="B25" s="5">
        <v>4</v>
      </c>
      <c r="C25" s="5" t="s">
        <v>198</v>
      </c>
      <c r="D25" s="5" t="s">
        <v>199</v>
      </c>
      <c r="E25" s="5">
        <v>3546341</v>
      </c>
      <c r="F25" s="5">
        <v>1557375</v>
      </c>
      <c r="G25" s="5">
        <v>141273</v>
      </c>
      <c r="H25" s="5">
        <v>20771</v>
      </c>
      <c r="I25" s="5">
        <v>1826922</v>
      </c>
      <c r="J25" s="5">
        <v>0</v>
      </c>
      <c r="K25" s="5">
        <v>3829352</v>
      </c>
      <c r="L25" s="5">
        <v>1594330</v>
      </c>
      <c r="M25" s="5">
        <v>335496</v>
      </c>
      <c r="N25" s="5">
        <v>39264</v>
      </c>
      <c r="O25" s="5">
        <v>1860263</v>
      </c>
      <c r="P25" s="5">
        <v>0</v>
      </c>
    </row>
    <row r="26" spans="1:16">
      <c r="A26" s="5">
        <v>1389</v>
      </c>
      <c r="B26" s="5">
        <v>3</v>
      </c>
      <c r="C26" s="5" t="s">
        <v>200</v>
      </c>
      <c r="D26" s="5" t="s">
        <v>201</v>
      </c>
      <c r="E26" s="5">
        <v>730843</v>
      </c>
      <c r="F26" s="5">
        <v>165620</v>
      </c>
      <c r="G26" s="5">
        <v>4474</v>
      </c>
      <c r="H26" s="5">
        <v>5178</v>
      </c>
      <c r="I26" s="5">
        <v>555570</v>
      </c>
      <c r="J26" s="5">
        <v>0</v>
      </c>
      <c r="K26" s="5">
        <v>825671</v>
      </c>
      <c r="L26" s="5">
        <v>206510</v>
      </c>
      <c r="M26" s="5">
        <v>11154</v>
      </c>
      <c r="N26" s="5">
        <v>6238</v>
      </c>
      <c r="O26" s="5">
        <v>601769</v>
      </c>
      <c r="P26" s="5">
        <v>0</v>
      </c>
    </row>
    <row r="27" spans="1:16">
      <c r="A27" s="5">
        <v>1389</v>
      </c>
      <c r="B27" s="5">
        <v>4</v>
      </c>
      <c r="C27" s="5" t="s">
        <v>202</v>
      </c>
      <c r="D27" s="5" t="s">
        <v>201</v>
      </c>
      <c r="E27" s="5">
        <v>730843</v>
      </c>
      <c r="F27" s="5">
        <v>165620</v>
      </c>
      <c r="G27" s="5">
        <v>4474</v>
      </c>
      <c r="H27" s="5">
        <v>5178</v>
      </c>
      <c r="I27" s="5">
        <v>555570</v>
      </c>
      <c r="J27" s="5">
        <v>0</v>
      </c>
      <c r="K27" s="5">
        <v>825671</v>
      </c>
      <c r="L27" s="5">
        <v>206510</v>
      </c>
      <c r="M27" s="5">
        <v>11154</v>
      </c>
      <c r="N27" s="5">
        <v>6238</v>
      </c>
      <c r="O27" s="5">
        <v>601769</v>
      </c>
      <c r="P27" s="5">
        <v>0</v>
      </c>
    </row>
    <row r="28" spans="1:16">
      <c r="A28" s="5">
        <v>1389</v>
      </c>
      <c r="B28" s="5">
        <v>2</v>
      </c>
      <c r="C28" s="5" t="s">
        <v>203</v>
      </c>
      <c r="D28" s="5" t="s">
        <v>204</v>
      </c>
      <c r="E28" s="5">
        <v>1563397</v>
      </c>
      <c r="F28" s="5">
        <v>243286</v>
      </c>
      <c r="G28" s="5">
        <v>7009</v>
      </c>
      <c r="H28" s="5">
        <v>38853</v>
      </c>
      <c r="I28" s="5">
        <v>1274250</v>
      </c>
      <c r="J28" s="5">
        <v>0</v>
      </c>
      <c r="K28" s="5">
        <v>2028481</v>
      </c>
      <c r="L28" s="5">
        <v>381522</v>
      </c>
      <c r="M28" s="5">
        <v>7941</v>
      </c>
      <c r="N28" s="5">
        <v>39089</v>
      </c>
      <c r="O28" s="5">
        <v>1599928</v>
      </c>
      <c r="P28" s="5">
        <v>0</v>
      </c>
    </row>
    <row r="29" spans="1:16">
      <c r="A29" s="5">
        <v>1389</v>
      </c>
      <c r="B29" s="5">
        <v>3</v>
      </c>
      <c r="C29" s="5" t="s">
        <v>205</v>
      </c>
      <c r="D29" s="5" t="s">
        <v>204</v>
      </c>
      <c r="E29" s="5">
        <v>1563397</v>
      </c>
      <c r="F29" s="5">
        <v>243286</v>
      </c>
      <c r="G29" s="5">
        <v>7009</v>
      </c>
      <c r="H29" s="5">
        <v>38853</v>
      </c>
      <c r="I29" s="5">
        <v>1274250</v>
      </c>
      <c r="J29" s="5">
        <v>0</v>
      </c>
      <c r="K29" s="5">
        <v>2028481</v>
      </c>
      <c r="L29" s="5">
        <v>381522</v>
      </c>
      <c r="M29" s="5">
        <v>7941</v>
      </c>
      <c r="N29" s="5">
        <v>39089</v>
      </c>
      <c r="O29" s="5">
        <v>1599928</v>
      </c>
      <c r="P29" s="5">
        <v>0</v>
      </c>
    </row>
    <row r="30" spans="1:16">
      <c r="A30" s="5">
        <v>1389</v>
      </c>
      <c r="B30" s="5">
        <v>4</v>
      </c>
      <c r="C30" s="5" t="s">
        <v>206</v>
      </c>
      <c r="D30" s="5" t="s">
        <v>207</v>
      </c>
      <c r="E30" s="5">
        <v>5553</v>
      </c>
      <c r="F30" s="5">
        <v>822</v>
      </c>
      <c r="G30" s="5">
        <v>0</v>
      </c>
      <c r="H30" s="5">
        <v>0</v>
      </c>
      <c r="I30" s="5">
        <v>4731</v>
      </c>
      <c r="J30" s="5">
        <v>0</v>
      </c>
      <c r="K30" s="5">
        <v>11939</v>
      </c>
      <c r="L30" s="5">
        <v>5816</v>
      </c>
      <c r="M30" s="5">
        <v>0</v>
      </c>
      <c r="N30" s="5">
        <v>0</v>
      </c>
      <c r="O30" s="5">
        <v>6123</v>
      </c>
      <c r="P30" s="5">
        <v>0</v>
      </c>
    </row>
    <row r="31" spans="1:16">
      <c r="A31" s="5">
        <v>1389</v>
      </c>
      <c r="B31" s="5">
        <v>4</v>
      </c>
      <c r="C31" s="5" t="s">
        <v>208</v>
      </c>
      <c r="D31" s="5" t="s">
        <v>209</v>
      </c>
      <c r="E31" s="5">
        <v>305725</v>
      </c>
      <c r="F31" s="5">
        <v>59630</v>
      </c>
      <c r="G31" s="5">
        <v>0</v>
      </c>
      <c r="H31" s="5">
        <v>0</v>
      </c>
      <c r="I31" s="5">
        <v>246095</v>
      </c>
      <c r="J31" s="5">
        <v>0</v>
      </c>
      <c r="K31" s="5">
        <v>338917</v>
      </c>
      <c r="L31" s="5">
        <v>49031</v>
      </c>
      <c r="M31" s="5">
        <v>0</v>
      </c>
      <c r="N31" s="5">
        <v>0</v>
      </c>
      <c r="O31" s="5">
        <v>289886</v>
      </c>
      <c r="P31" s="5">
        <v>0</v>
      </c>
    </row>
    <row r="32" spans="1:16">
      <c r="A32" s="5">
        <v>1389</v>
      </c>
      <c r="B32" s="5">
        <v>4</v>
      </c>
      <c r="C32" s="5" t="s">
        <v>210</v>
      </c>
      <c r="D32" s="5" t="s">
        <v>211</v>
      </c>
      <c r="E32" s="5">
        <v>1252119</v>
      </c>
      <c r="F32" s="5">
        <v>182834</v>
      </c>
      <c r="G32" s="5">
        <v>7009</v>
      </c>
      <c r="H32" s="5">
        <v>38853</v>
      </c>
      <c r="I32" s="5">
        <v>1023423</v>
      </c>
      <c r="J32" s="5">
        <v>0</v>
      </c>
      <c r="K32" s="5">
        <v>1677624</v>
      </c>
      <c r="L32" s="5">
        <v>326675</v>
      </c>
      <c r="M32" s="5">
        <v>7941</v>
      </c>
      <c r="N32" s="5">
        <v>39089</v>
      </c>
      <c r="O32" s="5">
        <v>1303919</v>
      </c>
      <c r="P32" s="5">
        <v>0</v>
      </c>
    </row>
    <row r="33" spans="1:16">
      <c r="A33" s="5">
        <v>1389</v>
      </c>
      <c r="B33" s="5">
        <v>2</v>
      </c>
      <c r="C33" s="5" t="s">
        <v>212</v>
      </c>
      <c r="D33" s="5" t="s">
        <v>213</v>
      </c>
      <c r="E33" s="5">
        <v>11635237</v>
      </c>
      <c r="F33" s="5">
        <v>818123</v>
      </c>
      <c r="G33" s="5">
        <v>6217373</v>
      </c>
      <c r="H33" s="5">
        <v>0</v>
      </c>
      <c r="I33" s="5">
        <v>4599741</v>
      </c>
      <c r="J33" s="5">
        <v>0</v>
      </c>
      <c r="K33" s="5">
        <v>13134623</v>
      </c>
      <c r="L33" s="5">
        <v>2259556</v>
      </c>
      <c r="M33" s="5">
        <v>6771168</v>
      </c>
      <c r="N33" s="5">
        <v>0</v>
      </c>
      <c r="O33" s="5">
        <v>4103899</v>
      </c>
      <c r="P33" s="5">
        <v>0</v>
      </c>
    </row>
    <row r="34" spans="1:16">
      <c r="A34" s="5">
        <v>1389</v>
      </c>
      <c r="B34" s="5">
        <v>3</v>
      </c>
      <c r="C34" s="5" t="s">
        <v>214</v>
      </c>
      <c r="D34" s="5" t="s">
        <v>215</v>
      </c>
      <c r="E34" s="5">
        <v>11635237</v>
      </c>
      <c r="F34" s="5">
        <v>818123</v>
      </c>
      <c r="G34" s="5">
        <v>6217373</v>
      </c>
      <c r="H34" s="5">
        <v>0</v>
      </c>
      <c r="I34" s="5">
        <v>4599741</v>
      </c>
      <c r="J34" s="5">
        <v>0</v>
      </c>
      <c r="K34" s="5">
        <v>13134623</v>
      </c>
      <c r="L34" s="5">
        <v>2259556</v>
      </c>
      <c r="M34" s="5">
        <v>6771168</v>
      </c>
      <c r="N34" s="5">
        <v>0</v>
      </c>
      <c r="O34" s="5">
        <v>4103899</v>
      </c>
      <c r="P34" s="5">
        <v>0</v>
      </c>
    </row>
    <row r="35" spans="1:16">
      <c r="A35" s="5">
        <v>1389</v>
      </c>
      <c r="B35" s="5">
        <v>4</v>
      </c>
      <c r="C35" s="5" t="s">
        <v>216</v>
      </c>
      <c r="D35" s="5" t="s">
        <v>217</v>
      </c>
      <c r="E35" s="5">
        <v>11635237</v>
      </c>
      <c r="F35" s="5">
        <v>818123</v>
      </c>
      <c r="G35" s="5">
        <v>6217373</v>
      </c>
      <c r="H35" s="5">
        <v>0</v>
      </c>
      <c r="I35" s="5">
        <v>4599741</v>
      </c>
      <c r="J35" s="5">
        <v>0</v>
      </c>
      <c r="K35" s="5">
        <v>13134623</v>
      </c>
      <c r="L35" s="5">
        <v>2259556</v>
      </c>
      <c r="M35" s="5">
        <v>6771168</v>
      </c>
      <c r="N35" s="5">
        <v>0</v>
      </c>
      <c r="O35" s="5">
        <v>4103899</v>
      </c>
      <c r="P35" s="5">
        <v>0</v>
      </c>
    </row>
    <row r="36" spans="1:16">
      <c r="A36" s="5">
        <v>1389</v>
      </c>
      <c r="B36" s="5">
        <v>2</v>
      </c>
      <c r="C36" s="5" t="s">
        <v>218</v>
      </c>
      <c r="D36" s="5" t="s">
        <v>219</v>
      </c>
      <c r="E36" s="5">
        <v>9988158</v>
      </c>
      <c r="F36" s="5">
        <v>3854182</v>
      </c>
      <c r="G36" s="5">
        <v>1241132</v>
      </c>
      <c r="H36" s="5">
        <v>115170</v>
      </c>
      <c r="I36" s="5">
        <v>4777675</v>
      </c>
      <c r="J36" s="5">
        <v>0</v>
      </c>
      <c r="K36" s="5">
        <v>12996756</v>
      </c>
      <c r="L36" s="5">
        <v>5050117</v>
      </c>
      <c r="M36" s="5">
        <v>1547239</v>
      </c>
      <c r="N36" s="5">
        <v>110367</v>
      </c>
      <c r="O36" s="5">
        <v>6289034</v>
      </c>
      <c r="P36" s="5">
        <v>0</v>
      </c>
    </row>
    <row r="37" spans="1:16">
      <c r="A37" s="5">
        <v>1389</v>
      </c>
      <c r="B37" s="5">
        <v>3</v>
      </c>
      <c r="C37" s="5" t="s">
        <v>220</v>
      </c>
      <c r="D37" s="5" t="s">
        <v>221</v>
      </c>
      <c r="E37" s="5">
        <v>6293976</v>
      </c>
      <c r="F37" s="5">
        <v>2541208</v>
      </c>
      <c r="G37" s="5">
        <v>780177</v>
      </c>
      <c r="H37" s="5">
        <v>53728</v>
      </c>
      <c r="I37" s="5">
        <v>2918864</v>
      </c>
      <c r="J37" s="5">
        <v>0</v>
      </c>
      <c r="K37" s="5">
        <v>8143786</v>
      </c>
      <c r="L37" s="5">
        <v>3146569</v>
      </c>
      <c r="M37" s="5">
        <v>1013821</v>
      </c>
      <c r="N37" s="5">
        <v>55228</v>
      </c>
      <c r="O37" s="5">
        <v>3928168</v>
      </c>
      <c r="P37" s="5">
        <v>0</v>
      </c>
    </row>
    <row r="38" spans="1:16">
      <c r="A38" s="5">
        <v>1389</v>
      </c>
      <c r="B38" s="5">
        <v>4</v>
      </c>
      <c r="C38" s="5" t="s">
        <v>222</v>
      </c>
      <c r="D38" s="5" t="s">
        <v>223</v>
      </c>
      <c r="E38" s="5">
        <v>4174574</v>
      </c>
      <c r="F38" s="5">
        <v>1579295</v>
      </c>
      <c r="G38" s="5">
        <v>457145</v>
      </c>
      <c r="H38" s="5">
        <v>15399</v>
      </c>
      <c r="I38" s="5">
        <v>2122735</v>
      </c>
      <c r="J38" s="5">
        <v>0</v>
      </c>
      <c r="K38" s="5">
        <v>5705321</v>
      </c>
      <c r="L38" s="5">
        <v>2130204</v>
      </c>
      <c r="M38" s="5">
        <v>660885</v>
      </c>
      <c r="N38" s="5">
        <v>16555</v>
      </c>
      <c r="O38" s="5">
        <v>2897677</v>
      </c>
      <c r="P38" s="5">
        <v>0</v>
      </c>
    </row>
    <row r="39" spans="1:16">
      <c r="A39" s="5">
        <v>1389</v>
      </c>
      <c r="B39" s="5">
        <v>4</v>
      </c>
      <c r="C39" s="5" t="s">
        <v>224</v>
      </c>
      <c r="D39" s="5" t="s">
        <v>225</v>
      </c>
      <c r="E39" s="5">
        <v>1725707</v>
      </c>
      <c r="F39" s="5">
        <v>834159</v>
      </c>
      <c r="G39" s="5">
        <v>257559</v>
      </c>
      <c r="H39" s="5">
        <v>34409</v>
      </c>
      <c r="I39" s="5">
        <v>599580</v>
      </c>
      <c r="J39" s="5">
        <v>0</v>
      </c>
      <c r="K39" s="5">
        <v>1940507</v>
      </c>
      <c r="L39" s="5">
        <v>903037</v>
      </c>
      <c r="M39" s="5">
        <v>279517</v>
      </c>
      <c r="N39" s="5">
        <v>34753</v>
      </c>
      <c r="O39" s="5">
        <v>723200</v>
      </c>
      <c r="P39" s="5">
        <v>0</v>
      </c>
    </row>
    <row r="40" spans="1:16">
      <c r="A40" s="5">
        <v>1389</v>
      </c>
      <c r="B40" s="5">
        <v>4</v>
      </c>
      <c r="C40" s="5" t="s">
        <v>226</v>
      </c>
      <c r="D40" s="5" t="s">
        <v>227</v>
      </c>
      <c r="E40" s="5">
        <v>393695</v>
      </c>
      <c r="F40" s="5">
        <v>127754</v>
      </c>
      <c r="G40" s="5">
        <v>65472</v>
      </c>
      <c r="H40" s="5">
        <v>3921</v>
      </c>
      <c r="I40" s="5">
        <v>196549</v>
      </c>
      <c r="J40" s="5">
        <v>0</v>
      </c>
      <c r="K40" s="5">
        <v>497959</v>
      </c>
      <c r="L40" s="5">
        <v>113328</v>
      </c>
      <c r="M40" s="5">
        <v>73419</v>
      </c>
      <c r="N40" s="5">
        <v>3921</v>
      </c>
      <c r="O40" s="5">
        <v>307291</v>
      </c>
      <c r="P40" s="5">
        <v>0</v>
      </c>
    </row>
    <row r="41" spans="1:16">
      <c r="A41" s="5">
        <v>1389</v>
      </c>
      <c r="B41" s="5">
        <v>3</v>
      </c>
      <c r="C41" s="5" t="s">
        <v>228</v>
      </c>
      <c r="D41" s="5" t="s">
        <v>229</v>
      </c>
      <c r="E41" s="5">
        <v>3694182</v>
      </c>
      <c r="F41" s="5">
        <v>1312975</v>
      </c>
      <c r="G41" s="5">
        <v>460955</v>
      </c>
      <c r="H41" s="5">
        <v>61442</v>
      </c>
      <c r="I41" s="5">
        <v>1858811</v>
      </c>
      <c r="J41" s="5">
        <v>0</v>
      </c>
      <c r="K41" s="5">
        <v>4852969</v>
      </c>
      <c r="L41" s="5">
        <v>1903547</v>
      </c>
      <c r="M41" s="5">
        <v>533418</v>
      </c>
      <c r="N41" s="5">
        <v>55139</v>
      </c>
      <c r="O41" s="5">
        <v>2360865</v>
      </c>
      <c r="P41" s="5">
        <v>0</v>
      </c>
    </row>
    <row r="42" spans="1:16">
      <c r="A42" s="5">
        <v>1389</v>
      </c>
      <c r="B42" s="5">
        <v>4</v>
      </c>
      <c r="C42" s="5" t="s">
        <v>230</v>
      </c>
      <c r="D42" s="5" t="s">
        <v>231</v>
      </c>
      <c r="E42" s="5">
        <v>74217</v>
      </c>
      <c r="F42" s="5">
        <v>31148</v>
      </c>
      <c r="G42" s="5">
        <v>21997</v>
      </c>
      <c r="H42" s="5">
        <v>0</v>
      </c>
      <c r="I42" s="5">
        <v>21071</v>
      </c>
      <c r="J42" s="5">
        <v>0</v>
      </c>
      <c r="K42" s="5">
        <v>84433</v>
      </c>
      <c r="L42" s="5">
        <v>30334</v>
      </c>
      <c r="M42" s="5">
        <v>28263</v>
      </c>
      <c r="N42" s="5">
        <v>0</v>
      </c>
      <c r="O42" s="5">
        <v>25837</v>
      </c>
      <c r="P42" s="5">
        <v>0</v>
      </c>
    </row>
    <row r="43" spans="1:16">
      <c r="A43" s="5">
        <v>1389</v>
      </c>
      <c r="B43" s="5">
        <v>4</v>
      </c>
      <c r="C43" s="5" t="s">
        <v>232</v>
      </c>
      <c r="D43" s="5" t="s">
        <v>233</v>
      </c>
      <c r="E43" s="5">
        <v>982551</v>
      </c>
      <c r="F43" s="5">
        <v>226426</v>
      </c>
      <c r="G43" s="5">
        <v>189007</v>
      </c>
      <c r="H43" s="5">
        <v>17335</v>
      </c>
      <c r="I43" s="5">
        <v>549783</v>
      </c>
      <c r="J43" s="5">
        <v>0</v>
      </c>
      <c r="K43" s="5">
        <v>1232860</v>
      </c>
      <c r="L43" s="5">
        <v>296653</v>
      </c>
      <c r="M43" s="5">
        <v>227079</v>
      </c>
      <c r="N43" s="5">
        <v>8337</v>
      </c>
      <c r="O43" s="5">
        <v>700790</v>
      </c>
      <c r="P43" s="5">
        <v>0</v>
      </c>
    </row>
    <row r="44" spans="1:16">
      <c r="A44" s="5">
        <v>1389</v>
      </c>
      <c r="B44" s="5">
        <v>4</v>
      </c>
      <c r="C44" s="5" t="s">
        <v>234</v>
      </c>
      <c r="D44" s="5" t="s">
        <v>235</v>
      </c>
      <c r="E44" s="5">
        <v>2290711</v>
      </c>
      <c r="F44" s="5">
        <v>944271</v>
      </c>
      <c r="G44" s="5">
        <v>228008</v>
      </c>
      <c r="H44" s="5">
        <v>23750</v>
      </c>
      <c r="I44" s="5">
        <v>1094682</v>
      </c>
      <c r="J44" s="5">
        <v>0</v>
      </c>
      <c r="K44" s="5">
        <v>3265685</v>
      </c>
      <c r="L44" s="5">
        <v>1464979</v>
      </c>
      <c r="M44" s="5">
        <v>265969</v>
      </c>
      <c r="N44" s="5">
        <v>27873</v>
      </c>
      <c r="O44" s="5">
        <v>1506864</v>
      </c>
      <c r="P44" s="5">
        <v>0</v>
      </c>
    </row>
    <row r="45" spans="1:16">
      <c r="A45" s="5">
        <v>1389</v>
      </c>
      <c r="B45" s="5">
        <v>4</v>
      </c>
      <c r="C45" s="5" t="s">
        <v>236</v>
      </c>
      <c r="D45" s="5" t="s">
        <v>237</v>
      </c>
      <c r="E45" s="5">
        <v>112564</v>
      </c>
      <c r="F45" s="5">
        <v>53695</v>
      </c>
      <c r="G45" s="5">
        <v>16791</v>
      </c>
      <c r="H45" s="5">
        <v>0</v>
      </c>
      <c r="I45" s="5">
        <v>42078</v>
      </c>
      <c r="J45" s="5">
        <v>0</v>
      </c>
      <c r="K45" s="5">
        <v>76664</v>
      </c>
      <c r="L45" s="5">
        <v>29274</v>
      </c>
      <c r="M45" s="5">
        <v>6950</v>
      </c>
      <c r="N45" s="5">
        <v>0</v>
      </c>
      <c r="O45" s="5">
        <v>40440</v>
      </c>
      <c r="P45" s="5">
        <v>0</v>
      </c>
    </row>
    <row r="46" spans="1:16">
      <c r="A46" s="5">
        <v>1389</v>
      </c>
      <c r="B46" s="5">
        <v>4</v>
      </c>
      <c r="C46" s="5" t="s">
        <v>238</v>
      </c>
      <c r="D46" s="5" t="s">
        <v>239</v>
      </c>
      <c r="E46" s="5">
        <v>234140</v>
      </c>
      <c r="F46" s="5">
        <v>57434</v>
      </c>
      <c r="G46" s="5">
        <v>5152</v>
      </c>
      <c r="H46" s="5">
        <v>20357</v>
      </c>
      <c r="I46" s="5">
        <v>151197</v>
      </c>
      <c r="J46" s="5">
        <v>0</v>
      </c>
      <c r="K46" s="5">
        <v>193327</v>
      </c>
      <c r="L46" s="5">
        <v>82307</v>
      </c>
      <c r="M46" s="5">
        <v>5157</v>
      </c>
      <c r="N46" s="5">
        <v>18929</v>
      </c>
      <c r="O46" s="5">
        <v>86934</v>
      </c>
      <c r="P46" s="5">
        <v>0</v>
      </c>
    </row>
    <row r="47" spans="1:16">
      <c r="A47" s="5">
        <v>1389</v>
      </c>
      <c r="B47" s="5">
        <v>2</v>
      </c>
      <c r="C47" s="5" t="s">
        <v>240</v>
      </c>
      <c r="D47" s="5" t="s">
        <v>241</v>
      </c>
      <c r="E47" s="5">
        <v>682619</v>
      </c>
      <c r="F47" s="5">
        <v>271248</v>
      </c>
      <c r="G47" s="5">
        <v>45988</v>
      </c>
      <c r="H47" s="5">
        <v>22141</v>
      </c>
      <c r="I47" s="5">
        <v>343241</v>
      </c>
      <c r="J47" s="5">
        <v>0</v>
      </c>
      <c r="K47" s="5">
        <v>1014039</v>
      </c>
      <c r="L47" s="5">
        <v>467038</v>
      </c>
      <c r="M47" s="5">
        <v>114408</v>
      </c>
      <c r="N47" s="5">
        <v>42838</v>
      </c>
      <c r="O47" s="5">
        <v>389755</v>
      </c>
      <c r="P47" s="5">
        <v>0</v>
      </c>
    </row>
    <row r="48" spans="1:16">
      <c r="A48" s="5">
        <v>1389</v>
      </c>
      <c r="B48" s="5">
        <v>3</v>
      </c>
      <c r="C48" s="5" t="s">
        <v>242</v>
      </c>
      <c r="D48" s="5" t="s">
        <v>243</v>
      </c>
      <c r="E48" s="5">
        <v>596378</v>
      </c>
      <c r="F48" s="5">
        <v>227805</v>
      </c>
      <c r="G48" s="5">
        <v>24058</v>
      </c>
      <c r="H48" s="5">
        <v>22141</v>
      </c>
      <c r="I48" s="5">
        <v>322374</v>
      </c>
      <c r="J48" s="5">
        <v>0</v>
      </c>
      <c r="K48" s="5">
        <v>884847</v>
      </c>
      <c r="L48" s="5">
        <v>387691</v>
      </c>
      <c r="M48" s="5">
        <v>85637</v>
      </c>
      <c r="N48" s="5">
        <v>42838</v>
      </c>
      <c r="O48" s="5">
        <v>368681</v>
      </c>
      <c r="P48" s="5">
        <v>0</v>
      </c>
    </row>
    <row r="49" spans="1:16">
      <c r="A49" s="5">
        <v>1389</v>
      </c>
      <c r="B49" s="5">
        <v>4</v>
      </c>
      <c r="C49" s="5" t="s">
        <v>244</v>
      </c>
      <c r="D49" s="5" t="s">
        <v>243</v>
      </c>
      <c r="E49" s="5">
        <v>596378</v>
      </c>
      <c r="F49" s="5">
        <v>227805</v>
      </c>
      <c r="G49" s="5">
        <v>24058</v>
      </c>
      <c r="H49" s="5">
        <v>22141</v>
      </c>
      <c r="I49" s="5">
        <v>322374</v>
      </c>
      <c r="J49" s="5">
        <v>0</v>
      </c>
      <c r="K49" s="5">
        <v>884847</v>
      </c>
      <c r="L49" s="5">
        <v>387691</v>
      </c>
      <c r="M49" s="5">
        <v>85637</v>
      </c>
      <c r="N49" s="5">
        <v>42838</v>
      </c>
      <c r="O49" s="5">
        <v>368681</v>
      </c>
      <c r="P49" s="5">
        <v>0</v>
      </c>
    </row>
    <row r="50" spans="1:16">
      <c r="A50" s="5">
        <v>1389</v>
      </c>
      <c r="B50" s="5">
        <v>3</v>
      </c>
      <c r="C50" s="5" t="s">
        <v>245</v>
      </c>
      <c r="D50" s="5" t="s">
        <v>246</v>
      </c>
      <c r="E50" s="5">
        <v>86241</v>
      </c>
      <c r="F50" s="5">
        <v>43443</v>
      </c>
      <c r="G50" s="5">
        <v>21930</v>
      </c>
      <c r="H50" s="5">
        <v>0</v>
      </c>
      <c r="I50" s="5">
        <v>20868</v>
      </c>
      <c r="J50" s="5">
        <v>0</v>
      </c>
      <c r="K50" s="5">
        <v>129192</v>
      </c>
      <c r="L50" s="5">
        <v>79346</v>
      </c>
      <c r="M50" s="5">
        <v>28771</v>
      </c>
      <c r="N50" s="5">
        <v>0</v>
      </c>
      <c r="O50" s="5">
        <v>21075</v>
      </c>
      <c r="P50" s="5">
        <v>0</v>
      </c>
    </row>
    <row r="51" spans="1:16">
      <c r="A51" s="5">
        <v>1389</v>
      </c>
      <c r="B51" s="5">
        <v>4</v>
      </c>
      <c r="C51" s="5" t="s">
        <v>247</v>
      </c>
      <c r="D51" s="5" t="s">
        <v>246</v>
      </c>
      <c r="E51" s="5">
        <v>86241</v>
      </c>
      <c r="F51" s="5">
        <v>43443</v>
      </c>
      <c r="G51" s="5">
        <v>21930</v>
      </c>
      <c r="H51" s="5">
        <v>0</v>
      </c>
      <c r="I51" s="5">
        <v>20868</v>
      </c>
      <c r="J51" s="5">
        <v>0</v>
      </c>
      <c r="K51" s="5">
        <v>129192</v>
      </c>
      <c r="L51" s="5">
        <v>79346</v>
      </c>
      <c r="M51" s="5">
        <v>28771</v>
      </c>
      <c r="N51" s="5">
        <v>0</v>
      </c>
      <c r="O51" s="5">
        <v>21075</v>
      </c>
      <c r="P51" s="5">
        <v>0</v>
      </c>
    </row>
    <row r="52" spans="1:16">
      <c r="A52" s="5">
        <v>1389</v>
      </c>
      <c r="B52" s="5">
        <v>2</v>
      </c>
      <c r="C52" s="5" t="s">
        <v>248</v>
      </c>
      <c r="D52" s="5" t="s">
        <v>249</v>
      </c>
      <c r="E52" s="5">
        <v>830361</v>
      </c>
      <c r="F52" s="5">
        <v>267191</v>
      </c>
      <c r="G52" s="5">
        <v>85838</v>
      </c>
      <c r="H52" s="5">
        <v>7185</v>
      </c>
      <c r="I52" s="5">
        <v>470146</v>
      </c>
      <c r="J52" s="5">
        <v>0</v>
      </c>
      <c r="K52" s="5">
        <v>1042311</v>
      </c>
      <c r="L52" s="5">
        <v>327337</v>
      </c>
      <c r="M52" s="5">
        <v>106144</v>
      </c>
      <c r="N52" s="5">
        <v>12987</v>
      </c>
      <c r="O52" s="5">
        <v>595844</v>
      </c>
      <c r="P52" s="5">
        <v>0</v>
      </c>
    </row>
    <row r="53" spans="1:16">
      <c r="A53" s="5">
        <v>1389</v>
      </c>
      <c r="B53" s="5">
        <v>3</v>
      </c>
      <c r="C53" s="5" t="s">
        <v>250</v>
      </c>
      <c r="D53" s="5" t="s">
        <v>251</v>
      </c>
      <c r="E53" s="5">
        <v>494570</v>
      </c>
      <c r="F53" s="5">
        <v>113051</v>
      </c>
      <c r="G53" s="5">
        <v>71866</v>
      </c>
      <c r="H53" s="5">
        <v>7039</v>
      </c>
      <c r="I53" s="5">
        <v>302615</v>
      </c>
      <c r="J53" s="5">
        <v>0</v>
      </c>
      <c r="K53" s="5">
        <v>687237</v>
      </c>
      <c r="L53" s="5">
        <v>155470</v>
      </c>
      <c r="M53" s="5">
        <v>78345</v>
      </c>
      <c r="N53" s="5">
        <v>12828</v>
      </c>
      <c r="O53" s="5">
        <v>440594</v>
      </c>
      <c r="P53" s="5">
        <v>0</v>
      </c>
    </row>
    <row r="54" spans="1:16">
      <c r="A54" s="5">
        <v>1389</v>
      </c>
      <c r="B54" s="5">
        <v>4</v>
      </c>
      <c r="C54" s="5" t="s">
        <v>252</v>
      </c>
      <c r="D54" s="5" t="s">
        <v>253</v>
      </c>
      <c r="E54" s="5">
        <v>481427</v>
      </c>
      <c r="F54" s="5">
        <v>109164</v>
      </c>
      <c r="G54" s="5">
        <v>64795</v>
      </c>
      <c r="H54" s="5">
        <v>7039</v>
      </c>
      <c r="I54" s="5">
        <v>300429</v>
      </c>
      <c r="J54" s="5">
        <v>0</v>
      </c>
      <c r="K54" s="5">
        <v>677444</v>
      </c>
      <c r="L54" s="5">
        <v>150425</v>
      </c>
      <c r="M54" s="5">
        <v>75988</v>
      </c>
      <c r="N54" s="5">
        <v>12828</v>
      </c>
      <c r="O54" s="5">
        <v>438203</v>
      </c>
      <c r="P54" s="5">
        <v>0</v>
      </c>
    </row>
    <row r="55" spans="1:16">
      <c r="A55" s="5">
        <v>1389</v>
      </c>
      <c r="B55" s="5">
        <v>4</v>
      </c>
      <c r="C55" s="5" t="s">
        <v>254</v>
      </c>
      <c r="D55" s="5" t="s">
        <v>255</v>
      </c>
      <c r="E55" s="5">
        <v>13144</v>
      </c>
      <c r="F55" s="5">
        <v>3887</v>
      </c>
      <c r="G55" s="5">
        <v>7071</v>
      </c>
      <c r="H55" s="5">
        <v>0</v>
      </c>
      <c r="I55" s="5">
        <v>2186</v>
      </c>
      <c r="J55" s="5">
        <v>0</v>
      </c>
      <c r="K55" s="5">
        <v>9793</v>
      </c>
      <c r="L55" s="5">
        <v>5046</v>
      </c>
      <c r="M55" s="5">
        <v>2357</v>
      </c>
      <c r="N55" s="5">
        <v>0</v>
      </c>
      <c r="O55" s="5">
        <v>2391</v>
      </c>
      <c r="P55" s="5">
        <v>0</v>
      </c>
    </row>
    <row r="56" spans="1:16">
      <c r="A56" s="5">
        <v>1389</v>
      </c>
      <c r="B56" s="5">
        <v>3</v>
      </c>
      <c r="C56" s="5" t="s">
        <v>256</v>
      </c>
      <c r="D56" s="5" t="s">
        <v>257</v>
      </c>
      <c r="E56" s="5">
        <v>335791</v>
      </c>
      <c r="F56" s="5">
        <v>154141</v>
      </c>
      <c r="G56" s="5">
        <v>13972</v>
      </c>
      <c r="H56" s="5">
        <v>146</v>
      </c>
      <c r="I56" s="5">
        <v>167531</v>
      </c>
      <c r="J56" s="5">
        <v>0</v>
      </c>
      <c r="K56" s="5">
        <v>355074</v>
      </c>
      <c r="L56" s="5">
        <v>171866</v>
      </c>
      <c r="M56" s="5">
        <v>27800</v>
      </c>
      <c r="N56" s="5">
        <v>159</v>
      </c>
      <c r="O56" s="5">
        <v>155250</v>
      </c>
      <c r="P56" s="5">
        <v>0</v>
      </c>
    </row>
    <row r="57" spans="1:16">
      <c r="A57" s="5">
        <v>1389</v>
      </c>
      <c r="B57" s="5">
        <v>4</v>
      </c>
      <c r="C57" s="5" t="s">
        <v>258</v>
      </c>
      <c r="D57" s="5" t="s">
        <v>257</v>
      </c>
      <c r="E57" s="5">
        <v>335791</v>
      </c>
      <c r="F57" s="5">
        <v>154141</v>
      </c>
      <c r="G57" s="5">
        <v>13972</v>
      </c>
      <c r="H57" s="5">
        <v>146</v>
      </c>
      <c r="I57" s="5">
        <v>167531</v>
      </c>
      <c r="J57" s="5">
        <v>0</v>
      </c>
      <c r="K57" s="5">
        <v>355074</v>
      </c>
      <c r="L57" s="5">
        <v>171866</v>
      </c>
      <c r="M57" s="5">
        <v>27800</v>
      </c>
      <c r="N57" s="5">
        <v>159</v>
      </c>
      <c r="O57" s="5">
        <v>155250</v>
      </c>
      <c r="P57" s="5">
        <v>0</v>
      </c>
    </row>
    <row r="58" spans="1:16">
      <c r="A58" s="5">
        <v>1389</v>
      </c>
      <c r="B58" s="5">
        <v>2</v>
      </c>
      <c r="C58" s="5" t="s">
        <v>259</v>
      </c>
      <c r="D58" s="5" t="s">
        <v>260</v>
      </c>
      <c r="E58" s="5">
        <v>1055025</v>
      </c>
      <c r="F58" s="5">
        <v>213028</v>
      </c>
      <c r="G58" s="5">
        <v>277704</v>
      </c>
      <c r="H58" s="5">
        <v>22463</v>
      </c>
      <c r="I58" s="5">
        <v>541830</v>
      </c>
      <c r="J58" s="5">
        <v>0</v>
      </c>
      <c r="K58" s="5">
        <v>1472805</v>
      </c>
      <c r="L58" s="5">
        <v>391819</v>
      </c>
      <c r="M58" s="5">
        <v>318239</v>
      </c>
      <c r="N58" s="5">
        <v>122752</v>
      </c>
      <c r="O58" s="5">
        <v>639994</v>
      </c>
      <c r="P58" s="5">
        <v>0</v>
      </c>
    </row>
    <row r="59" spans="1:16">
      <c r="A59" s="5">
        <v>1389</v>
      </c>
      <c r="B59" s="5">
        <v>3</v>
      </c>
      <c r="C59" s="5" t="s">
        <v>261</v>
      </c>
      <c r="D59" s="5" t="s">
        <v>262</v>
      </c>
      <c r="E59" s="5">
        <v>55135</v>
      </c>
      <c r="F59" s="5">
        <v>4017</v>
      </c>
      <c r="G59" s="5">
        <v>7805</v>
      </c>
      <c r="H59" s="5">
        <v>1538</v>
      </c>
      <c r="I59" s="5">
        <v>41775</v>
      </c>
      <c r="J59" s="5">
        <v>0</v>
      </c>
      <c r="K59" s="5">
        <v>50974</v>
      </c>
      <c r="L59" s="5">
        <v>2601</v>
      </c>
      <c r="M59" s="5">
        <v>6600</v>
      </c>
      <c r="N59" s="5">
        <v>1834</v>
      </c>
      <c r="O59" s="5">
        <v>39939</v>
      </c>
      <c r="P59" s="5">
        <v>0</v>
      </c>
    </row>
    <row r="60" spans="1:16">
      <c r="A60" s="5">
        <v>1389</v>
      </c>
      <c r="B60" s="5">
        <v>4</v>
      </c>
      <c r="C60" s="5" t="s">
        <v>263</v>
      </c>
      <c r="D60" s="5" t="s">
        <v>262</v>
      </c>
      <c r="E60" s="5">
        <v>55135</v>
      </c>
      <c r="F60" s="5">
        <v>4017</v>
      </c>
      <c r="G60" s="5">
        <v>7805</v>
      </c>
      <c r="H60" s="5">
        <v>1538</v>
      </c>
      <c r="I60" s="5">
        <v>41775</v>
      </c>
      <c r="J60" s="5">
        <v>0</v>
      </c>
      <c r="K60" s="5">
        <v>50974</v>
      </c>
      <c r="L60" s="5">
        <v>2601</v>
      </c>
      <c r="M60" s="5">
        <v>6600</v>
      </c>
      <c r="N60" s="5">
        <v>1834</v>
      </c>
      <c r="O60" s="5">
        <v>39939</v>
      </c>
      <c r="P60" s="5">
        <v>0</v>
      </c>
    </row>
    <row r="61" spans="1:16">
      <c r="A61" s="5">
        <v>1389</v>
      </c>
      <c r="B61" s="5">
        <v>3</v>
      </c>
      <c r="C61" s="5" t="s">
        <v>264</v>
      </c>
      <c r="D61" s="5" t="s">
        <v>265</v>
      </c>
      <c r="E61" s="5">
        <v>999890</v>
      </c>
      <c r="F61" s="5">
        <v>209010</v>
      </c>
      <c r="G61" s="5">
        <v>269899</v>
      </c>
      <c r="H61" s="5">
        <v>20925</v>
      </c>
      <c r="I61" s="5">
        <v>500055</v>
      </c>
      <c r="J61" s="5">
        <v>0</v>
      </c>
      <c r="K61" s="5">
        <v>1421830</v>
      </c>
      <c r="L61" s="5">
        <v>389218</v>
      </c>
      <c r="M61" s="5">
        <v>311639</v>
      </c>
      <c r="N61" s="5">
        <v>120919</v>
      </c>
      <c r="O61" s="5">
        <v>600055</v>
      </c>
      <c r="P61" s="5">
        <v>0</v>
      </c>
    </row>
    <row r="62" spans="1:16">
      <c r="A62" s="5">
        <v>1389</v>
      </c>
      <c r="B62" s="5">
        <v>4</v>
      </c>
      <c r="C62" s="5" t="s">
        <v>266</v>
      </c>
      <c r="D62" s="5" t="s">
        <v>267</v>
      </c>
      <c r="E62" s="5">
        <v>845318</v>
      </c>
      <c r="F62" s="5">
        <v>203203</v>
      </c>
      <c r="G62" s="5">
        <v>148568</v>
      </c>
      <c r="H62" s="5">
        <v>18994</v>
      </c>
      <c r="I62" s="5">
        <v>474554</v>
      </c>
      <c r="J62" s="5">
        <v>0</v>
      </c>
      <c r="K62" s="5">
        <v>1224563</v>
      </c>
      <c r="L62" s="5">
        <v>381069</v>
      </c>
      <c r="M62" s="5">
        <v>148146</v>
      </c>
      <c r="N62" s="5">
        <v>118609</v>
      </c>
      <c r="O62" s="5">
        <v>576739</v>
      </c>
      <c r="P62" s="5">
        <v>0</v>
      </c>
    </row>
    <row r="63" spans="1:16">
      <c r="A63" s="5">
        <v>1389</v>
      </c>
      <c r="B63" s="5">
        <v>4</v>
      </c>
      <c r="C63" s="5" t="s">
        <v>268</v>
      </c>
      <c r="D63" s="5" t="s">
        <v>269</v>
      </c>
      <c r="E63" s="5">
        <v>34015</v>
      </c>
      <c r="F63" s="5">
        <v>3130</v>
      </c>
      <c r="G63" s="5">
        <v>5933</v>
      </c>
      <c r="H63" s="5">
        <v>1732</v>
      </c>
      <c r="I63" s="5">
        <v>23220</v>
      </c>
      <c r="J63" s="5">
        <v>0</v>
      </c>
      <c r="K63" s="5">
        <v>37794</v>
      </c>
      <c r="L63" s="5">
        <v>4325</v>
      </c>
      <c r="M63" s="5">
        <v>10385</v>
      </c>
      <c r="N63" s="5">
        <v>2110</v>
      </c>
      <c r="O63" s="5">
        <v>20974</v>
      </c>
      <c r="P63" s="5">
        <v>0</v>
      </c>
    </row>
    <row r="64" spans="1:16">
      <c r="A64" s="5">
        <v>1389</v>
      </c>
      <c r="B64" s="5">
        <v>4</v>
      </c>
      <c r="C64" s="5" t="s">
        <v>270</v>
      </c>
      <c r="D64" s="5" t="s">
        <v>271</v>
      </c>
      <c r="E64" s="5">
        <v>118200</v>
      </c>
      <c r="F64" s="5">
        <v>809</v>
      </c>
      <c r="G64" s="5">
        <v>115398</v>
      </c>
      <c r="H64" s="5">
        <v>0</v>
      </c>
      <c r="I64" s="5">
        <v>1992</v>
      </c>
      <c r="J64" s="5">
        <v>0</v>
      </c>
      <c r="K64" s="5">
        <v>156368</v>
      </c>
      <c r="L64" s="5">
        <v>1227</v>
      </c>
      <c r="M64" s="5">
        <v>153108</v>
      </c>
      <c r="N64" s="5">
        <v>0</v>
      </c>
      <c r="O64" s="5">
        <v>2033</v>
      </c>
      <c r="P64" s="5">
        <v>0</v>
      </c>
    </row>
    <row r="65" spans="1:16">
      <c r="A65" s="5">
        <v>1389</v>
      </c>
      <c r="B65" s="5">
        <v>4</v>
      </c>
      <c r="C65" s="5" t="s">
        <v>272</v>
      </c>
      <c r="D65" s="5" t="s">
        <v>273</v>
      </c>
      <c r="E65" s="5">
        <v>2357</v>
      </c>
      <c r="F65" s="5">
        <v>1869</v>
      </c>
      <c r="G65" s="5">
        <v>0</v>
      </c>
      <c r="H65" s="5">
        <v>200</v>
      </c>
      <c r="I65" s="5">
        <v>288</v>
      </c>
      <c r="J65" s="5">
        <v>0</v>
      </c>
      <c r="K65" s="5">
        <v>3106</v>
      </c>
      <c r="L65" s="5">
        <v>2597</v>
      </c>
      <c r="M65" s="5">
        <v>0</v>
      </c>
      <c r="N65" s="5">
        <v>200</v>
      </c>
      <c r="O65" s="5">
        <v>309</v>
      </c>
      <c r="P65" s="5">
        <v>0</v>
      </c>
    </row>
    <row r="66" spans="1:16">
      <c r="A66" s="5">
        <v>1389</v>
      </c>
      <c r="B66" s="5">
        <v>2</v>
      </c>
      <c r="C66" s="5" t="s">
        <v>274</v>
      </c>
      <c r="D66" s="5" t="s">
        <v>275</v>
      </c>
      <c r="E66" s="5">
        <v>5724230</v>
      </c>
      <c r="F66" s="5">
        <v>1019642</v>
      </c>
      <c r="G66" s="5">
        <v>318768</v>
      </c>
      <c r="H66" s="5">
        <v>5797</v>
      </c>
      <c r="I66" s="5">
        <v>4380023</v>
      </c>
      <c r="J66" s="5">
        <v>0</v>
      </c>
      <c r="K66" s="5">
        <v>6459309</v>
      </c>
      <c r="L66" s="5">
        <v>1064799</v>
      </c>
      <c r="M66" s="5">
        <v>286814</v>
      </c>
      <c r="N66" s="5">
        <v>3990</v>
      </c>
      <c r="O66" s="5">
        <v>5103706</v>
      </c>
      <c r="P66" s="5">
        <v>0</v>
      </c>
    </row>
    <row r="67" spans="1:16">
      <c r="A67" s="5">
        <v>1389</v>
      </c>
      <c r="B67" s="5">
        <v>3</v>
      </c>
      <c r="C67" s="5" t="s">
        <v>276</v>
      </c>
      <c r="D67" s="5" t="s">
        <v>275</v>
      </c>
      <c r="E67" s="5">
        <v>5724230</v>
      </c>
      <c r="F67" s="5">
        <v>1019642</v>
      </c>
      <c r="G67" s="5">
        <v>318768</v>
      </c>
      <c r="H67" s="5">
        <v>5797</v>
      </c>
      <c r="I67" s="5">
        <v>4380023</v>
      </c>
      <c r="J67" s="5">
        <v>0</v>
      </c>
      <c r="K67" s="5">
        <v>6459309</v>
      </c>
      <c r="L67" s="5">
        <v>1064799</v>
      </c>
      <c r="M67" s="5">
        <v>286814</v>
      </c>
      <c r="N67" s="5">
        <v>3990</v>
      </c>
      <c r="O67" s="5">
        <v>5103706</v>
      </c>
      <c r="P67" s="5">
        <v>0</v>
      </c>
    </row>
    <row r="68" spans="1:16">
      <c r="A68" s="5">
        <v>1389</v>
      </c>
      <c r="B68" s="5">
        <v>4</v>
      </c>
      <c r="C68" s="5" t="s">
        <v>277</v>
      </c>
      <c r="D68" s="5" t="s">
        <v>278</v>
      </c>
      <c r="E68" s="5">
        <v>1647085</v>
      </c>
      <c r="F68" s="5">
        <v>494807</v>
      </c>
      <c r="G68" s="5">
        <v>74928</v>
      </c>
      <c r="H68" s="5">
        <v>5198</v>
      </c>
      <c r="I68" s="5">
        <v>1072153</v>
      </c>
      <c r="J68" s="5">
        <v>0</v>
      </c>
      <c r="K68" s="5">
        <v>1931001</v>
      </c>
      <c r="L68" s="5">
        <v>614329</v>
      </c>
      <c r="M68" s="5">
        <v>82134</v>
      </c>
      <c r="N68" s="5">
        <v>2003</v>
      </c>
      <c r="O68" s="5">
        <v>1232534</v>
      </c>
      <c r="P68" s="5">
        <v>0</v>
      </c>
    </row>
    <row r="69" spans="1:16">
      <c r="A69" s="5">
        <v>1389</v>
      </c>
      <c r="B69" s="5">
        <v>4</v>
      </c>
      <c r="C69" s="5" t="s">
        <v>279</v>
      </c>
      <c r="D69" s="5" t="s">
        <v>280</v>
      </c>
      <c r="E69" s="5">
        <v>894080</v>
      </c>
      <c r="F69" s="5">
        <v>80734</v>
      </c>
      <c r="G69" s="5">
        <v>29146</v>
      </c>
      <c r="H69" s="5">
        <v>0</v>
      </c>
      <c r="I69" s="5">
        <v>784199</v>
      </c>
      <c r="J69" s="5">
        <v>0</v>
      </c>
      <c r="K69" s="5">
        <v>877351</v>
      </c>
      <c r="L69" s="5">
        <v>111724</v>
      </c>
      <c r="M69" s="5">
        <v>31354</v>
      </c>
      <c r="N69" s="5">
        <v>21</v>
      </c>
      <c r="O69" s="5">
        <v>734252</v>
      </c>
      <c r="P69" s="5">
        <v>0</v>
      </c>
    </row>
    <row r="70" spans="1:16">
      <c r="A70" s="5">
        <v>1389</v>
      </c>
      <c r="B70" s="5">
        <v>4</v>
      </c>
      <c r="C70" s="5" t="s">
        <v>281</v>
      </c>
      <c r="D70" s="5" t="s">
        <v>282</v>
      </c>
      <c r="E70" s="5">
        <v>3183064</v>
      </c>
      <c r="F70" s="5">
        <v>444101</v>
      </c>
      <c r="G70" s="5">
        <v>214693</v>
      </c>
      <c r="H70" s="5">
        <v>599</v>
      </c>
      <c r="I70" s="5">
        <v>2523671</v>
      </c>
      <c r="J70" s="5">
        <v>0</v>
      </c>
      <c r="K70" s="5">
        <v>3650958</v>
      </c>
      <c r="L70" s="5">
        <v>338746</v>
      </c>
      <c r="M70" s="5">
        <v>173327</v>
      </c>
      <c r="N70" s="5">
        <v>1966</v>
      </c>
      <c r="O70" s="5">
        <v>3136920</v>
      </c>
      <c r="P70" s="5">
        <v>0</v>
      </c>
    </row>
    <row r="71" spans="1:16">
      <c r="A71" s="5">
        <v>1389</v>
      </c>
      <c r="B71" s="5">
        <v>2</v>
      </c>
      <c r="C71" s="5" t="s">
        <v>283</v>
      </c>
      <c r="D71" s="5" t="s">
        <v>284</v>
      </c>
      <c r="E71" s="5">
        <v>804056</v>
      </c>
      <c r="F71" s="5">
        <v>166592</v>
      </c>
      <c r="G71" s="5">
        <v>32305</v>
      </c>
      <c r="H71" s="5">
        <v>34058</v>
      </c>
      <c r="I71" s="5">
        <v>571101</v>
      </c>
      <c r="J71" s="5">
        <v>0</v>
      </c>
      <c r="K71" s="5">
        <v>947915</v>
      </c>
      <c r="L71" s="5">
        <v>144642</v>
      </c>
      <c r="M71" s="5">
        <v>38327</v>
      </c>
      <c r="N71" s="5">
        <v>30283</v>
      </c>
      <c r="O71" s="5">
        <v>734664</v>
      </c>
      <c r="P71" s="5">
        <v>0</v>
      </c>
    </row>
    <row r="72" spans="1:16">
      <c r="A72" s="5">
        <v>1389</v>
      </c>
      <c r="B72" s="5">
        <v>7</v>
      </c>
      <c r="C72" s="5" t="s">
        <v>285</v>
      </c>
      <c r="D72" s="5" t="s">
        <v>286</v>
      </c>
      <c r="E72" s="5">
        <v>804056</v>
      </c>
      <c r="F72" s="5">
        <v>166592</v>
      </c>
      <c r="G72" s="5">
        <v>32305</v>
      </c>
      <c r="H72" s="5">
        <v>34058</v>
      </c>
      <c r="I72" s="5">
        <v>571101</v>
      </c>
      <c r="J72" s="5">
        <v>0</v>
      </c>
      <c r="K72" s="5">
        <v>947915</v>
      </c>
      <c r="L72" s="5">
        <v>144642</v>
      </c>
      <c r="M72" s="5">
        <v>38327</v>
      </c>
      <c r="N72" s="5">
        <v>30283</v>
      </c>
      <c r="O72" s="5">
        <v>734664</v>
      </c>
      <c r="P72" s="5">
        <v>0</v>
      </c>
    </row>
    <row r="73" spans="1:16">
      <c r="A73" s="5">
        <v>1389</v>
      </c>
      <c r="B73" s="5">
        <v>4</v>
      </c>
      <c r="C73" s="5" t="s">
        <v>287</v>
      </c>
      <c r="D73" s="5" t="s">
        <v>288</v>
      </c>
      <c r="E73" s="5">
        <v>666160</v>
      </c>
      <c r="F73" s="5">
        <v>157551</v>
      </c>
      <c r="G73" s="5">
        <v>25606</v>
      </c>
      <c r="H73" s="5">
        <v>10033</v>
      </c>
      <c r="I73" s="5">
        <v>472969</v>
      </c>
      <c r="J73" s="5">
        <v>0</v>
      </c>
      <c r="K73" s="5">
        <v>713038</v>
      </c>
      <c r="L73" s="5">
        <v>135086</v>
      </c>
      <c r="M73" s="5">
        <v>32357</v>
      </c>
      <c r="N73" s="5">
        <v>9158</v>
      </c>
      <c r="O73" s="5">
        <v>536437</v>
      </c>
      <c r="P73" s="5">
        <v>0</v>
      </c>
    </row>
    <row r="74" spans="1:16">
      <c r="A74" s="5">
        <v>1389</v>
      </c>
      <c r="B74" s="5">
        <v>9</v>
      </c>
      <c r="C74" s="5" t="s">
        <v>289</v>
      </c>
      <c r="D74" s="5" t="s">
        <v>290</v>
      </c>
      <c r="E74" s="5">
        <v>137897</v>
      </c>
      <c r="F74" s="5">
        <v>9041</v>
      </c>
      <c r="G74" s="5">
        <v>6699</v>
      </c>
      <c r="H74" s="5">
        <v>24025</v>
      </c>
      <c r="I74" s="5">
        <v>98132</v>
      </c>
      <c r="J74" s="5">
        <v>0</v>
      </c>
      <c r="K74" s="5">
        <v>234877</v>
      </c>
      <c r="L74" s="5">
        <v>9556</v>
      </c>
      <c r="M74" s="5">
        <v>5970</v>
      </c>
      <c r="N74" s="5">
        <v>21124</v>
      </c>
      <c r="O74" s="5">
        <v>198227</v>
      </c>
      <c r="P74" s="5">
        <v>0</v>
      </c>
    </row>
    <row r="75" spans="1:16">
      <c r="A75" s="5">
        <v>1389</v>
      </c>
      <c r="B75" s="5">
        <v>2</v>
      </c>
      <c r="C75" s="5" t="s">
        <v>291</v>
      </c>
      <c r="D75" s="5" t="s">
        <v>292</v>
      </c>
      <c r="E75" s="5">
        <v>20875199</v>
      </c>
      <c r="F75" s="5">
        <v>4429644</v>
      </c>
      <c r="G75" s="5">
        <v>2985864</v>
      </c>
      <c r="H75" s="5">
        <v>9619</v>
      </c>
      <c r="I75" s="5">
        <v>13450072</v>
      </c>
      <c r="J75" s="5">
        <v>0</v>
      </c>
      <c r="K75" s="5">
        <v>40591524</v>
      </c>
      <c r="L75" s="5">
        <v>20893659</v>
      </c>
      <c r="M75" s="5">
        <v>4548189</v>
      </c>
      <c r="N75" s="5">
        <v>8529</v>
      </c>
      <c r="O75" s="5">
        <v>15141147</v>
      </c>
      <c r="P75" s="5">
        <v>0</v>
      </c>
    </row>
    <row r="76" spans="1:16">
      <c r="A76" s="5">
        <v>1389</v>
      </c>
      <c r="B76" s="5">
        <v>3</v>
      </c>
      <c r="C76" s="5" t="s">
        <v>293</v>
      </c>
      <c r="D76" s="5" t="s">
        <v>294</v>
      </c>
      <c r="E76" s="5">
        <v>99138</v>
      </c>
      <c r="F76" s="5">
        <v>35807</v>
      </c>
      <c r="G76" s="5">
        <v>682</v>
      </c>
      <c r="H76" s="5">
        <v>0</v>
      </c>
      <c r="I76" s="5">
        <v>62649</v>
      </c>
      <c r="J76" s="5">
        <v>0</v>
      </c>
      <c r="K76" s="5">
        <v>160134</v>
      </c>
      <c r="L76" s="5">
        <v>46823</v>
      </c>
      <c r="M76" s="5">
        <v>121</v>
      </c>
      <c r="N76" s="5">
        <v>0</v>
      </c>
      <c r="O76" s="5">
        <v>113191</v>
      </c>
      <c r="P76" s="5">
        <v>0</v>
      </c>
    </row>
    <row r="77" spans="1:16">
      <c r="A77" s="5">
        <v>1389</v>
      </c>
      <c r="B77" s="5">
        <v>4</v>
      </c>
      <c r="C77" s="5" t="s">
        <v>295</v>
      </c>
      <c r="D77" s="5" t="s">
        <v>296</v>
      </c>
      <c r="E77" s="5">
        <v>99138</v>
      </c>
      <c r="F77" s="5">
        <v>35807</v>
      </c>
      <c r="G77" s="5">
        <v>682</v>
      </c>
      <c r="H77" s="5">
        <v>0</v>
      </c>
      <c r="I77" s="5">
        <v>62649</v>
      </c>
      <c r="J77" s="5">
        <v>0</v>
      </c>
      <c r="K77" s="5">
        <v>160134</v>
      </c>
      <c r="L77" s="5">
        <v>46823</v>
      </c>
      <c r="M77" s="5">
        <v>121</v>
      </c>
      <c r="N77" s="5">
        <v>0</v>
      </c>
      <c r="O77" s="5">
        <v>113191</v>
      </c>
      <c r="P77" s="5">
        <v>0</v>
      </c>
    </row>
    <row r="78" spans="1:16">
      <c r="A78" s="5">
        <v>1389</v>
      </c>
      <c r="B78" s="5">
        <v>3</v>
      </c>
      <c r="C78" s="5" t="s">
        <v>297</v>
      </c>
      <c r="D78" s="5" t="s">
        <v>298</v>
      </c>
      <c r="E78" s="5">
        <v>20776061</v>
      </c>
      <c r="F78" s="5">
        <v>4393837</v>
      </c>
      <c r="G78" s="5">
        <v>2985181</v>
      </c>
      <c r="H78" s="5">
        <v>9619</v>
      </c>
      <c r="I78" s="5">
        <v>13387424</v>
      </c>
      <c r="J78" s="5">
        <v>0</v>
      </c>
      <c r="K78" s="5">
        <v>40431389</v>
      </c>
      <c r="L78" s="5">
        <v>20846836</v>
      </c>
      <c r="M78" s="5">
        <v>4548068</v>
      </c>
      <c r="N78" s="5">
        <v>8529</v>
      </c>
      <c r="O78" s="5">
        <v>15027956</v>
      </c>
      <c r="P78" s="5">
        <v>0</v>
      </c>
    </row>
    <row r="79" spans="1:16">
      <c r="A79" s="5">
        <v>1389</v>
      </c>
      <c r="B79" s="5">
        <v>4</v>
      </c>
      <c r="C79" s="5" t="s">
        <v>299</v>
      </c>
      <c r="D79" s="5" t="s">
        <v>298</v>
      </c>
      <c r="E79" s="5">
        <v>20776061</v>
      </c>
      <c r="F79" s="5">
        <v>4393837</v>
      </c>
      <c r="G79" s="5">
        <v>2985181</v>
      </c>
      <c r="H79" s="5">
        <v>9619</v>
      </c>
      <c r="I79" s="5">
        <v>13387424</v>
      </c>
      <c r="J79" s="5">
        <v>0</v>
      </c>
      <c r="K79" s="5">
        <v>40431389</v>
      </c>
      <c r="L79" s="5">
        <v>20846836</v>
      </c>
      <c r="M79" s="5">
        <v>4548068</v>
      </c>
      <c r="N79" s="5">
        <v>8529</v>
      </c>
      <c r="O79" s="5">
        <v>15027956</v>
      </c>
      <c r="P79" s="5">
        <v>0</v>
      </c>
    </row>
    <row r="80" spans="1:16">
      <c r="A80" s="5">
        <v>1389</v>
      </c>
      <c r="B80" s="5">
        <v>2</v>
      </c>
      <c r="C80" s="5" t="s">
        <v>300</v>
      </c>
      <c r="D80" s="5" t="s">
        <v>301</v>
      </c>
      <c r="E80" s="5">
        <v>34952881</v>
      </c>
      <c r="F80" s="5">
        <v>10997922</v>
      </c>
      <c r="G80" s="5">
        <v>3233971</v>
      </c>
      <c r="H80" s="5">
        <v>90341</v>
      </c>
      <c r="I80" s="5">
        <v>20630648</v>
      </c>
      <c r="J80" s="5">
        <v>0</v>
      </c>
      <c r="K80" s="5">
        <v>48218498</v>
      </c>
      <c r="L80" s="5">
        <v>16575587</v>
      </c>
      <c r="M80" s="5">
        <v>4697825</v>
      </c>
      <c r="N80" s="5">
        <v>109400</v>
      </c>
      <c r="O80" s="5">
        <v>26835686</v>
      </c>
      <c r="P80" s="5">
        <v>0</v>
      </c>
    </row>
    <row r="81" spans="1:16">
      <c r="A81" s="5">
        <v>1389</v>
      </c>
      <c r="B81" s="5">
        <v>3</v>
      </c>
      <c r="C81" s="5" t="s">
        <v>302</v>
      </c>
      <c r="D81" s="5" t="s">
        <v>303</v>
      </c>
      <c r="E81" s="5">
        <v>25767510</v>
      </c>
      <c r="F81" s="5">
        <v>8587984</v>
      </c>
      <c r="G81" s="5">
        <v>2958521</v>
      </c>
      <c r="H81" s="5">
        <v>24513</v>
      </c>
      <c r="I81" s="5">
        <v>14196491</v>
      </c>
      <c r="J81" s="5">
        <v>0</v>
      </c>
      <c r="K81" s="5">
        <v>37297401</v>
      </c>
      <c r="L81" s="5">
        <v>13596568</v>
      </c>
      <c r="M81" s="5">
        <v>4322221</v>
      </c>
      <c r="N81" s="5">
        <v>20522</v>
      </c>
      <c r="O81" s="5">
        <v>19358089</v>
      </c>
      <c r="P81" s="5">
        <v>0</v>
      </c>
    </row>
    <row r="82" spans="1:16">
      <c r="A82" s="5">
        <v>1389</v>
      </c>
      <c r="B82" s="5">
        <v>4</v>
      </c>
      <c r="C82" s="5" t="s">
        <v>304</v>
      </c>
      <c r="D82" s="5" t="s">
        <v>305</v>
      </c>
      <c r="E82" s="5">
        <v>6784835</v>
      </c>
      <c r="F82" s="5">
        <v>1787797</v>
      </c>
      <c r="G82" s="5">
        <v>985507</v>
      </c>
      <c r="H82" s="5">
        <v>6027</v>
      </c>
      <c r="I82" s="5">
        <v>4005505</v>
      </c>
      <c r="J82" s="5">
        <v>0</v>
      </c>
      <c r="K82" s="5">
        <v>8726148</v>
      </c>
      <c r="L82" s="5">
        <v>2181715</v>
      </c>
      <c r="M82" s="5">
        <v>1309830</v>
      </c>
      <c r="N82" s="5">
        <v>7461</v>
      </c>
      <c r="O82" s="5">
        <v>5227141</v>
      </c>
      <c r="P82" s="5">
        <v>0</v>
      </c>
    </row>
    <row r="83" spans="1:16">
      <c r="A83" s="5">
        <v>1389</v>
      </c>
      <c r="B83" s="5">
        <v>4</v>
      </c>
      <c r="C83" s="5" t="s">
        <v>306</v>
      </c>
      <c r="D83" s="5" t="s">
        <v>307</v>
      </c>
      <c r="E83" s="5">
        <v>4830023</v>
      </c>
      <c r="F83" s="5">
        <v>1644052</v>
      </c>
      <c r="G83" s="5">
        <v>1286254</v>
      </c>
      <c r="H83" s="5">
        <v>4116</v>
      </c>
      <c r="I83" s="5">
        <v>1895601</v>
      </c>
      <c r="J83" s="5">
        <v>0</v>
      </c>
      <c r="K83" s="5">
        <v>10391388</v>
      </c>
      <c r="L83" s="5">
        <v>5481094</v>
      </c>
      <c r="M83" s="5">
        <v>2337186</v>
      </c>
      <c r="N83" s="5">
        <v>1464</v>
      </c>
      <c r="O83" s="5">
        <v>2571644</v>
      </c>
      <c r="P83" s="5">
        <v>0</v>
      </c>
    </row>
    <row r="84" spans="1:16">
      <c r="A84" s="5">
        <v>1389</v>
      </c>
      <c r="B84" s="5">
        <v>4</v>
      </c>
      <c r="C84" s="5" t="s">
        <v>308</v>
      </c>
      <c r="D84" s="5" t="s">
        <v>309</v>
      </c>
      <c r="E84" s="5">
        <v>14152652</v>
      </c>
      <c r="F84" s="5">
        <v>5156136</v>
      </c>
      <c r="G84" s="5">
        <v>686761</v>
      </c>
      <c r="H84" s="5">
        <v>14370</v>
      </c>
      <c r="I84" s="5">
        <v>8295386</v>
      </c>
      <c r="J84" s="5">
        <v>0</v>
      </c>
      <c r="K84" s="5">
        <v>18179864</v>
      </c>
      <c r="L84" s="5">
        <v>5933759</v>
      </c>
      <c r="M84" s="5">
        <v>675205</v>
      </c>
      <c r="N84" s="5">
        <v>11597</v>
      </c>
      <c r="O84" s="5">
        <v>11559303</v>
      </c>
      <c r="P84" s="5">
        <v>0</v>
      </c>
    </row>
    <row r="85" spans="1:16">
      <c r="A85" s="5">
        <v>1389</v>
      </c>
      <c r="B85" s="5">
        <v>3</v>
      </c>
      <c r="C85" s="5" t="s">
        <v>310</v>
      </c>
      <c r="D85" s="5" t="s">
        <v>311</v>
      </c>
      <c r="E85" s="5">
        <v>8256821</v>
      </c>
      <c r="F85" s="5">
        <v>2243512</v>
      </c>
      <c r="G85" s="5">
        <v>188481</v>
      </c>
      <c r="H85" s="5">
        <v>65828</v>
      </c>
      <c r="I85" s="5">
        <v>5759000</v>
      </c>
      <c r="J85" s="5">
        <v>0</v>
      </c>
      <c r="K85" s="5">
        <v>10062721</v>
      </c>
      <c r="L85" s="5">
        <v>2787468</v>
      </c>
      <c r="M85" s="5">
        <v>248580</v>
      </c>
      <c r="N85" s="5">
        <v>88730</v>
      </c>
      <c r="O85" s="5">
        <v>6937944</v>
      </c>
      <c r="P85" s="5">
        <v>0</v>
      </c>
    </row>
    <row r="86" spans="1:16">
      <c r="A86" s="5">
        <v>1389</v>
      </c>
      <c r="B86" s="5">
        <v>4</v>
      </c>
      <c r="C86" s="5" t="s">
        <v>312</v>
      </c>
      <c r="D86" s="5" t="s">
        <v>313</v>
      </c>
      <c r="E86" s="5">
        <v>770389</v>
      </c>
      <c r="F86" s="5">
        <v>216673</v>
      </c>
      <c r="G86" s="5">
        <v>13356</v>
      </c>
      <c r="H86" s="5">
        <v>0</v>
      </c>
      <c r="I86" s="5">
        <v>540360</v>
      </c>
      <c r="J86" s="5">
        <v>0</v>
      </c>
      <c r="K86" s="5">
        <v>1023489</v>
      </c>
      <c r="L86" s="5">
        <v>494806</v>
      </c>
      <c r="M86" s="5">
        <v>17034</v>
      </c>
      <c r="N86" s="5">
        <v>0</v>
      </c>
      <c r="O86" s="5">
        <v>511649</v>
      </c>
      <c r="P86" s="5">
        <v>0</v>
      </c>
    </row>
    <row r="87" spans="1:16">
      <c r="A87" s="5">
        <v>1389</v>
      </c>
      <c r="B87" s="5">
        <v>4</v>
      </c>
      <c r="C87" s="5" t="s">
        <v>314</v>
      </c>
      <c r="D87" s="5" t="s">
        <v>315</v>
      </c>
      <c r="E87" s="5">
        <v>2187167</v>
      </c>
      <c r="F87" s="5">
        <v>546880</v>
      </c>
      <c r="G87" s="5">
        <v>54042</v>
      </c>
      <c r="H87" s="5">
        <v>11948</v>
      </c>
      <c r="I87" s="5">
        <v>1574298</v>
      </c>
      <c r="J87" s="5">
        <v>0</v>
      </c>
      <c r="K87" s="5">
        <v>2955185</v>
      </c>
      <c r="L87" s="5">
        <v>768145</v>
      </c>
      <c r="M87" s="5">
        <v>67335</v>
      </c>
      <c r="N87" s="5">
        <v>17457</v>
      </c>
      <c r="O87" s="5">
        <v>2102248</v>
      </c>
      <c r="P87" s="5">
        <v>0</v>
      </c>
    </row>
    <row r="88" spans="1:16">
      <c r="A88" s="5">
        <v>1389</v>
      </c>
      <c r="B88" s="5">
        <v>4</v>
      </c>
      <c r="C88" s="5" t="s">
        <v>316</v>
      </c>
      <c r="D88" s="5" t="s">
        <v>317</v>
      </c>
      <c r="E88" s="5">
        <v>3667073</v>
      </c>
      <c r="F88" s="5">
        <v>1248683</v>
      </c>
      <c r="G88" s="5">
        <v>86125</v>
      </c>
      <c r="H88" s="5">
        <v>25270</v>
      </c>
      <c r="I88" s="5">
        <v>2306995</v>
      </c>
      <c r="J88" s="5">
        <v>0</v>
      </c>
      <c r="K88" s="5">
        <v>4202240</v>
      </c>
      <c r="L88" s="5">
        <v>1312303</v>
      </c>
      <c r="M88" s="5">
        <v>122903</v>
      </c>
      <c r="N88" s="5">
        <v>35572</v>
      </c>
      <c r="O88" s="5">
        <v>2731462</v>
      </c>
      <c r="P88" s="5">
        <v>0</v>
      </c>
    </row>
    <row r="89" spans="1:16">
      <c r="A89" s="5">
        <v>1389</v>
      </c>
      <c r="B89" s="5">
        <v>4</v>
      </c>
      <c r="C89" s="5" t="s">
        <v>318</v>
      </c>
      <c r="D89" s="5" t="s">
        <v>319</v>
      </c>
      <c r="E89" s="5">
        <v>1632192</v>
      </c>
      <c r="F89" s="5">
        <v>231276</v>
      </c>
      <c r="G89" s="5">
        <v>34960</v>
      </c>
      <c r="H89" s="5">
        <v>28610</v>
      </c>
      <c r="I89" s="5">
        <v>1337347</v>
      </c>
      <c r="J89" s="5">
        <v>0</v>
      </c>
      <c r="K89" s="5">
        <v>1881806</v>
      </c>
      <c r="L89" s="5">
        <v>212213</v>
      </c>
      <c r="M89" s="5">
        <v>41308</v>
      </c>
      <c r="N89" s="5">
        <v>35701</v>
      </c>
      <c r="O89" s="5">
        <v>1592584</v>
      </c>
      <c r="P89" s="5">
        <v>0</v>
      </c>
    </row>
    <row r="90" spans="1:16">
      <c r="A90" s="5">
        <v>1389</v>
      </c>
      <c r="B90" s="5">
        <v>3</v>
      </c>
      <c r="C90" s="5" t="s">
        <v>320</v>
      </c>
      <c r="D90" s="5" t="s">
        <v>321</v>
      </c>
      <c r="E90" s="5">
        <v>928550</v>
      </c>
      <c r="F90" s="5">
        <v>166425</v>
      </c>
      <c r="G90" s="5">
        <v>86968</v>
      </c>
      <c r="H90" s="5">
        <v>0</v>
      </c>
      <c r="I90" s="5">
        <v>675157</v>
      </c>
      <c r="J90" s="5">
        <v>0</v>
      </c>
      <c r="K90" s="5">
        <v>858377</v>
      </c>
      <c r="L90" s="5">
        <v>191551</v>
      </c>
      <c r="M90" s="5">
        <v>127024</v>
      </c>
      <c r="N90" s="5">
        <v>148</v>
      </c>
      <c r="O90" s="5">
        <v>539653</v>
      </c>
      <c r="P90" s="5">
        <v>0</v>
      </c>
    </row>
    <row r="91" spans="1:16">
      <c r="A91" s="5">
        <v>1389</v>
      </c>
      <c r="B91" s="5">
        <v>4</v>
      </c>
      <c r="C91" s="5" t="s">
        <v>322</v>
      </c>
      <c r="D91" s="5" t="s">
        <v>321</v>
      </c>
      <c r="E91" s="5">
        <v>928550</v>
      </c>
      <c r="F91" s="5">
        <v>166425</v>
      </c>
      <c r="G91" s="5">
        <v>86968</v>
      </c>
      <c r="H91" s="5">
        <v>0</v>
      </c>
      <c r="I91" s="5">
        <v>675157</v>
      </c>
      <c r="J91" s="5">
        <v>0</v>
      </c>
      <c r="K91" s="5">
        <v>858377</v>
      </c>
      <c r="L91" s="5">
        <v>191551</v>
      </c>
      <c r="M91" s="5">
        <v>127024</v>
      </c>
      <c r="N91" s="5">
        <v>148</v>
      </c>
      <c r="O91" s="5">
        <v>539653</v>
      </c>
      <c r="P91" s="5">
        <v>0</v>
      </c>
    </row>
    <row r="92" spans="1:16">
      <c r="A92" s="5">
        <v>1389</v>
      </c>
      <c r="B92" s="5">
        <v>2</v>
      </c>
      <c r="C92" s="5" t="s">
        <v>323</v>
      </c>
      <c r="D92" s="5" t="s">
        <v>324</v>
      </c>
      <c r="E92" s="5">
        <v>6813351</v>
      </c>
      <c r="F92" s="5">
        <v>2060506</v>
      </c>
      <c r="G92" s="5">
        <v>408126</v>
      </c>
      <c r="H92" s="5">
        <v>61950</v>
      </c>
      <c r="I92" s="5">
        <v>4282768</v>
      </c>
      <c r="J92" s="5">
        <v>0</v>
      </c>
      <c r="K92" s="5">
        <v>8685906</v>
      </c>
      <c r="L92" s="5">
        <v>2736695</v>
      </c>
      <c r="M92" s="5">
        <v>561050</v>
      </c>
      <c r="N92" s="5">
        <v>74251</v>
      </c>
      <c r="O92" s="5">
        <v>5313909</v>
      </c>
      <c r="P92" s="5">
        <v>0</v>
      </c>
    </row>
    <row r="93" spans="1:16">
      <c r="A93" s="5">
        <v>1389</v>
      </c>
      <c r="B93" s="5">
        <v>3</v>
      </c>
      <c r="C93" s="5" t="s">
        <v>325</v>
      </c>
      <c r="D93" s="5" t="s">
        <v>324</v>
      </c>
      <c r="E93" s="5">
        <v>6813351</v>
      </c>
      <c r="F93" s="5">
        <v>2060506</v>
      </c>
      <c r="G93" s="5">
        <v>408126</v>
      </c>
      <c r="H93" s="5">
        <v>61950</v>
      </c>
      <c r="I93" s="5">
        <v>4282768</v>
      </c>
      <c r="J93" s="5">
        <v>0</v>
      </c>
      <c r="K93" s="5">
        <v>8685906</v>
      </c>
      <c r="L93" s="5">
        <v>2736695</v>
      </c>
      <c r="M93" s="5">
        <v>561050</v>
      </c>
      <c r="N93" s="5">
        <v>74251</v>
      </c>
      <c r="O93" s="5">
        <v>5313909</v>
      </c>
      <c r="P93" s="5">
        <v>0</v>
      </c>
    </row>
    <row r="94" spans="1:16">
      <c r="A94" s="5">
        <v>1389</v>
      </c>
      <c r="B94" s="5">
        <v>4</v>
      </c>
      <c r="C94" s="5" t="s">
        <v>326</v>
      </c>
      <c r="D94" s="5" t="s">
        <v>324</v>
      </c>
      <c r="E94" s="5">
        <v>6813351</v>
      </c>
      <c r="F94" s="5">
        <v>2060506</v>
      </c>
      <c r="G94" s="5">
        <v>408126</v>
      </c>
      <c r="H94" s="5">
        <v>61950</v>
      </c>
      <c r="I94" s="5">
        <v>4282768</v>
      </c>
      <c r="J94" s="5">
        <v>0</v>
      </c>
      <c r="K94" s="5">
        <v>8685906</v>
      </c>
      <c r="L94" s="5">
        <v>2736695</v>
      </c>
      <c r="M94" s="5">
        <v>561050</v>
      </c>
      <c r="N94" s="5">
        <v>74251</v>
      </c>
      <c r="O94" s="5">
        <v>5313909</v>
      </c>
      <c r="P94" s="5">
        <v>0</v>
      </c>
    </row>
    <row r="95" spans="1:16">
      <c r="A95" s="5">
        <v>1389</v>
      </c>
      <c r="B95" s="5">
        <v>2</v>
      </c>
      <c r="C95" s="5" t="s">
        <v>327</v>
      </c>
      <c r="D95" s="5" t="s">
        <v>328</v>
      </c>
      <c r="E95" s="5">
        <v>9935865</v>
      </c>
      <c r="F95" s="5">
        <v>3110955</v>
      </c>
      <c r="G95" s="5">
        <v>596190</v>
      </c>
      <c r="H95" s="5">
        <v>108270</v>
      </c>
      <c r="I95" s="5">
        <v>6120450</v>
      </c>
      <c r="J95" s="5">
        <v>0</v>
      </c>
      <c r="K95" s="5">
        <v>11972506</v>
      </c>
      <c r="L95" s="5">
        <v>3803470</v>
      </c>
      <c r="M95" s="5">
        <v>663126</v>
      </c>
      <c r="N95" s="5">
        <v>151529</v>
      </c>
      <c r="O95" s="5">
        <v>7354381</v>
      </c>
      <c r="P95" s="5">
        <v>0</v>
      </c>
    </row>
    <row r="96" spans="1:16">
      <c r="A96" s="5">
        <v>1389</v>
      </c>
      <c r="B96" s="5">
        <v>3</v>
      </c>
      <c r="C96" s="5" t="s">
        <v>329</v>
      </c>
      <c r="D96" s="5" t="s">
        <v>330</v>
      </c>
      <c r="E96" s="5">
        <v>2872368</v>
      </c>
      <c r="F96" s="5">
        <v>739341</v>
      </c>
      <c r="G96" s="5">
        <v>253931</v>
      </c>
      <c r="H96" s="5">
        <v>20842</v>
      </c>
      <c r="I96" s="5">
        <v>1858253</v>
      </c>
      <c r="J96" s="5">
        <v>0</v>
      </c>
      <c r="K96" s="5">
        <v>3055661</v>
      </c>
      <c r="L96" s="5">
        <v>806637</v>
      </c>
      <c r="M96" s="5">
        <v>251895</v>
      </c>
      <c r="N96" s="5">
        <v>1395</v>
      </c>
      <c r="O96" s="5">
        <v>1995734</v>
      </c>
      <c r="P96" s="5">
        <v>0</v>
      </c>
    </row>
    <row r="97" spans="1:16">
      <c r="A97" s="5">
        <v>1389</v>
      </c>
      <c r="B97" s="5">
        <v>4</v>
      </c>
      <c r="C97" s="5" t="s">
        <v>331</v>
      </c>
      <c r="D97" s="5" t="s">
        <v>332</v>
      </c>
      <c r="E97" s="5">
        <v>2288549</v>
      </c>
      <c r="F97" s="5">
        <v>594395</v>
      </c>
      <c r="G97" s="5">
        <v>187521</v>
      </c>
      <c r="H97" s="5">
        <v>819</v>
      </c>
      <c r="I97" s="5">
        <v>1505813</v>
      </c>
      <c r="J97" s="5">
        <v>0</v>
      </c>
      <c r="K97" s="5">
        <v>2381327</v>
      </c>
      <c r="L97" s="5">
        <v>570984</v>
      </c>
      <c r="M97" s="5">
        <v>191036</v>
      </c>
      <c r="N97" s="5">
        <v>801</v>
      </c>
      <c r="O97" s="5">
        <v>1618506</v>
      </c>
      <c r="P97" s="5">
        <v>0</v>
      </c>
    </row>
    <row r="98" spans="1:16">
      <c r="A98" s="5">
        <v>1389</v>
      </c>
      <c r="B98" s="5">
        <v>4</v>
      </c>
      <c r="C98" s="5" t="s">
        <v>333</v>
      </c>
      <c r="D98" s="5" t="s">
        <v>334</v>
      </c>
      <c r="E98" s="5">
        <v>583819</v>
      </c>
      <c r="F98" s="5">
        <v>144947</v>
      </c>
      <c r="G98" s="5">
        <v>66410</v>
      </c>
      <c r="H98" s="5">
        <v>20023</v>
      </c>
      <c r="I98" s="5">
        <v>352440</v>
      </c>
      <c r="J98" s="5">
        <v>0</v>
      </c>
      <c r="K98" s="5">
        <v>674333</v>
      </c>
      <c r="L98" s="5">
        <v>235653</v>
      </c>
      <c r="M98" s="5">
        <v>60859</v>
      </c>
      <c r="N98" s="5">
        <v>594</v>
      </c>
      <c r="O98" s="5">
        <v>377228</v>
      </c>
      <c r="P98" s="5">
        <v>0</v>
      </c>
    </row>
    <row r="99" spans="1:16">
      <c r="A99" s="5">
        <v>1389</v>
      </c>
      <c r="B99" s="5">
        <v>3</v>
      </c>
      <c r="C99" s="5" t="s">
        <v>335</v>
      </c>
      <c r="D99" s="5" t="s">
        <v>336</v>
      </c>
      <c r="E99" s="5">
        <v>7063497</v>
      </c>
      <c r="F99" s="5">
        <v>2371614</v>
      </c>
      <c r="G99" s="5">
        <v>342259</v>
      </c>
      <c r="H99" s="5">
        <v>87427</v>
      </c>
      <c r="I99" s="5">
        <v>4262197</v>
      </c>
      <c r="J99" s="5">
        <v>0</v>
      </c>
      <c r="K99" s="5">
        <v>8916845</v>
      </c>
      <c r="L99" s="5">
        <v>2996833</v>
      </c>
      <c r="M99" s="5">
        <v>411231</v>
      </c>
      <c r="N99" s="5">
        <v>150135</v>
      </c>
      <c r="O99" s="5">
        <v>5358647</v>
      </c>
      <c r="P99" s="5">
        <v>0</v>
      </c>
    </row>
    <row r="100" spans="1:16">
      <c r="A100" s="5">
        <v>1389</v>
      </c>
      <c r="B100" s="5">
        <v>4</v>
      </c>
      <c r="C100" s="5" t="s">
        <v>337</v>
      </c>
      <c r="D100" s="5" t="s">
        <v>336</v>
      </c>
      <c r="E100" s="5">
        <v>7063497</v>
      </c>
      <c r="F100" s="5">
        <v>2371614</v>
      </c>
      <c r="G100" s="5">
        <v>342259</v>
      </c>
      <c r="H100" s="5">
        <v>87427</v>
      </c>
      <c r="I100" s="5">
        <v>4262197</v>
      </c>
      <c r="J100" s="5">
        <v>0</v>
      </c>
      <c r="K100" s="5">
        <v>8916845</v>
      </c>
      <c r="L100" s="5">
        <v>2996833</v>
      </c>
      <c r="M100" s="5">
        <v>411231</v>
      </c>
      <c r="N100" s="5">
        <v>150135</v>
      </c>
      <c r="O100" s="5">
        <v>5358647</v>
      </c>
      <c r="P100" s="5">
        <v>0</v>
      </c>
    </row>
    <row r="101" spans="1:16">
      <c r="A101" s="5">
        <v>1389</v>
      </c>
      <c r="B101" s="5">
        <v>2</v>
      </c>
      <c r="C101" s="5" t="s">
        <v>338</v>
      </c>
      <c r="D101" s="5" t="s">
        <v>339</v>
      </c>
      <c r="E101" s="5">
        <v>22679541</v>
      </c>
      <c r="F101" s="5">
        <v>5765911</v>
      </c>
      <c r="G101" s="5">
        <v>2616945</v>
      </c>
      <c r="H101" s="5">
        <v>311604</v>
      </c>
      <c r="I101" s="5">
        <v>13985080</v>
      </c>
      <c r="J101" s="5">
        <v>0</v>
      </c>
      <c r="K101" s="5">
        <v>30594128</v>
      </c>
      <c r="L101" s="5">
        <v>8454588</v>
      </c>
      <c r="M101" s="5">
        <v>2845174</v>
      </c>
      <c r="N101" s="5">
        <v>348978</v>
      </c>
      <c r="O101" s="5">
        <v>18945389</v>
      </c>
      <c r="P101" s="5">
        <v>0</v>
      </c>
    </row>
    <row r="102" spans="1:16">
      <c r="A102" s="5">
        <v>1389</v>
      </c>
      <c r="B102" s="5">
        <v>3</v>
      </c>
      <c r="C102" s="5" t="s">
        <v>340</v>
      </c>
      <c r="D102" s="5" t="s">
        <v>341</v>
      </c>
      <c r="E102" s="5">
        <v>3705156</v>
      </c>
      <c r="F102" s="5">
        <v>1751332</v>
      </c>
      <c r="G102" s="5">
        <v>259863</v>
      </c>
      <c r="H102" s="5">
        <v>0</v>
      </c>
      <c r="I102" s="5">
        <v>1693961</v>
      </c>
      <c r="J102" s="5">
        <v>0</v>
      </c>
      <c r="K102" s="5">
        <v>4363859</v>
      </c>
      <c r="L102" s="5">
        <v>2166471</v>
      </c>
      <c r="M102" s="5">
        <v>224805</v>
      </c>
      <c r="N102" s="5">
        <v>0</v>
      </c>
      <c r="O102" s="5">
        <v>1972583</v>
      </c>
      <c r="P102" s="5">
        <v>0</v>
      </c>
    </row>
    <row r="103" spans="1:16">
      <c r="A103" s="5">
        <v>1389</v>
      </c>
      <c r="B103" s="5">
        <v>4</v>
      </c>
      <c r="C103" s="5" t="s">
        <v>342</v>
      </c>
      <c r="D103" s="5" t="s">
        <v>341</v>
      </c>
      <c r="E103" s="5">
        <v>3705156</v>
      </c>
      <c r="F103" s="5">
        <v>1751332</v>
      </c>
      <c r="G103" s="5">
        <v>259863</v>
      </c>
      <c r="H103" s="5">
        <v>0</v>
      </c>
      <c r="I103" s="5">
        <v>1693961</v>
      </c>
      <c r="J103" s="5">
        <v>0</v>
      </c>
      <c r="K103" s="5">
        <v>4363859</v>
      </c>
      <c r="L103" s="5">
        <v>2166471</v>
      </c>
      <c r="M103" s="5">
        <v>224805</v>
      </c>
      <c r="N103" s="5">
        <v>0</v>
      </c>
      <c r="O103" s="5">
        <v>1972583</v>
      </c>
      <c r="P103" s="5">
        <v>0</v>
      </c>
    </row>
    <row r="104" spans="1:16">
      <c r="A104" s="5">
        <v>1389</v>
      </c>
      <c r="B104" s="5">
        <v>3</v>
      </c>
      <c r="C104" s="5" t="s">
        <v>343</v>
      </c>
      <c r="D104" s="5" t="s">
        <v>344</v>
      </c>
      <c r="E104" s="5">
        <v>18974385</v>
      </c>
      <c r="F104" s="5">
        <v>4014579</v>
      </c>
      <c r="G104" s="5">
        <v>2357082</v>
      </c>
      <c r="H104" s="5">
        <v>311604</v>
      </c>
      <c r="I104" s="5">
        <v>12291119</v>
      </c>
      <c r="J104" s="5">
        <v>0</v>
      </c>
      <c r="K104" s="5">
        <v>26230270</v>
      </c>
      <c r="L104" s="5">
        <v>6288117</v>
      </c>
      <c r="M104" s="5">
        <v>2620369</v>
      </c>
      <c r="N104" s="5">
        <v>348978</v>
      </c>
      <c r="O104" s="5">
        <v>16972806</v>
      </c>
      <c r="P104" s="5">
        <v>0</v>
      </c>
    </row>
    <row r="105" spans="1:16">
      <c r="A105" s="5">
        <v>1389</v>
      </c>
      <c r="B105" s="5">
        <v>4</v>
      </c>
      <c r="C105" s="5" t="s">
        <v>345</v>
      </c>
      <c r="D105" s="5" t="s">
        <v>346</v>
      </c>
      <c r="E105" s="5">
        <v>528674</v>
      </c>
      <c r="F105" s="5">
        <v>150377</v>
      </c>
      <c r="G105" s="5">
        <v>63207</v>
      </c>
      <c r="H105" s="5">
        <v>328</v>
      </c>
      <c r="I105" s="5">
        <v>314761</v>
      </c>
      <c r="J105" s="5">
        <v>0</v>
      </c>
      <c r="K105" s="5">
        <v>628325</v>
      </c>
      <c r="L105" s="5">
        <v>171627</v>
      </c>
      <c r="M105" s="5">
        <v>70271</v>
      </c>
      <c r="N105" s="5">
        <v>323</v>
      </c>
      <c r="O105" s="5">
        <v>386104</v>
      </c>
      <c r="P105" s="5">
        <v>0</v>
      </c>
    </row>
    <row r="106" spans="1:16">
      <c r="A106" s="5">
        <v>1389</v>
      </c>
      <c r="B106" s="5">
        <v>4</v>
      </c>
      <c r="C106" s="5" t="s">
        <v>347</v>
      </c>
      <c r="D106" s="5" t="s">
        <v>348</v>
      </c>
      <c r="E106" s="5">
        <v>5386301</v>
      </c>
      <c r="F106" s="5">
        <v>1827915</v>
      </c>
      <c r="G106" s="5">
        <v>525936</v>
      </c>
      <c r="H106" s="5">
        <v>45874</v>
      </c>
      <c r="I106" s="5">
        <v>2986576</v>
      </c>
      <c r="J106" s="5">
        <v>0</v>
      </c>
      <c r="K106" s="5">
        <v>6539532</v>
      </c>
      <c r="L106" s="5">
        <v>2510108</v>
      </c>
      <c r="M106" s="5">
        <v>575648</v>
      </c>
      <c r="N106" s="5">
        <v>52836</v>
      </c>
      <c r="O106" s="5">
        <v>3400940</v>
      </c>
      <c r="P106" s="5">
        <v>0</v>
      </c>
    </row>
    <row r="107" spans="1:16">
      <c r="A107" s="5">
        <v>1389</v>
      </c>
      <c r="B107" s="5">
        <v>4</v>
      </c>
      <c r="C107" s="5" t="s">
        <v>349</v>
      </c>
      <c r="D107" s="5" t="s">
        <v>350</v>
      </c>
      <c r="E107" s="5">
        <v>573712</v>
      </c>
      <c r="F107" s="5">
        <v>189393</v>
      </c>
      <c r="G107" s="5">
        <v>157360</v>
      </c>
      <c r="H107" s="5">
        <v>8766</v>
      </c>
      <c r="I107" s="5">
        <v>218193</v>
      </c>
      <c r="J107" s="5">
        <v>0</v>
      </c>
      <c r="K107" s="5">
        <v>664159</v>
      </c>
      <c r="L107" s="5">
        <v>249148</v>
      </c>
      <c r="M107" s="5">
        <v>155180</v>
      </c>
      <c r="N107" s="5">
        <v>13358</v>
      </c>
      <c r="O107" s="5">
        <v>246472</v>
      </c>
      <c r="P107" s="5">
        <v>0</v>
      </c>
    </row>
    <row r="108" spans="1:16">
      <c r="A108" s="5">
        <v>1389</v>
      </c>
      <c r="B108" s="5">
        <v>4</v>
      </c>
      <c r="C108" s="5" t="s">
        <v>351</v>
      </c>
      <c r="D108" s="5" t="s">
        <v>352</v>
      </c>
      <c r="E108" s="5">
        <v>9088713</v>
      </c>
      <c r="F108" s="5">
        <v>530213</v>
      </c>
      <c r="G108" s="5">
        <v>1427359</v>
      </c>
      <c r="H108" s="5">
        <v>223712</v>
      </c>
      <c r="I108" s="5">
        <v>6907429</v>
      </c>
      <c r="J108" s="5">
        <v>0</v>
      </c>
      <c r="K108" s="5">
        <v>14030596</v>
      </c>
      <c r="L108" s="5">
        <v>1231242</v>
      </c>
      <c r="M108" s="5">
        <v>1570362</v>
      </c>
      <c r="N108" s="5">
        <v>232893</v>
      </c>
      <c r="O108" s="5">
        <v>10996100</v>
      </c>
      <c r="P108" s="5">
        <v>0</v>
      </c>
    </row>
    <row r="109" spans="1:16">
      <c r="A109" s="5">
        <v>1389</v>
      </c>
      <c r="B109" s="5">
        <v>4</v>
      </c>
      <c r="C109" s="5" t="s">
        <v>353</v>
      </c>
      <c r="D109" s="5" t="s">
        <v>354</v>
      </c>
      <c r="E109" s="5">
        <v>1721953</v>
      </c>
      <c r="F109" s="5">
        <v>616738</v>
      </c>
      <c r="G109" s="5">
        <v>86633</v>
      </c>
      <c r="H109" s="5">
        <v>26756</v>
      </c>
      <c r="I109" s="5">
        <v>991825</v>
      </c>
      <c r="J109" s="5">
        <v>0</v>
      </c>
      <c r="K109" s="5">
        <v>2178987</v>
      </c>
      <c r="L109" s="5">
        <v>1039132</v>
      </c>
      <c r="M109" s="5">
        <v>118633</v>
      </c>
      <c r="N109" s="5">
        <v>42262</v>
      </c>
      <c r="O109" s="5">
        <v>978960</v>
      </c>
      <c r="P109" s="5">
        <v>0</v>
      </c>
    </row>
    <row r="110" spans="1:16">
      <c r="A110" s="5">
        <v>1389</v>
      </c>
      <c r="B110" s="5">
        <v>4</v>
      </c>
      <c r="C110" s="5" t="s">
        <v>355</v>
      </c>
      <c r="D110" s="5" t="s">
        <v>356</v>
      </c>
      <c r="E110" s="5">
        <v>838046</v>
      </c>
      <c r="F110" s="5">
        <v>542032</v>
      </c>
      <c r="G110" s="5">
        <v>68498</v>
      </c>
      <c r="H110" s="5">
        <v>2195</v>
      </c>
      <c r="I110" s="5">
        <v>225322</v>
      </c>
      <c r="J110" s="5">
        <v>0</v>
      </c>
      <c r="K110" s="5">
        <v>1171828</v>
      </c>
      <c r="L110" s="5">
        <v>777078</v>
      </c>
      <c r="M110" s="5">
        <v>103731</v>
      </c>
      <c r="N110" s="5">
        <v>2598</v>
      </c>
      <c r="O110" s="5">
        <v>288422</v>
      </c>
      <c r="P110" s="5">
        <v>0</v>
      </c>
    </row>
    <row r="111" spans="1:16">
      <c r="A111" s="5">
        <v>1389</v>
      </c>
      <c r="B111" s="5">
        <v>4</v>
      </c>
      <c r="C111" s="5" t="s">
        <v>357</v>
      </c>
      <c r="D111" s="5" t="s">
        <v>358</v>
      </c>
      <c r="E111" s="5">
        <v>836987</v>
      </c>
      <c r="F111" s="5">
        <v>157912</v>
      </c>
      <c r="G111" s="5">
        <v>28089</v>
      </c>
      <c r="H111" s="5">
        <v>3973</v>
      </c>
      <c r="I111" s="5">
        <v>647013</v>
      </c>
      <c r="J111" s="5">
        <v>0</v>
      </c>
      <c r="K111" s="5">
        <v>1016842</v>
      </c>
      <c r="L111" s="5">
        <v>309783</v>
      </c>
      <c r="M111" s="5">
        <v>26545</v>
      </c>
      <c r="N111" s="5">
        <v>4707</v>
      </c>
      <c r="O111" s="5">
        <v>675808</v>
      </c>
      <c r="P111" s="5">
        <v>0</v>
      </c>
    </row>
    <row r="112" spans="1:16">
      <c r="A112" s="5">
        <v>1389</v>
      </c>
      <c r="B112" s="5">
        <v>2</v>
      </c>
      <c r="C112" s="5" t="s">
        <v>359</v>
      </c>
      <c r="D112" s="5" t="s">
        <v>360</v>
      </c>
      <c r="E112" s="5">
        <v>53977175</v>
      </c>
      <c r="F112" s="5">
        <v>19025551</v>
      </c>
      <c r="G112" s="5">
        <v>7919274</v>
      </c>
      <c r="H112" s="5">
        <v>783503</v>
      </c>
      <c r="I112" s="5">
        <v>26248847</v>
      </c>
      <c r="J112" s="5">
        <v>0</v>
      </c>
      <c r="K112" s="5">
        <v>67103848</v>
      </c>
      <c r="L112" s="5">
        <v>18263367</v>
      </c>
      <c r="M112" s="5">
        <v>9583983</v>
      </c>
      <c r="N112" s="5">
        <v>8519386</v>
      </c>
      <c r="O112" s="5">
        <v>30737111</v>
      </c>
      <c r="P112" s="5">
        <v>0</v>
      </c>
    </row>
    <row r="113" spans="1:16">
      <c r="A113" s="5">
        <v>1389</v>
      </c>
      <c r="B113" s="5">
        <v>3</v>
      </c>
      <c r="C113" s="5" t="s">
        <v>361</v>
      </c>
      <c r="D113" s="5" t="s">
        <v>362</v>
      </c>
      <c r="E113" s="5">
        <v>43026224</v>
      </c>
      <c r="F113" s="5">
        <v>16731679</v>
      </c>
      <c r="G113" s="5">
        <v>5845192</v>
      </c>
      <c r="H113" s="5">
        <v>619948</v>
      </c>
      <c r="I113" s="5">
        <v>19829404</v>
      </c>
      <c r="J113" s="5">
        <v>0</v>
      </c>
      <c r="K113" s="5">
        <v>54541029</v>
      </c>
      <c r="L113" s="5">
        <v>15692927</v>
      </c>
      <c r="M113" s="5">
        <v>7397822</v>
      </c>
      <c r="N113" s="5">
        <v>8099776</v>
      </c>
      <c r="O113" s="5">
        <v>23350503</v>
      </c>
      <c r="P113" s="5">
        <v>0</v>
      </c>
    </row>
    <row r="114" spans="1:16">
      <c r="A114" s="5">
        <v>1389</v>
      </c>
      <c r="B114" s="5">
        <v>4</v>
      </c>
      <c r="C114" s="5" t="s">
        <v>363</v>
      </c>
      <c r="D114" s="5" t="s">
        <v>362</v>
      </c>
      <c r="E114" s="5">
        <v>43026224</v>
      </c>
      <c r="F114" s="5">
        <v>16731679</v>
      </c>
      <c r="G114" s="5">
        <v>5845192</v>
      </c>
      <c r="H114" s="5">
        <v>619948</v>
      </c>
      <c r="I114" s="5">
        <v>19829404</v>
      </c>
      <c r="J114" s="5">
        <v>0</v>
      </c>
      <c r="K114" s="5">
        <v>54541029</v>
      </c>
      <c r="L114" s="5">
        <v>15692927</v>
      </c>
      <c r="M114" s="5">
        <v>7397822</v>
      </c>
      <c r="N114" s="5">
        <v>8099776</v>
      </c>
      <c r="O114" s="5">
        <v>23350503</v>
      </c>
      <c r="P114" s="5">
        <v>0</v>
      </c>
    </row>
    <row r="115" spans="1:16">
      <c r="A115" s="5">
        <v>1389</v>
      </c>
      <c r="B115" s="5">
        <v>3</v>
      </c>
      <c r="C115" s="5" t="s">
        <v>364</v>
      </c>
      <c r="D115" s="5" t="s">
        <v>365</v>
      </c>
      <c r="E115" s="5">
        <v>9121213</v>
      </c>
      <c r="F115" s="5">
        <v>1811756</v>
      </c>
      <c r="G115" s="5">
        <v>1693260</v>
      </c>
      <c r="H115" s="5">
        <v>157823</v>
      </c>
      <c r="I115" s="5">
        <v>5458373</v>
      </c>
      <c r="J115" s="5">
        <v>0</v>
      </c>
      <c r="K115" s="5">
        <v>10087447</v>
      </c>
      <c r="L115" s="5">
        <v>1873590</v>
      </c>
      <c r="M115" s="5">
        <v>1729670</v>
      </c>
      <c r="N115" s="5">
        <v>275591</v>
      </c>
      <c r="O115" s="5">
        <v>6208595</v>
      </c>
      <c r="P115" s="5">
        <v>0</v>
      </c>
    </row>
    <row r="116" spans="1:16">
      <c r="A116" s="5">
        <v>1389</v>
      </c>
      <c r="B116" s="5">
        <v>4</v>
      </c>
      <c r="C116" s="5" t="s">
        <v>366</v>
      </c>
      <c r="D116" s="5" t="s">
        <v>365</v>
      </c>
      <c r="E116" s="5">
        <v>9121213</v>
      </c>
      <c r="F116" s="5">
        <v>1811756</v>
      </c>
      <c r="G116" s="5">
        <v>1693260</v>
      </c>
      <c r="H116" s="5">
        <v>157823</v>
      </c>
      <c r="I116" s="5">
        <v>5458373</v>
      </c>
      <c r="J116" s="5">
        <v>0</v>
      </c>
      <c r="K116" s="5">
        <v>10087447</v>
      </c>
      <c r="L116" s="5">
        <v>1873590</v>
      </c>
      <c r="M116" s="5">
        <v>1729670</v>
      </c>
      <c r="N116" s="5">
        <v>275591</v>
      </c>
      <c r="O116" s="5">
        <v>6208595</v>
      </c>
      <c r="P116" s="5">
        <v>0</v>
      </c>
    </row>
    <row r="117" spans="1:16">
      <c r="A117" s="5">
        <v>1389</v>
      </c>
      <c r="B117" s="5">
        <v>3</v>
      </c>
      <c r="C117" s="5" t="s">
        <v>367</v>
      </c>
      <c r="D117" s="5" t="s">
        <v>368</v>
      </c>
      <c r="E117" s="5">
        <v>1829738</v>
      </c>
      <c r="F117" s="5">
        <v>482115</v>
      </c>
      <c r="G117" s="5">
        <v>380821</v>
      </c>
      <c r="H117" s="5">
        <v>5731</v>
      </c>
      <c r="I117" s="5">
        <v>961070</v>
      </c>
      <c r="J117" s="5">
        <v>0</v>
      </c>
      <c r="K117" s="5">
        <v>2475372</v>
      </c>
      <c r="L117" s="5">
        <v>696850</v>
      </c>
      <c r="M117" s="5">
        <v>456490</v>
      </c>
      <c r="N117" s="5">
        <v>144019</v>
      </c>
      <c r="O117" s="5">
        <v>1178013</v>
      </c>
      <c r="P117" s="5">
        <v>0</v>
      </c>
    </row>
    <row r="118" spans="1:16">
      <c r="A118" s="5">
        <v>1389</v>
      </c>
      <c r="B118" s="5">
        <v>4</v>
      </c>
      <c r="C118" s="5" t="s">
        <v>369</v>
      </c>
      <c r="D118" s="5" t="s">
        <v>370</v>
      </c>
      <c r="E118" s="5">
        <v>1472551</v>
      </c>
      <c r="F118" s="5">
        <v>377263</v>
      </c>
      <c r="G118" s="5">
        <v>320200</v>
      </c>
      <c r="H118" s="5">
        <v>362</v>
      </c>
      <c r="I118" s="5">
        <v>774726</v>
      </c>
      <c r="J118" s="5">
        <v>0</v>
      </c>
      <c r="K118" s="5">
        <v>1886729</v>
      </c>
      <c r="L118" s="5">
        <v>613851</v>
      </c>
      <c r="M118" s="5">
        <v>415116</v>
      </c>
      <c r="N118" s="5">
        <v>294</v>
      </c>
      <c r="O118" s="5">
        <v>857468</v>
      </c>
      <c r="P118" s="5">
        <v>0</v>
      </c>
    </row>
    <row r="119" spans="1:16">
      <c r="A119" s="5">
        <v>1389</v>
      </c>
      <c r="B119" s="5">
        <v>4</v>
      </c>
      <c r="C119" s="5" t="s">
        <v>371</v>
      </c>
      <c r="D119" s="5" t="s">
        <v>372</v>
      </c>
      <c r="E119" s="5">
        <v>357187</v>
      </c>
      <c r="F119" s="5">
        <v>104852</v>
      </c>
      <c r="G119" s="5">
        <v>60622</v>
      </c>
      <c r="H119" s="5">
        <v>5369</v>
      </c>
      <c r="I119" s="5">
        <v>186345</v>
      </c>
      <c r="J119" s="5">
        <v>0</v>
      </c>
      <c r="K119" s="5">
        <v>588643</v>
      </c>
      <c r="L119" s="5">
        <v>82999</v>
      </c>
      <c r="M119" s="5">
        <v>41374</v>
      </c>
      <c r="N119" s="5">
        <v>143725</v>
      </c>
      <c r="O119" s="5">
        <v>320544</v>
      </c>
      <c r="P119" s="5">
        <v>0</v>
      </c>
    </row>
    <row r="120" spans="1:16">
      <c r="A120" s="5">
        <v>1389</v>
      </c>
      <c r="B120" s="5">
        <v>2</v>
      </c>
      <c r="C120" s="5" t="s">
        <v>373</v>
      </c>
      <c r="D120" s="5" t="s">
        <v>374</v>
      </c>
      <c r="E120" s="5">
        <v>13186317</v>
      </c>
      <c r="F120" s="5">
        <v>3176022</v>
      </c>
      <c r="G120" s="5">
        <v>3574243</v>
      </c>
      <c r="H120" s="5">
        <v>213214</v>
      </c>
      <c r="I120" s="5">
        <v>6222837</v>
      </c>
      <c r="J120" s="5">
        <v>0</v>
      </c>
      <c r="K120" s="5">
        <v>15657265</v>
      </c>
      <c r="L120" s="5">
        <v>3732008</v>
      </c>
      <c r="M120" s="5">
        <v>3643078</v>
      </c>
      <c r="N120" s="5">
        <v>304192</v>
      </c>
      <c r="O120" s="5">
        <v>7977987</v>
      </c>
      <c r="P120" s="5">
        <v>0</v>
      </c>
    </row>
    <row r="121" spans="1:16">
      <c r="A121" s="5">
        <v>1389</v>
      </c>
      <c r="B121" s="5">
        <v>3</v>
      </c>
      <c r="C121" s="5" t="s">
        <v>375</v>
      </c>
      <c r="D121" s="5" t="s">
        <v>376</v>
      </c>
      <c r="E121" s="5">
        <v>6417507</v>
      </c>
      <c r="F121" s="5">
        <v>1575393</v>
      </c>
      <c r="G121" s="5">
        <v>1604427</v>
      </c>
      <c r="H121" s="5">
        <v>33152</v>
      </c>
      <c r="I121" s="5">
        <v>3204534</v>
      </c>
      <c r="J121" s="5">
        <v>0</v>
      </c>
      <c r="K121" s="5">
        <v>8079492</v>
      </c>
      <c r="L121" s="5">
        <v>1861521</v>
      </c>
      <c r="M121" s="5">
        <v>1964337</v>
      </c>
      <c r="N121" s="5">
        <v>51642</v>
      </c>
      <c r="O121" s="5">
        <v>4201993</v>
      </c>
      <c r="P121" s="5">
        <v>0</v>
      </c>
    </row>
    <row r="122" spans="1:16">
      <c r="A122" s="5">
        <v>1389</v>
      </c>
      <c r="B122" s="5">
        <v>4</v>
      </c>
      <c r="C122" s="5" t="s">
        <v>377</v>
      </c>
      <c r="D122" s="5" t="s">
        <v>378</v>
      </c>
      <c r="E122" s="5">
        <v>3312333</v>
      </c>
      <c r="F122" s="5">
        <v>879516</v>
      </c>
      <c r="G122" s="5">
        <v>819883</v>
      </c>
      <c r="H122" s="5">
        <v>20055</v>
      </c>
      <c r="I122" s="5">
        <v>1592879</v>
      </c>
      <c r="J122" s="5">
        <v>0</v>
      </c>
      <c r="K122" s="5">
        <v>4467101</v>
      </c>
      <c r="L122" s="5">
        <v>1115699</v>
      </c>
      <c r="M122" s="5">
        <v>1037050</v>
      </c>
      <c r="N122" s="5">
        <v>30205</v>
      </c>
      <c r="O122" s="5">
        <v>2284147</v>
      </c>
      <c r="P122" s="5">
        <v>0</v>
      </c>
    </row>
    <row r="123" spans="1:16">
      <c r="A123" s="5">
        <v>1389</v>
      </c>
      <c r="B123" s="5">
        <v>4</v>
      </c>
      <c r="C123" s="5" t="s">
        <v>379</v>
      </c>
      <c r="D123" s="5" t="s">
        <v>380</v>
      </c>
      <c r="E123" s="5">
        <v>3085028</v>
      </c>
      <c r="F123" s="5">
        <v>695877</v>
      </c>
      <c r="G123" s="5">
        <v>767704</v>
      </c>
      <c r="H123" s="5">
        <v>13097</v>
      </c>
      <c r="I123" s="5">
        <v>1608350</v>
      </c>
      <c r="J123" s="5">
        <v>0</v>
      </c>
      <c r="K123" s="5">
        <v>3584606</v>
      </c>
      <c r="L123" s="5">
        <v>745822</v>
      </c>
      <c r="M123" s="5">
        <v>903195</v>
      </c>
      <c r="N123" s="5">
        <v>21437</v>
      </c>
      <c r="O123" s="5">
        <v>1914152</v>
      </c>
      <c r="P123" s="5">
        <v>0</v>
      </c>
    </row>
    <row r="124" spans="1:16">
      <c r="A124" s="5">
        <v>1389</v>
      </c>
      <c r="B124" s="5">
        <v>4</v>
      </c>
      <c r="C124" s="5" t="s">
        <v>381</v>
      </c>
      <c r="D124" s="5" t="s">
        <v>382</v>
      </c>
      <c r="E124" s="5">
        <v>20146</v>
      </c>
      <c r="F124" s="5">
        <v>0</v>
      </c>
      <c r="G124" s="5">
        <v>16841</v>
      </c>
      <c r="H124" s="5">
        <v>0</v>
      </c>
      <c r="I124" s="5">
        <v>3305</v>
      </c>
      <c r="J124" s="5">
        <v>0</v>
      </c>
      <c r="K124" s="5">
        <v>27785</v>
      </c>
      <c r="L124" s="5">
        <v>0</v>
      </c>
      <c r="M124" s="5">
        <v>24092</v>
      </c>
      <c r="N124" s="5">
        <v>0</v>
      </c>
      <c r="O124" s="5">
        <v>3694</v>
      </c>
      <c r="P124" s="5">
        <v>0</v>
      </c>
    </row>
    <row r="125" spans="1:16">
      <c r="A125" s="5">
        <v>1389</v>
      </c>
      <c r="B125" s="5">
        <v>3</v>
      </c>
      <c r="C125" s="5" t="s">
        <v>383</v>
      </c>
      <c r="D125" s="5" t="s">
        <v>384</v>
      </c>
      <c r="E125" s="5">
        <v>6768810</v>
      </c>
      <c r="F125" s="5">
        <v>1600629</v>
      </c>
      <c r="G125" s="5">
        <v>1969816</v>
      </c>
      <c r="H125" s="5">
        <v>180061</v>
      </c>
      <c r="I125" s="5">
        <v>3018303</v>
      </c>
      <c r="J125" s="5">
        <v>0</v>
      </c>
      <c r="K125" s="5">
        <v>7577773</v>
      </c>
      <c r="L125" s="5">
        <v>1870487</v>
      </c>
      <c r="M125" s="5">
        <v>1678741</v>
      </c>
      <c r="N125" s="5">
        <v>252550</v>
      </c>
      <c r="O125" s="5">
        <v>3775994</v>
      </c>
      <c r="P125" s="5">
        <v>0</v>
      </c>
    </row>
    <row r="126" spans="1:16">
      <c r="A126" s="5">
        <v>1389</v>
      </c>
      <c r="B126" s="5">
        <v>4</v>
      </c>
      <c r="C126" s="5" t="s">
        <v>385</v>
      </c>
      <c r="D126" s="5" t="s">
        <v>386</v>
      </c>
      <c r="E126" s="5">
        <v>220775</v>
      </c>
      <c r="F126" s="5">
        <v>12538</v>
      </c>
      <c r="G126" s="5">
        <v>100413</v>
      </c>
      <c r="H126" s="5">
        <v>28538</v>
      </c>
      <c r="I126" s="5">
        <v>79286</v>
      </c>
      <c r="J126" s="5">
        <v>0</v>
      </c>
      <c r="K126" s="5">
        <v>276196</v>
      </c>
      <c r="L126" s="5">
        <v>20348</v>
      </c>
      <c r="M126" s="5">
        <v>58882</v>
      </c>
      <c r="N126" s="5">
        <v>118002</v>
      </c>
      <c r="O126" s="5">
        <v>78964</v>
      </c>
      <c r="P126" s="5">
        <v>0</v>
      </c>
    </row>
    <row r="127" spans="1:16">
      <c r="A127" s="5">
        <v>1389</v>
      </c>
      <c r="B127" s="5">
        <v>4</v>
      </c>
      <c r="C127" s="5" t="s">
        <v>387</v>
      </c>
      <c r="D127" s="5" t="s">
        <v>388</v>
      </c>
      <c r="E127" s="5">
        <v>808444</v>
      </c>
      <c r="F127" s="5">
        <v>77872</v>
      </c>
      <c r="G127" s="5">
        <v>378502</v>
      </c>
      <c r="H127" s="5">
        <v>45268</v>
      </c>
      <c r="I127" s="5">
        <v>306802</v>
      </c>
      <c r="J127" s="5">
        <v>0</v>
      </c>
      <c r="K127" s="5">
        <v>707364</v>
      </c>
      <c r="L127" s="5">
        <v>91873</v>
      </c>
      <c r="M127" s="5">
        <v>310507</v>
      </c>
      <c r="N127" s="5">
        <v>29363</v>
      </c>
      <c r="O127" s="5">
        <v>275620</v>
      </c>
      <c r="P127" s="5">
        <v>0</v>
      </c>
    </row>
    <row r="128" spans="1:16">
      <c r="A128" s="5">
        <v>1389</v>
      </c>
      <c r="B128" s="5">
        <v>4</v>
      </c>
      <c r="C128" s="5" t="s">
        <v>389</v>
      </c>
      <c r="D128" s="5" t="s">
        <v>390</v>
      </c>
      <c r="E128" s="5">
        <v>1561077</v>
      </c>
      <c r="F128" s="5">
        <v>438762</v>
      </c>
      <c r="G128" s="5">
        <v>723707</v>
      </c>
      <c r="H128" s="5">
        <v>0</v>
      </c>
      <c r="I128" s="5">
        <v>398608</v>
      </c>
      <c r="J128" s="5">
        <v>0</v>
      </c>
      <c r="K128" s="5">
        <v>1647496</v>
      </c>
      <c r="L128" s="5">
        <v>473170</v>
      </c>
      <c r="M128" s="5">
        <v>613253</v>
      </c>
      <c r="N128" s="5">
        <v>0</v>
      </c>
      <c r="O128" s="5">
        <v>561073</v>
      </c>
      <c r="P128" s="5">
        <v>0</v>
      </c>
    </row>
    <row r="129" spans="1:16">
      <c r="A129" s="5">
        <v>1389</v>
      </c>
      <c r="B129" s="5">
        <v>4</v>
      </c>
      <c r="C129" s="5" t="s">
        <v>391</v>
      </c>
      <c r="D129" s="5" t="s">
        <v>392</v>
      </c>
      <c r="E129" s="5">
        <v>4178514</v>
      </c>
      <c r="F129" s="5">
        <v>1071458</v>
      </c>
      <c r="G129" s="5">
        <v>767194</v>
      </c>
      <c r="H129" s="5">
        <v>106256</v>
      </c>
      <c r="I129" s="5">
        <v>2233607</v>
      </c>
      <c r="J129" s="5">
        <v>0</v>
      </c>
      <c r="K129" s="5">
        <v>4946718</v>
      </c>
      <c r="L129" s="5">
        <v>1285096</v>
      </c>
      <c r="M129" s="5">
        <v>696099</v>
      </c>
      <c r="N129" s="5">
        <v>105185</v>
      </c>
      <c r="O129" s="5">
        <v>2860337</v>
      </c>
      <c r="P129" s="5">
        <v>0</v>
      </c>
    </row>
    <row r="130" spans="1:16">
      <c r="A130" s="5">
        <v>1389</v>
      </c>
      <c r="B130" s="5">
        <v>2</v>
      </c>
      <c r="C130" s="5" t="s">
        <v>393</v>
      </c>
      <c r="D130" s="5" t="s">
        <v>394</v>
      </c>
      <c r="E130" s="5">
        <v>7156312</v>
      </c>
      <c r="F130" s="5">
        <v>2374962</v>
      </c>
      <c r="G130" s="5">
        <v>1570499</v>
      </c>
      <c r="H130" s="5">
        <v>264865</v>
      </c>
      <c r="I130" s="5">
        <v>2945986</v>
      </c>
      <c r="J130" s="5">
        <v>0</v>
      </c>
      <c r="K130" s="5">
        <v>9515069</v>
      </c>
      <c r="L130" s="5">
        <v>2915615</v>
      </c>
      <c r="M130" s="5">
        <v>1459854</v>
      </c>
      <c r="N130" s="5">
        <v>112909</v>
      </c>
      <c r="O130" s="5">
        <v>5026691</v>
      </c>
      <c r="P130" s="5">
        <v>0</v>
      </c>
    </row>
    <row r="131" spans="1:16">
      <c r="A131" s="5">
        <v>1389</v>
      </c>
      <c r="B131" s="5">
        <v>3</v>
      </c>
      <c r="C131" s="5" t="s">
        <v>395</v>
      </c>
      <c r="D131" s="5" t="s">
        <v>396</v>
      </c>
      <c r="E131" s="5">
        <v>2306304</v>
      </c>
      <c r="F131" s="5">
        <v>1230411</v>
      </c>
      <c r="G131" s="5">
        <v>691324</v>
      </c>
      <c r="H131" s="5">
        <v>140135</v>
      </c>
      <c r="I131" s="5">
        <v>244434</v>
      </c>
      <c r="J131" s="5">
        <v>0</v>
      </c>
      <c r="K131" s="5">
        <v>4389456</v>
      </c>
      <c r="L131" s="5">
        <v>1700440</v>
      </c>
      <c r="M131" s="5">
        <v>693244</v>
      </c>
      <c r="N131" s="5">
        <v>2991</v>
      </c>
      <c r="O131" s="5">
        <v>1992781</v>
      </c>
      <c r="P131" s="5">
        <v>0</v>
      </c>
    </row>
    <row r="132" spans="1:16">
      <c r="A132" s="5">
        <v>1389</v>
      </c>
      <c r="B132" s="5">
        <v>4</v>
      </c>
      <c r="C132" s="5" t="s">
        <v>397</v>
      </c>
      <c r="D132" s="5" t="s">
        <v>396</v>
      </c>
      <c r="E132" s="5">
        <v>2306304</v>
      </c>
      <c r="F132" s="5">
        <v>1230411</v>
      </c>
      <c r="G132" s="5">
        <v>691324</v>
      </c>
      <c r="H132" s="5">
        <v>140135</v>
      </c>
      <c r="I132" s="5">
        <v>244434</v>
      </c>
      <c r="J132" s="5">
        <v>0</v>
      </c>
      <c r="K132" s="5">
        <v>4389456</v>
      </c>
      <c r="L132" s="5">
        <v>1700440</v>
      </c>
      <c r="M132" s="5">
        <v>693244</v>
      </c>
      <c r="N132" s="5">
        <v>2991</v>
      </c>
      <c r="O132" s="5">
        <v>1992781</v>
      </c>
      <c r="P132" s="5">
        <v>0</v>
      </c>
    </row>
    <row r="133" spans="1:16">
      <c r="A133" s="5">
        <v>1389</v>
      </c>
      <c r="B133" s="5">
        <v>3</v>
      </c>
      <c r="C133" s="5" t="s">
        <v>398</v>
      </c>
      <c r="D133" s="5" t="s">
        <v>399</v>
      </c>
      <c r="E133" s="5">
        <v>376202</v>
      </c>
      <c r="F133" s="5">
        <v>107150</v>
      </c>
      <c r="G133" s="5">
        <v>34618</v>
      </c>
      <c r="H133" s="5">
        <v>100168</v>
      </c>
      <c r="I133" s="5">
        <v>134265</v>
      </c>
      <c r="J133" s="5">
        <v>0</v>
      </c>
      <c r="K133" s="5">
        <v>433311</v>
      </c>
      <c r="L133" s="5">
        <v>152942</v>
      </c>
      <c r="M133" s="5">
        <v>57717</v>
      </c>
      <c r="N133" s="5">
        <v>82825</v>
      </c>
      <c r="O133" s="5">
        <v>139828</v>
      </c>
      <c r="P133" s="5">
        <v>0</v>
      </c>
    </row>
    <row r="134" spans="1:16">
      <c r="A134" s="5">
        <v>1389</v>
      </c>
      <c r="B134" s="5">
        <v>4</v>
      </c>
      <c r="C134" s="5" t="s">
        <v>400</v>
      </c>
      <c r="D134" s="5" t="s">
        <v>399</v>
      </c>
      <c r="E134" s="5">
        <v>376202</v>
      </c>
      <c r="F134" s="5">
        <v>107150</v>
      </c>
      <c r="G134" s="5">
        <v>34618</v>
      </c>
      <c r="H134" s="5">
        <v>100168</v>
      </c>
      <c r="I134" s="5">
        <v>134265</v>
      </c>
      <c r="J134" s="5">
        <v>0</v>
      </c>
      <c r="K134" s="5">
        <v>433311</v>
      </c>
      <c r="L134" s="5">
        <v>152942</v>
      </c>
      <c r="M134" s="5">
        <v>57717</v>
      </c>
      <c r="N134" s="5">
        <v>82825</v>
      </c>
      <c r="O134" s="5">
        <v>139828</v>
      </c>
      <c r="P134" s="5">
        <v>0</v>
      </c>
    </row>
    <row r="135" spans="1:16">
      <c r="A135" s="5">
        <v>1389</v>
      </c>
      <c r="B135" s="5">
        <v>3</v>
      </c>
      <c r="C135" s="5" t="s">
        <v>401</v>
      </c>
      <c r="D135" s="5" t="s">
        <v>402</v>
      </c>
      <c r="E135" s="5">
        <v>1588569</v>
      </c>
      <c r="F135" s="5">
        <v>143014</v>
      </c>
      <c r="G135" s="5">
        <v>437727</v>
      </c>
      <c r="H135" s="5">
        <v>907</v>
      </c>
      <c r="I135" s="5">
        <v>1006922</v>
      </c>
      <c r="J135" s="5">
        <v>0</v>
      </c>
      <c r="K135" s="5">
        <v>1464716</v>
      </c>
      <c r="L135" s="5">
        <v>92528</v>
      </c>
      <c r="M135" s="5">
        <v>203785</v>
      </c>
      <c r="N135" s="5">
        <v>871</v>
      </c>
      <c r="O135" s="5">
        <v>1167532</v>
      </c>
      <c r="P135" s="5">
        <v>0</v>
      </c>
    </row>
    <row r="136" spans="1:16">
      <c r="A136" s="5">
        <v>1389</v>
      </c>
      <c r="B136" s="5">
        <v>4</v>
      </c>
      <c r="C136" s="5" t="s">
        <v>403</v>
      </c>
      <c r="D136" s="5" t="s">
        <v>402</v>
      </c>
      <c r="E136" s="5">
        <v>1588569</v>
      </c>
      <c r="F136" s="5">
        <v>143014</v>
      </c>
      <c r="G136" s="5">
        <v>437727</v>
      </c>
      <c r="H136" s="5">
        <v>907</v>
      </c>
      <c r="I136" s="5">
        <v>1006922</v>
      </c>
      <c r="J136" s="5">
        <v>0</v>
      </c>
      <c r="K136" s="5">
        <v>1464716</v>
      </c>
      <c r="L136" s="5">
        <v>92528</v>
      </c>
      <c r="M136" s="5">
        <v>203785</v>
      </c>
      <c r="N136" s="5">
        <v>871</v>
      </c>
      <c r="O136" s="5">
        <v>1167532</v>
      </c>
      <c r="P136" s="5">
        <v>0</v>
      </c>
    </row>
    <row r="137" spans="1:16">
      <c r="A137" s="5">
        <v>1389</v>
      </c>
      <c r="B137" s="5">
        <v>3</v>
      </c>
      <c r="C137" s="5" t="s">
        <v>404</v>
      </c>
      <c r="D137" s="5" t="s">
        <v>405</v>
      </c>
      <c r="E137" s="5">
        <v>1334486</v>
      </c>
      <c r="F137" s="5">
        <v>593384</v>
      </c>
      <c r="G137" s="5">
        <v>106199</v>
      </c>
      <c r="H137" s="5">
        <v>20162</v>
      </c>
      <c r="I137" s="5">
        <v>614741</v>
      </c>
      <c r="J137" s="5">
        <v>0</v>
      </c>
      <c r="K137" s="5">
        <v>1286811</v>
      </c>
      <c r="L137" s="5">
        <v>524473</v>
      </c>
      <c r="M137" s="5">
        <v>123742</v>
      </c>
      <c r="N137" s="5">
        <v>20426</v>
      </c>
      <c r="O137" s="5">
        <v>618170</v>
      </c>
      <c r="P137" s="5">
        <v>0</v>
      </c>
    </row>
    <row r="138" spans="1:16">
      <c r="A138" s="5">
        <v>1389</v>
      </c>
      <c r="B138" s="5">
        <v>4</v>
      </c>
      <c r="C138" s="5" t="s">
        <v>406</v>
      </c>
      <c r="D138" s="5" t="s">
        <v>405</v>
      </c>
      <c r="E138" s="5">
        <v>1334486</v>
      </c>
      <c r="F138" s="5">
        <v>593384</v>
      </c>
      <c r="G138" s="5">
        <v>106199</v>
      </c>
      <c r="H138" s="5">
        <v>20162</v>
      </c>
      <c r="I138" s="5">
        <v>614741</v>
      </c>
      <c r="J138" s="5">
        <v>0</v>
      </c>
      <c r="K138" s="5">
        <v>1286811</v>
      </c>
      <c r="L138" s="5">
        <v>524473</v>
      </c>
      <c r="M138" s="5">
        <v>123742</v>
      </c>
      <c r="N138" s="5">
        <v>20426</v>
      </c>
      <c r="O138" s="5">
        <v>618170</v>
      </c>
      <c r="P138" s="5">
        <v>0</v>
      </c>
    </row>
    <row r="139" spans="1:16">
      <c r="A139" s="5">
        <v>1389</v>
      </c>
      <c r="B139" s="5">
        <v>3</v>
      </c>
      <c r="C139" s="5" t="s">
        <v>407</v>
      </c>
      <c r="D139" s="5" t="s">
        <v>408</v>
      </c>
      <c r="E139" s="5">
        <v>589279</v>
      </c>
      <c r="F139" s="5">
        <v>135130</v>
      </c>
      <c r="G139" s="5">
        <v>134577</v>
      </c>
      <c r="H139" s="5">
        <v>1935</v>
      </c>
      <c r="I139" s="5">
        <v>317637</v>
      </c>
      <c r="J139" s="5">
        <v>0</v>
      </c>
      <c r="K139" s="5">
        <v>853790</v>
      </c>
      <c r="L139" s="5">
        <v>233546</v>
      </c>
      <c r="M139" s="5">
        <v>160952</v>
      </c>
      <c r="N139" s="5">
        <v>3450</v>
      </c>
      <c r="O139" s="5">
        <v>455842</v>
      </c>
      <c r="P139" s="5">
        <v>0</v>
      </c>
    </row>
    <row r="140" spans="1:16">
      <c r="A140" s="5">
        <v>1389</v>
      </c>
      <c r="B140" s="5">
        <v>4</v>
      </c>
      <c r="C140" s="5" t="s">
        <v>409</v>
      </c>
      <c r="D140" s="5" t="s">
        <v>410</v>
      </c>
      <c r="E140" s="5">
        <v>582461</v>
      </c>
      <c r="F140" s="5">
        <v>132150</v>
      </c>
      <c r="G140" s="5">
        <v>132562</v>
      </c>
      <c r="H140" s="5">
        <v>1935</v>
      </c>
      <c r="I140" s="5">
        <v>315813</v>
      </c>
      <c r="J140" s="5">
        <v>0</v>
      </c>
      <c r="K140" s="5">
        <v>846136</v>
      </c>
      <c r="L140" s="5">
        <v>230685</v>
      </c>
      <c r="M140" s="5">
        <v>157980</v>
      </c>
      <c r="N140" s="5">
        <v>3450</v>
      </c>
      <c r="O140" s="5">
        <v>454020</v>
      </c>
      <c r="P140" s="5">
        <v>0</v>
      </c>
    </row>
    <row r="141" spans="1:16">
      <c r="A141" s="5">
        <v>1389</v>
      </c>
      <c r="B141" s="5">
        <v>4</v>
      </c>
      <c r="C141" s="5" t="s">
        <v>411</v>
      </c>
      <c r="D141" s="5" t="s">
        <v>412</v>
      </c>
      <c r="E141" s="5">
        <v>6818</v>
      </c>
      <c r="F141" s="5">
        <v>2980</v>
      </c>
      <c r="G141" s="5">
        <v>2014</v>
      </c>
      <c r="H141" s="5">
        <v>0</v>
      </c>
      <c r="I141" s="5">
        <v>1824</v>
      </c>
      <c r="J141" s="5">
        <v>0</v>
      </c>
      <c r="K141" s="5">
        <v>7654</v>
      </c>
      <c r="L141" s="5">
        <v>2861</v>
      </c>
      <c r="M141" s="5">
        <v>2972</v>
      </c>
      <c r="N141" s="5">
        <v>0</v>
      </c>
      <c r="O141" s="5">
        <v>1821</v>
      </c>
      <c r="P141" s="5">
        <v>0</v>
      </c>
    </row>
    <row r="142" spans="1:16">
      <c r="A142" s="5">
        <v>1389</v>
      </c>
      <c r="B142" s="5">
        <v>3</v>
      </c>
      <c r="C142" s="5" t="s">
        <v>413</v>
      </c>
      <c r="D142" s="5" t="s">
        <v>414</v>
      </c>
      <c r="E142" s="5">
        <v>26454</v>
      </c>
      <c r="F142" s="5">
        <v>13770</v>
      </c>
      <c r="G142" s="5">
        <v>1460</v>
      </c>
      <c r="H142" s="5">
        <v>200</v>
      </c>
      <c r="I142" s="5">
        <v>11024</v>
      </c>
      <c r="J142" s="5">
        <v>0</v>
      </c>
      <c r="K142" s="5">
        <v>25906</v>
      </c>
      <c r="L142" s="5">
        <v>9550</v>
      </c>
      <c r="M142" s="5">
        <v>2495</v>
      </c>
      <c r="N142" s="5">
        <v>300</v>
      </c>
      <c r="O142" s="5">
        <v>13561</v>
      </c>
      <c r="P142" s="5">
        <v>0</v>
      </c>
    </row>
    <row r="143" spans="1:16">
      <c r="A143" s="5">
        <v>1389</v>
      </c>
      <c r="B143" s="5">
        <v>4</v>
      </c>
      <c r="C143" s="5" t="s">
        <v>415</v>
      </c>
      <c r="D143" s="5" t="s">
        <v>414</v>
      </c>
      <c r="E143" s="5">
        <v>26454</v>
      </c>
      <c r="F143" s="5">
        <v>13770</v>
      </c>
      <c r="G143" s="5">
        <v>1460</v>
      </c>
      <c r="H143" s="5">
        <v>200</v>
      </c>
      <c r="I143" s="5">
        <v>11024</v>
      </c>
      <c r="J143" s="5">
        <v>0</v>
      </c>
      <c r="K143" s="5">
        <v>25906</v>
      </c>
      <c r="L143" s="5">
        <v>9550</v>
      </c>
      <c r="M143" s="5">
        <v>2495</v>
      </c>
      <c r="N143" s="5">
        <v>300</v>
      </c>
      <c r="O143" s="5">
        <v>13561</v>
      </c>
      <c r="P143" s="5">
        <v>0</v>
      </c>
    </row>
    <row r="144" spans="1:16">
      <c r="A144" s="5">
        <v>1389</v>
      </c>
      <c r="B144" s="5">
        <v>7</v>
      </c>
      <c r="C144" s="5" t="s">
        <v>416</v>
      </c>
      <c r="D144" s="5" t="s">
        <v>417</v>
      </c>
      <c r="E144" s="5">
        <v>935018</v>
      </c>
      <c r="F144" s="5">
        <v>152102</v>
      </c>
      <c r="G144" s="5">
        <v>164595</v>
      </c>
      <c r="H144" s="5">
        <v>1358</v>
      </c>
      <c r="I144" s="5">
        <v>616963</v>
      </c>
      <c r="J144" s="5">
        <v>0</v>
      </c>
      <c r="K144" s="5">
        <v>1061078</v>
      </c>
      <c r="L144" s="5">
        <v>202136</v>
      </c>
      <c r="M144" s="5">
        <v>217919</v>
      </c>
      <c r="N144" s="5">
        <v>2046</v>
      </c>
      <c r="O144" s="5">
        <v>638977</v>
      </c>
      <c r="P144" s="5">
        <v>0</v>
      </c>
    </row>
    <row r="145" spans="1:16">
      <c r="A145" s="5">
        <v>1389</v>
      </c>
      <c r="B145" s="5">
        <v>9</v>
      </c>
      <c r="C145" s="5" t="s">
        <v>418</v>
      </c>
      <c r="D145" s="5" t="s">
        <v>417</v>
      </c>
      <c r="E145" s="5">
        <v>935018</v>
      </c>
      <c r="F145" s="5">
        <v>152102</v>
      </c>
      <c r="G145" s="5">
        <v>164595</v>
      </c>
      <c r="H145" s="5">
        <v>1358</v>
      </c>
      <c r="I145" s="5">
        <v>616963</v>
      </c>
      <c r="J145" s="5">
        <v>0</v>
      </c>
      <c r="K145" s="5">
        <v>1061078</v>
      </c>
      <c r="L145" s="5">
        <v>202136</v>
      </c>
      <c r="M145" s="5">
        <v>217919</v>
      </c>
      <c r="N145" s="5">
        <v>2046</v>
      </c>
      <c r="O145" s="5">
        <v>638977</v>
      </c>
      <c r="P145" s="5">
        <v>0</v>
      </c>
    </row>
    <row r="146" spans="1:16">
      <c r="A146" s="5">
        <v>1389</v>
      </c>
      <c r="B146" s="5">
        <v>2</v>
      </c>
      <c r="C146" s="5" t="s">
        <v>419</v>
      </c>
      <c r="D146" s="5" t="s">
        <v>420</v>
      </c>
      <c r="E146" s="5">
        <v>18143506</v>
      </c>
      <c r="F146" s="5">
        <v>4397722</v>
      </c>
      <c r="G146" s="5">
        <v>3525284</v>
      </c>
      <c r="H146" s="5">
        <v>129032</v>
      </c>
      <c r="I146" s="5">
        <v>10091469</v>
      </c>
      <c r="J146" s="5">
        <v>0</v>
      </c>
      <c r="K146" s="5">
        <v>20588780</v>
      </c>
      <c r="L146" s="5">
        <v>5313432</v>
      </c>
      <c r="M146" s="5">
        <v>4251796</v>
      </c>
      <c r="N146" s="5">
        <v>129884</v>
      </c>
      <c r="O146" s="5">
        <v>10893667</v>
      </c>
      <c r="P146" s="5">
        <v>0</v>
      </c>
    </row>
    <row r="147" spans="1:16">
      <c r="A147" s="5">
        <v>1389</v>
      </c>
      <c r="B147" s="5">
        <v>3</v>
      </c>
      <c r="C147" s="5" t="s">
        <v>421</v>
      </c>
      <c r="D147" s="5" t="s">
        <v>422</v>
      </c>
      <c r="E147" s="5">
        <v>6116389</v>
      </c>
      <c r="F147" s="5">
        <v>1316239</v>
      </c>
      <c r="G147" s="5">
        <v>1274061</v>
      </c>
      <c r="H147" s="5">
        <v>30399</v>
      </c>
      <c r="I147" s="5">
        <v>3495690</v>
      </c>
      <c r="J147" s="5">
        <v>0</v>
      </c>
      <c r="K147" s="5">
        <v>7303380</v>
      </c>
      <c r="L147" s="5">
        <v>1360593</v>
      </c>
      <c r="M147" s="5">
        <v>1658509</v>
      </c>
      <c r="N147" s="5">
        <v>18072</v>
      </c>
      <c r="O147" s="5">
        <v>4266206</v>
      </c>
      <c r="P147" s="5">
        <v>0</v>
      </c>
    </row>
    <row r="148" spans="1:16">
      <c r="A148" s="5">
        <v>1389</v>
      </c>
      <c r="B148" s="5">
        <v>4</v>
      </c>
      <c r="C148" s="5" t="s">
        <v>423</v>
      </c>
      <c r="D148" s="5" t="s">
        <v>422</v>
      </c>
      <c r="E148" s="5">
        <v>6116389</v>
      </c>
      <c r="F148" s="5">
        <v>1316239</v>
      </c>
      <c r="G148" s="5">
        <v>1274061</v>
      </c>
      <c r="H148" s="5">
        <v>30399</v>
      </c>
      <c r="I148" s="5">
        <v>3495690</v>
      </c>
      <c r="J148" s="5">
        <v>0</v>
      </c>
      <c r="K148" s="5">
        <v>7303380</v>
      </c>
      <c r="L148" s="5">
        <v>1360593</v>
      </c>
      <c r="M148" s="5">
        <v>1658509</v>
      </c>
      <c r="N148" s="5">
        <v>18072</v>
      </c>
      <c r="O148" s="5">
        <v>4266206</v>
      </c>
      <c r="P148" s="5">
        <v>0</v>
      </c>
    </row>
    <row r="149" spans="1:16">
      <c r="A149" s="5">
        <v>1389</v>
      </c>
      <c r="B149" s="5">
        <v>3</v>
      </c>
      <c r="C149" s="5" t="s">
        <v>424</v>
      </c>
      <c r="D149" s="5" t="s">
        <v>425</v>
      </c>
      <c r="E149" s="5">
        <v>808426</v>
      </c>
      <c r="F149" s="5">
        <v>255954</v>
      </c>
      <c r="G149" s="5">
        <v>283924</v>
      </c>
      <c r="H149" s="5">
        <v>634</v>
      </c>
      <c r="I149" s="5">
        <v>267914</v>
      </c>
      <c r="J149" s="5">
        <v>0</v>
      </c>
      <c r="K149" s="5">
        <v>1118935</v>
      </c>
      <c r="L149" s="5">
        <v>470352</v>
      </c>
      <c r="M149" s="5">
        <v>358412</v>
      </c>
      <c r="N149" s="5">
        <v>2548</v>
      </c>
      <c r="O149" s="5">
        <v>287623</v>
      </c>
      <c r="P149" s="5">
        <v>0</v>
      </c>
    </row>
    <row r="150" spans="1:16">
      <c r="A150" s="5">
        <v>1389</v>
      </c>
      <c r="B150" s="5">
        <v>4</v>
      </c>
      <c r="C150" s="5" t="s">
        <v>426</v>
      </c>
      <c r="D150" s="5" t="s">
        <v>425</v>
      </c>
      <c r="E150" s="5">
        <v>808426</v>
      </c>
      <c r="F150" s="5">
        <v>255954</v>
      </c>
      <c r="G150" s="5">
        <v>283924</v>
      </c>
      <c r="H150" s="5">
        <v>634</v>
      </c>
      <c r="I150" s="5">
        <v>267914</v>
      </c>
      <c r="J150" s="5">
        <v>0</v>
      </c>
      <c r="K150" s="5">
        <v>1118935</v>
      </c>
      <c r="L150" s="5">
        <v>470352</v>
      </c>
      <c r="M150" s="5">
        <v>358412</v>
      </c>
      <c r="N150" s="5">
        <v>2548</v>
      </c>
      <c r="O150" s="5">
        <v>287623</v>
      </c>
      <c r="P150" s="5">
        <v>0</v>
      </c>
    </row>
    <row r="151" spans="1:16">
      <c r="A151" s="5">
        <v>1389</v>
      </c>
      <c r="B151" s="5">
        <v>3</v>
      </c>
      <c r="C151" s="5" t="s">
        <v>427</v>
      </c>
      <c r="D151" s="5" t="s">
        <v>428</v>
      </c>
      <c r="E151" s="5">
        <v>3770555</v>
      </c>
      <c r="F151" s="5">
        <v>888545</v>
      </c>
      <c r="G151" s="5">
        <v>1400106</v>
      </c>
      <c r="H151" s="5">
        <v>2965</v>
      </c>
      <c r="I151" s="5">
        <v>1478939</v>
      </c>
      <c r="J151" s="5">
        <v>0</v>
      </c>
      <c r="K151" s="5">
        <v>4373741</v>
      </c>
      <c r="L151" s="5">
        <v>1221631</v>
      </c>
      <c r="M151" s="5">
        <v>1485702</v>
      </c>
      <c r="N151" s="5">
        <v>2982</v>
      </c>
      <c r="O151" s="5">
        <v>1663426</v>
      </c>
      <c r="P151" s="5">
        <v>0</v>
      </c>
    </row>
    <row r="152" spans="1:16">
      <c r="A152" s="5">
        <v>1389</v>
      </c>
      <c r="B152" s="5">
        <v>14</v>
      </c>
      <c r="C152" s="5" t="s">
        <v>429</v>
      </c>
      <c r="D152" s="5" t="s">
        <v>430</v>
      </c>
      <c r="E152" s="5">
        <v>3770555</v>
      </c>
      <c r="F152" s="5">
        <v>888545</v>
      </c>
      <c r="G152" s="5">
        <v>1400106</v>
      </c>
      <c r="H152" s="5">
        <v>2965</v>
      </c>
      <c r="I152" s="5">
        <v>1478939</v>
      </c>
      <c r="J152" s="5">
        <v>0</v>
      </c>
      <c r="K152" s="5">
        <v>4373741</v>
      </c>
      <c r="L152" s="5">
        <v>1221631</v>
      </c>
      <c r="M152" s="5">
        <v>1485702</v>
      </c>
      <c r="N152" s="5">
        <v>2982</v>
      </c>
      <c r="O152" s="5">
        <v>1663426</v>
      </c>
      <c r="P152" s="5">
        <v>0</v>
      </c>
    </row>
    <row r="153" spans="1:16">
      <c r="A153" s="5">
        <v>1389</v>
      </c>
      <c r="B153" s="5">
        <v>3</v>
      </c>
      <c r="C153" s="5" t="s">
        <v>431</v>
      </c>
      <c r="D153" s="5" t="s">
        <v>432</v>
      </c>
      <c r="E153" s="5">
        <v>1083705</v>
      </c>
      <c r="F153" s="5">
        <v>480406</v>
      </c>
      <c r="G153" s="5">
        <v>42216</v>
      </c>
      <c r="H153" s="5">
        <v>25275</v>
      </c>
      <c r="I153" s="5">
        <v>535808</v>
      </c>
      <c r="J153" s="5">
        <v>0</v>
      </c>
      <c r="K153" s="5">
        <v>1099541</v>
      </c>
      <c r="L153" s="5">
        <v>460405</v>
      </c>
      <c r="M153" s="5">
        <v>66701</v>
      </c>
      <c r="N153" s="5">
        <v>22113</v>
      </c>
      <c r="O153" s="5">
        <v>550323</v>
      </c>
      <c r="P153" s="5">
        <v>0</v>
      </c>
    </row>
    <row r="154" spans="1:16">
      <c r="A154" s="5">
        <v>1389</v>
      </c>
      <c r="B154" s="5">
        <v>4</v>
      </c>
      <c r="C154" s="5" t="s">
        <v>433</v>
      </c>
      <c r="D154" s="5" t="s">
        <v>432</v>
      </c>
      <c r="E154" s="5">
        <v>1083705</v>
      </c>
      <c r="F154" s="5">
        <v>480406</v>
      </c>
      <c r="G154" s="5">
        <v>42216</v>
      </c>
      <c r="H154" s="5">
        <v>25275</v>
      </c>
      <c r="I154" s="5">
        <v>535808</v>
      </c>
      <c r="J154" s="5">
        <v>0</v>
      </c>
      <c r="K154" s="5">
        <v>1099541</v>
      </c>
      <c r="L154" s="5">
        <v>460405</v>
      </c>
      <c r="M154" s="5">
        <v>66701</v>
      </c>
      <c r="N154" s="5">
        <v>22113</v>
      </c>
      <c r="O154" s="5">
        <v>550323</v>
      </c>
      <c r="P154" s="5">
        <v>0</v>
      </c>
    </row>
    <row r="155" spans="1:16">
      <c r="A155" s="5">
        <v>1389</v>
      </c>
      <c r="B155" s="5">
        <v>3</v>
      </c>
      <c r="C155" s="5" t="s">
        <v>434</v>
      </c>
      <c r="D155" s="5" t="s">
        <v>435</v>
      </c>
      <c r="E155" s="5">
        <v>5859877</v>
      </c>
      <c r="F155" s="5">
        <v>1411491</v>
      </c>
      <c r="G155" s="5">
        <v>475297</v>
      </c>
      <c r="H155" s="5">
        <v>69759</v>
      </c>
      <c r="I155" s="5">
        <v>3903331</v>
      </c>
      <c r="J155" s="5">
        <v>0</v>
      </c>
      <c r="K155" s="5">
        <v>5927360</v>
      </c>
      <c r="L155" s="5">
        <v>1717632</v>
      </c>
      <c r="M155" s="5">
        <v>614551</v>
      </c>
      <c r="N155" s="5">
        <v>84168</v>
      </c>
      <c r="O155" s="5">
        <v>3511008</v>
      </c>
      <c r="P155" s="5">
        <v>0</v>
      </c>
    </row>
    <row r="156" spans="1:16">
      <c r="A156" s="5">
        <v>1389</v>
      </c>
      <c r="B156" s="5">
        <v>4</v>
      </c>
      <c r="C156" s="5" t="s">
        <v>436</v>
      </c>
      <c r="D156" s="5" t="s">
        <v>435</v>
      </c>
      <c r="E156" s="5">
        <v>5859877</v>
      </c>
      <c r="F156" s="5">
        <v>1411491</v>
      </c>
      <c r="G156" s="5">
        <v>475297</v>
      </c>
      <c r="H156" s="5">
        <v>69759</v>
      </c>
      <c r="I156" s="5">
        <v>3903331</v>
      </c>
      <c r="J156" s="5">
        <v>0</v>
      </c>
      <c r="K156" s="5">
        <v>5927360</v>
      </c>
      <c r="L156" s="5">
        <v>1717632</v>
      </c>
      <c r="M156" s="5">
        <v>614551</v>
      </c>
      <c r="N156" s="5">
        <v>84168</v>
      </c>
      <c r="O156" s="5">
        <v>3511008</v>
      </c>
      <c r="P156" s="5">
        <v>0</v>
      </c>
    </row>
    <row r="157" spans="1:16">
      <c r="A157" s="5">
        <v>1389</v>
      </c>
      <c r="B157" s="5">
        <v>3</v>
      </c>
      <c r="C157" s="5" t="s">
        <v>437</v>
      </c>
      <c r="D157" s="5" t="s">
        <v>438</v>
      </c>
      <c r="E157" s="5">
        <v>504554</v>
      </c>
      <c r="F157" s="5">
        <v>45087</v>
      </c>
      <c r="G157" s="5">
        <v>49680</v>
      </c>
      <c r="H157" s="5">
        <v>0</v>
      </c>
      <c r="I157" s="5">
        <v>409786</v>
      </c>
      <c r="J157" s="5">
        <v>0</v>
      </c>
      <c r="K157" s="5">
        <v>765822</v>
      </c>
      <c r="L157" s="5">
        <v>82818</v>
      </c>
      <c r="M157" s="5">
        <v>67922</v>
      </c>
      <c r="N157" s="5">
        <v>0</v>
      </c>
      <c r="O157" s="5">
        <v>615082</v>
      </c>
      <c r="P157" s="5">
        <v>0</v>
      </c>
    </row>
    <row r="158" spans="1:16">
      <c r="A158" s="5">
        <v>1389</v>
      </c>
      <c r="B158" s="5">
        <v>4</v>
      </c>
      <c r="C158" s="5" t="s">
        <v>439</v>
      </c>
      <c r="D158" s="5" t="s">
        <v>438</v>
      </c>
      <c r="E158" s="5">
        <v>504554</v>
      </c>
      <c r="F158" s="5">
        <v>45087</v>
      </c>
      <c r="G158" s="5">
        <v>49680</v>
      </c>
      <c r="H158" s="5">
        <v>0</v>
      </c>
      <c r="I158" s="5">
        <v>409786</v>
      </c>
      <c r="J158" s="5">
        <v>0</v>
      </c>
      <c r="K158" s="5">
        <v>765822</v>
      </c>
      <c r="L158" s="5">
        <v>82818</v>
      </c>
      <c r="M158" s="5">
        <v>67922</v>
      </c>
      <c r="N158" s="5">
        <v>0</v>
      </c>
      <c r="O158" s="5">
        <v>615082</v>
      </c>
      <c r="P158" s="5">
        <v>0</v>
      </c>
    </row>
    <row r="159" spans="1:16">
      <c r="A159" s="5">
        <v>1389</v>
      </c>
      <c r="B159" s="5">
        <v>2</v>
      </c>
      <c r="C159" s="5" t="s">
        <v>440</v>
      </c>
      <c r="D159" s="5" t="s">
        <v>441</v>
      </c>
      <c r="E159" s="5">
        <v>25421282</v>
      </c>
      <c r="F159" s="5">
        <v>3811722</v>
      </c>
      <c r="G159" s="5">
        <v>5678400</v>
      </c>
      <c r="H159" s="5">
        <v>601829</v>
      </c>
      <c r="I159" s="5">
        <v>15329330</v>
      </c>
      <c r="J159" s="5">
        <v>0</v>
      </c>
      <c r="K159" s="5">
        <v>31182731</v>
      </c>
      <c r="L159" s="5">
        <v>4301124</v>
      </c>
      <c r="M159" s="5">
        <v>9399197</v>
      </c>
      <c r="N159" s="5">
        <v>649270</v>
      </c>
      <c r="O159" s="5">
        <v>16833141</v>
      </c>
      <c r="P159" s="5">
        <v>0</v>
      </c>
    </row>
    <row r="160" spans="1:16">
      <c r="A160" s="5">
        <v>1389</v>
      </c>
      <c r="B160" s="5">
        <v>3</v>
      </c>
      <c r="C160" s="5" t="s">
        <v>442</v>
      </c>
      <c r="D160" s="5" t="s">
        <v>443</v>
      </c>
      <c r="E160" s="5">
        <v>21219195</v>
      </c>
      <c r="F160" s="5">
        <v>2843774</v>
      </c>
      <c r="G160" s="5">
        <v>4367627</v>
      </c>
      <c r="H160" s="5">
        <v>325996</v>
      </c>
      <c r="I160" s="5">
        <v>13681798</v>
      </c>
      <c r="J160" s="5">
        <v>0</v>
      </c>
      <c r="K160" s="5">
        <v>26652274</v>
      </c>
      <c r="L160" s="5">
        <v>3295577</v>
      </c>
      <c r="M160" s="5">
        <v>7847210</v>
      </c>
      <c r="N160" s="5">
        <v>367053</v>
      </c>
      <c r="O160" s="5">
        <v>15142434</v>
      </c>
      <c r="P160" s="5">
        <v>0</v>
      </c>
    </row>
    <row r="161" spans="1:16">
      <c r="A161" s="5">
        <v>1389</v>
      </c>
      <c r="B161" s="5">
        <v>4</v>
      </c>
      <c r="C161" s="5" t="s">
        <v>444</v>
      </c>
      <c r="D161" s="5" t="s">
        <v>445</v>
      </c>
      <c r="E161" s="5">
        <v>9147530</v>
      </c>
      <c r="F161" s="5">
        <v>198993</v>
      </c>
      <c r="G161" s="5">
        <v>1458596</v>
      </c>
      <c r="H161" s="5">
        <v>948</v>
      </c>
      <c r="I161" s="5">
        <v>7488992</v>
      </c>
      <c r="J161" s="5">
        <v>0</v>
      </c>
      <c r="K161" s="5">
        <v>13058004</v>
      </c>
      <c r="L161" s="5">
        <v>356867</v>
      </c>
      <c r="M161" s="5">
        <v>4275603</v>
      </c>
      <c r="N161" s="5">
        <v>1476</v>
      </c>
      <c r="O161" s="5">
        <v>8424058</v>
      </c>
      <c r="P161" s="5">
        <v>0</v>
      </c>
    </row>
    <row r="162" spans="1:16">
      <c r="A162" s="5">
        <v>1389</v>
      </c>
      <c r="B162" s="5">
        <v>4</v>
      </c>
      <c r="C162" s="5" t="s">
        <v>446</v>
      </c>
      <c r="D162" s="5" t="s">
        <v>447</v>
      </c>
      <c r="E162" s="5">
        <v>308521</v>
      </c>
      <c r="F162" s="5">
        <v>64244</v>
      </c>
      <c r="G162" s="5">
        <v>57788</v>
      </c>
      <c r="H162" s="5">
        <v>0</v>
      </c>
      <c r="I162" s="5">
        <v>186489</v>
      </c>
      <c r="J162" s="5">
        <v>0</v>
      </c>
      <c r="K162" s="5">
        <v>290408</v>
      </c>
      <c r="L162" s="5">
        <v>65095</v>
      </c>
      <c r="M162" s="5">
        <v>51643</v>
      </c>
      <c r="N162" s="5">
        <v>0</v>
      </c>
      <c r="O162" s="5">
        <v>173670</v>
      </c>
      <c r="P162" s="5">
        <v>0</v>
      </c>
    </row>
    <row r="163" spans="1:16">
      <c r="A163" s="5">
        <v>1389</v>
      </c>
      <c r="B163" s="5">
        <v>4</v>
      </c>
      <c r="C163" s="5" t="s">
        <v>448</v>
      </c>
      <c r="D163" s="5" t="s">
        <v>449</v>
      </c>
      <c r="E163" s="5">
        <v>3214894</v>
      </c>
      <c r="F163" s="5">
        <v>907847</v>
      </c>
      <c r="G163" s="5">
        <v>731386</v>
      </c>
      <c r="H163" s="5">
        <v>145509</v>
      </c>
      <c r="I163" s="5">
        <v>1430152</v>
      </c>
      <c r="J163" s="5">
        <v>0</v>
      </c>
      <c r="K163" s="5">
        <v>3513712</v>
      </c>
      <c r="L163" s="5">
        <v>970155</v>
      </c>
      <c r="M163" s="5">
        <v>918527</v>
      </c>
      <c r="N163" s="5">
        <v>141676</v>
      </c>
      <c r="O163" s="5">
        <v>1483354</v>
      </c>
      <c r="P163" s="5">
        <v>0</v>
      </c>
    </row>
    <row r="164" spans="1:16">
      <c r="A164" s="5">
        <v>1389</v>
      </c>
      <c r="B164" s="5">
        <v>4</v>
      </c>
      <c r="C164" s="5" t="s">
        <v>450</v>
      </c>
      <c r="D164" s="5" t="s">
        <v>451</v>
      </c>
      <c r="E164" s="5">
        <v>376810</v>
      </c>
      <c r="F164" s="5">
        <v>125939</v>
      </c>
      <c r="G164" s="5">
        <v>104062</v>
      </c>
      <c r="H164" s="5">
        <v>1016</v>
      </c>
      <c r="I164" s="5">
        <v>145792</v>
      </c>
      <c r="J164" s="5">
        <v>0</v>
      </c>
      <c r="K164" s="5">
        <v>454165</v>
      </c>
      <c r="L164" s="5">
        <v>166394</v>
      </c>
      <c r="M164" s="5">
        <v>105048</v>
      </c>
      <c r="N164" s="5">
        <v>21438</v>
      </c>
      <c r="O164" s="5">
        <v>161285</v>
      </c>
      <c r="P164" s="5">
        <v>0</v>
      </c>
    </row>
    <row r="165" spans="1:16">
      <c r="A165" s="5">
        <v>1389</v>
      </c>
      <c r="B165" s="5">
        <v>4</v>
      </c>
      <c r="C165" s="5" t="s">
        <v>452</v>
      </c>
      <c r="D165" s="5" t="s">
        <v>453</v>
      </c>
      <c r="E165" s="5">
        <v>514124</v>
      </c>
      <c r="F165" s="5">
        <v>251603</v>
      </c>
      <c r="G165" s="5">
        <v>83643</v>
      </c>
      <c r="H165" s="5">
        <v>3473</v>
      </c>
      <c r="I165" s="5">
        <v>175404</v>
      </c>
      <c r="J165" s="5">
        <v>0</v>
      </c>
      <c r="K165" s="5">
        <v>447176</v>
      </c>
      <c r="L165" s="5">
        <v>263160</v>
      </c>
      <c r="M165" s="5">
        <v>79129</v>
      </c>
      <c r="N165" s="5">
        <v>1829</v>
      </c>
      <c r="O165" s="5">
        <v>103058</v>
      </c>
      <c r="P165" s="5">
        <v>0</v>
      </c>
    </row>
    <row r="166" spans="1:16">
      <c r="A166" s="5">
        <v>1389</v>
      </c>
      <c r="B166" s="5">
        <v>4</v>
      </c>
      <c r="C166" s="5" t="s">
        <v>454</v>
      </c>
      <c r="D166" s="5" t="s">
        <v>455</v>
      </c>
      <c r="E166" s="5">
        <v>1854545</v>
      </c>
      <c r="F166" s="5">
        <v>407620</v>
      </c>
      <c r="G166" s="5">
        <v>310318</v>
      </c>
      <c r="H166" s="5">
        <v>52362</v>
      </c>
      <c r="I166" s="5">
        <v>1084245</v>
      </c>
      <c r="J166" s="5">
        <v>0</v>
      </c>
      <c r="K166" s="5">
        <v>1726839</v>
      </c>
      <c r="L166" s="5">
        <v>288965</v>
      </c>
      <c r="M166" s="5">
        <v>437635</v>
      </c>
      <c r="N166" s="5">
        <v>40528</v>
      </c>
      <c r="O166" s="5">
        <v>959710</v>
      </c>
      <c r="P166" s="5">
        <v>0</v>
      </c>
    </row>
    <row r="167" spans="1:16">
      <c r="A167" s="5">
        <v>1389</v>
      </c>
      <c r="B167" s="5">
        <v>4</v>
      </c>
      <c r="C167" s="5" t="s">
        <v>456</v>
      </c>
      <c r="D167" s="5" t="s">
        <v>457</v>
      </c>
      <c r="E167" s="5">
        <v>205928</v>
      </c>
      <c r="F167" s="5">
        <v>56907</v>
      </c>
      <c r="G167" s="5">
        <v>3933</v>
      </c>
      <c r="H167" s="5">
        <v>114095</v>
      </c>
      <c r="I167" s="5">
        <v>30994</v>
      </c>
      <c r="J167" s="5">
        <v>0</v>
      </c>
      <c r="K167" s="5">
        <v>297621</v>
      </c>
      <c r="L167" s="5">
        <v>65657</v>
      </c>
      <c r="M167" s="5">
        <v>46642</v>
      </c>
      <c r="N167" s="5">
        <v>138019</v>
      </c>
      <c r="O167" s="5">
        <v>47303</v>
      </c>
      <c r="P167" s="5">
        <v>0</v>
      </c>
    </row>
    <row r="168" spans="1:16">
      <c r="A168" s="5">
        <v>1389</v>
      </c>
      <c r="B168" s="5">
        <v>9</v>
      </c>
      <c r="C168" s="5" t="s">
        <v>458</v>
      </c>
      <c r="D168" s="5" t="s">
        <v>459</v>
      </c>
      <c r="E168" s="5">
        <v>5596843</v>
      </c>
      <c r="F168" s="5">
        <v>830621</v>
      </c>
      <c r="G168" s="5">
        <v>1617899</v>
      </c>
      <c r="H168" s="5">
        <v>8593</v>
      </c>
      <c r="I168" s="5">
        <v>3139730</v>
      </c>
      <c r="J168" s="5">
        <v>0</v>
      </c>
      <c r="K168" s="5">
        <v>6864350</v>
      </c>
      <c r="L168" s="5">
        <v>1119283</v>
      </c>
      <c r="M168" s="5">
        <v>1932983</v>
      </c>
      <c r="N168" s="5">
        <v>22088</v>
      </c>
      <c r="O168" s="5">
        <v>3789996</v>
      </c>
      <c r="P168" s="5">
        <v>0</v>
      </c>
    </row>
    <row r="169" spans="1:16">
      <c r="A169" s="5">
        <v>1389</v>
      </c>
      <c r="B169" s="5">
        <v>3</v>
      </c>
      <c r="C169" s="5" t="s">
        <v>460</v>
      </c>
      <c r="D169" s="5" t="s">
        <v>461</v>
      </c>
      <c r="E169" s="5">
        <v>4202087</v>
      </c>
      <c r="F169" s="5">
        <v>967948</v>
      </c>
      <c r="G169" s="5">
        <v>1310774</v>
      </c>
      <c r="H169" s="5">
        <v>275834</v>
      </c>
      <c r="I169" s="5">
        <v>1647532</v>
      </c>
      <c r="J169" s="5">
        <v>0</v>
      </c>
      <c r="K169" s="5">
        <v>4530457</v>
      </c>
      <c r="L169" s="5">
        <v>1005547</v>
      </c>
      <c r="M169" s="5">
        <v>1551987</v>
      </c>
      <c r="N169" s="5">
        <v>282217</v>
      </c>
      <c r="O169" s="5">
        <v>1690707</v>
      </c>
      <c r="P169" s="5">
        <v>0</v>
      </c>
    </row>
    <row r="170" spans="1:16">
      <c r="A170" s="5">
        <v>1389</v>
      </c>
      <c r="B170" s="5">
        <v>4</v>
      </c>
      <c r="C170" s="5" t="s">
        <v>462</v>
      </c>
      <c r="D170" s="5" t="s">
        <v>463</v>
      </c>
      <c r="E170" s="5">
        <v>1060763</v>
      </c>
      <c r="F170" s="5">
        <v>382580</v>
      </c>
      <c r="G170" s="5">
        <v>241474</v>
      </c>
      <c r="H170" s="5">
        <v>7035</v>
      </c>
      <c r="I170" s="5">
        <v>429675</v>
      </c>
      <c r="J170" s="5">
        <v>0</v>
      </c>
      <c r="K170" s="5">
        <v>1024259</v>
      </c>
      <c r="L170" s="5">
        <v>316999</v>
      </c>
      <c r="M170" s="5">
        <v>275680</v>
      </c>
      <c r="N170" s="5">
        <v>7559</v>
      </c>
      <c r="O170" s="5">
        <v>424021</v>
      </c>
      <c r="P170" s="5">
        <v>0</v>
      </c>
    </row>
    <row r="171" spans="1:16">
      <c r="A171" s="5">
        <v>1389</v>
      </c>
      <c r="B171" s="5">
        <v>4</v>
      </c>
      <c r="C171" s="5" t="s">
        <v>464</v>
      </c>
      <c r="D171" s="5" t="s">
        <v>465</v>
      </c>
      <c r="E171" s="5">
        <v>896051</v>
      </c>
      <c r="F171" s="5">
        <v>188939</v>
      </c>
      <c r="G171" s="5">
        <v>189361</v>
      </c>
      <c r="H171" s="5">
        <v>259191</v>
      </c>
      <c r="I171" s="5">
        <v>258559</v>
      </c>
      <c r="J171" s="5">
        <v>0</v>
      </c>
      <c r="K171" s="5">
        <v>1084257</v>
      </c>
      <c r="L171" s="5">
        <v>193752</v>
      </c>
      <c r="M171" s="5">
        <v>256672</v>
      </c>
      <c r="N171" s="5">
        <v>267378</v>
      </c>
      <c r="O171" s="5">
        <v>366457</v>
      </c>
      <c r="P171" s="5">
        <v>0</v>
      </c>
    </row>
    <row r="172" spans="1:16">
      <c r="A172" s="5">
        <v>1389</v>
      </c>
      <c r="B172" s="5">
        <v>4</v>
      </c>
      <c r="C172" s="5" t="s">
        <v>466</v>
      </c>
      <c r="D172" s="5" t="s">
        <v>467</v>
      </c>
      <c r="E172" s="5">
        <v>22426</v>
      </c>
      <c r="F172" s="5">
        <v>2897</v>
      </c>
      <c r="G172" s="5">
        <v>13691</v>
      </c>
      <c r="H172" s="5">
        <v>0</v>
      </c>
      <c r="I172" s="5">
        <v>5838</v>
      </c>
      <c r="J172" s="5">
        <v>0</v>
      </c>
      <c r="K172" s="5">
        <v>30180</v>
      </c>
      <c r="L172" s="5">
        <v>3647</v>
      </c>
      <c r="M172" s="5">
        <v>15377</v>
      </c>
      <c r="N172" s="5">
        <v>0</v>
      </c>
      <c r="O172" s="5">
        <v>11157</v>
      </c>
      <c r="P172" s="5">
        <v>0</v>
      </c>
    </row>
    <row r="173" spans="1:16">
      <c r="A173" s="5">
        <v>1389</v>
      </c>
      <c r="B173" s="5">
        <v>4</v>
      </c>
      <c r="C173" s="5" t="s">
        <v>468</v>
      </c>
      <c r="D173" s="5" t="s">
        <v>469</v>
      </c>
      <c r="E173" s="5">
        <v>1210540</v>
      </c>
      <c r="F173" s="5">
        <v>169996</v>
      </c>
      <c r="G173" s="5">
        <v>394372</v>
      </c>
      <c r="H173" s="5">
        <v>60</v>
      </c>
      <c r="I173" s="5">
        <v>646112</v>
      </c>
      <c r="J173" s="5">
        <v>0</v>
      </c>
      <c r="K173" s="5">
        <v>1282214</v>
      </c>
      <c r="L173" s="5">
        <v>196151</v>
      </c>
      <c r="M173" s="5">
        <v>524985</v>
      </c>
      <c r="N173" s="5">
        <v>4434</v>
      </c>
      <c r="O173" s="5">
        <v>556645</v>
      </c>
      <c r="P173" s="5">
        <v>0</v>
      </c>
    </row>
    <row r="174" spans="1:16">
      <c r="A174" s="5">
        <v>1389</v>
      </c>
      <c r="B174" s="5">
        <v>4</v>
      </c>
      <c r="C174" s="5" t="s">
        <v>470</v>
      </c>
      <c r="D174" s="5" t="s">
        <v>471</v>
      </c>
      <c r="E174" s="5">
        <v>477640</v>
      </c>
      <c r="F174" s="5">
        <v>87972</v>
      </c>
      <c r="G174" s="5">
        <v>266232</v>
      </c>
      <c r="H174" s="5">
        <v>1440</v>
      </c>
      <c r="I174" s="5">
        <v>121996</v>
      </c>
      <c r="J174" s="5">
        <v>0</v>
      </c>
      <c r="K174" s="5">
        <v>527156</v>
      </c>
      <c r="L174" s="5">
        <v>84292</v>
      </c>
      <c r="M174" s="5">
        <v>296024</v>
      </c>
      <c r="N174" s="5">
        <v>195</v>
      </c>
      <c r="O174" s="5">
        <v>146646</v>
      </c>
      <c r="P174" s="5">
        <v>0</v>
      </c>
    </row>
    <row r="175" spans="1:16">
      <c r="A175" s="5">
        <v>1389</v>
      </c>
      <c r="B175" s="5">
        <v>4</v>
      </c>
      <c r="C175" s="5" t="s">
        <v>472</v>
      </c>
      <c r="D175" s="5" t="s">
        <v>473</v>
      </c>
      <c r="E175" s="5">
        <v>162493</v>
      </c>
      <c r="F175" s="5">
        <v>71799</v>
      </c>
      <c r="G175" s="5">
        <v>25878</v>
      </c>
      <c r="H175" s="5">
        <v>4164</v>
      </c>
      <c r="I175" s="5">
        <v>60653</v>
      </c>
      <c r="J175" s="5">
        <v>0</v>
      </c>
      <c r="K175" s="5">
        <v>165539</v>
      </c>
      <c r="L175" s="5">
        <v>66814</v>
      </c>
      <c r="M175" s="5">
        <v>26422</v>
      </c>
      <c r="N175" s="5">
        <v>2152</v>
      </c>
      <c r="O175" s="5">
        <v>70151</v>
      </c>
      <c r="P175" s="5">
        <v>0</v>
      </c>
    </row>
    <row r="176" spans="1:16">
      <c r="A176" s="5">
        <v>1389</v>
      </c>
      <c r="B176" s="5">
        <v>4</v>
      </c>
      <c r="C176" s="5" t="s">
        <v>474</v>
      </c>
      <c r="D176" s="5" t="s">
        <v>475</v>
      </c>
      <c r="E176" s="5">
        <v>372173</v>
      </c>
      <c r="F176" s="5">
        <v>63765</v>
      </c>
      <c r="G176" s="5">
        <v>179766</v>
      </c>
      <c r="H176" s="5">
        <v>3943</v>
      </c>
      <c r="I176" s="5">
        <v>124699</v>
      </c>
      <c r="J176" s="5">
        <v>0</v>
      </c>
      <c r="K176" s="5">
        <v>416852</v>
      </c>
      <c r="L176" s="5">
        <v>143892</v>
      </c>
      <c r="M176" s="5">
        <v>156829</v>
      </c>
      <c r="N176" s="5">
        <v>500</v>
      </c>
      <c r="O176" s="5">
        <v>115631</v>
      </c>
      <c r="P176" s="5">
        <v>0</v>
      </c>
    </row>
    <row r="177" spans="1:16">
      <c r="A177" s="5">
        <v>1389</v>
      </c>
      <c r="B177" s="5">
        <v>2</v>
      </c>
      <c r="C177" s="5" t="s">
        <v>476</v>
      </c>
      <c r="D177" s="5" t="s">
        <v>477</v>
      </c>
      <c r="E177" s="5">
        <v>42539743</v>
      </c>
      <c r="F177" s="5">
        <v>13182854</v>
      </c>
      <c r="G177" s="5">
        <v>4110317</v>
      </c>
      <c r="H177" s="5">
        <v>760611</v>
      </c>
      <c r="I177" s="5">
        <v>24485961</v>
      </c>
      <c r="J177" s="5">
        <v>0</v>
      </c>
      <c r="K177" s="5">
        <v>51192430</v>
      </c>
      <c r="L177" s="5">
        <v>16085065</v>
      </c>
      <c r="M177" s="5">
        <v>5366761</v>
      </c>
      <c r="N177" s="5">
        <v>457077</v>
      </c>
      <c r="O177" s="5">
        <v>29283527</v>
      </c>
      <c r="P177" s="5">
        <v>0</v>
      </c>
    </row>
    <row r="178" spans="1:16">
      <c r="A178" s="5">
        <v>1389</v>
      </c>
      <c r="B178" s="5">
        <v>3</v>
      </c>
      <c r="C178" s="5" t="s">
        <v>478</v>
      </c>
      <c r="D178" s="5" t="s">
        <v>479</v>
      </c>
      <c r="E178" s="5">
        <v>31106424</v>
      </c>
      <c r="F178" s="5">
        <v>11235813</v>
      </c>
      <c r="G178" s="5">
        <v>2503987</v>
      </c>
      <c r="H178" s="5">
        <v>710998</v>
      </c>
      <c r="I178" s="5">
        <v>16655625</v>
      </c>
      <c r="J178" s="5">
        <v>0</v>
      </c>
      <c r="K178" s="5">
        <v>36906146</v>
      </c>
      <c r="L178" s="5">
        <v>13671204</v>
      </c>
      <c r="M178" s="5">
        <v>3415165</v>
      </c>
      <c r="N178" s="5">
        <v>283172</v>
      </c>
      <c r="O178" s="5">
        <v>19536605</v>
      </c>
      <c r="P178" s="5">
        <v>0</v>
      </c>
    </row>
    <row r="179" spans="1:16">
      <c r="A179" s="5">
        <v>1389</v>
      </c>
      <c r="B179" s="5">
        <v>4</v>
      </c>
      <c r="C179" s="5" t="s">
        <v>480</v>
      </c>
      <c r="D179" s="5" t="s">
        <v>479</v>
      </c>
      <c r="E179" s="5">
        <v>31106424</v>
      </c>
      <c r="F179" s="5">
        <v>11235813</v>
      </c>
      <c r="G179" s="5">
        <v>2503987</v>
      </c>
      <c r="H179" s="5">
        <v>710998</v>
      </c>
      <c r="I179" s="5">
        <v>16655625</v>
      </c>
      <c r="J179" s="5">
        <v>0</v>
      </c>
      <c r="K179" s="5">
        <v>36906146</v>
      </c>
      <c r="L179" s="5">
        <v>13671204</v>
      </c>
      <c r="M179" s="5">
        <v>3415165</v>
      </c>
      <c r="N179" s="5">
        <v>283172</v>
      </c>
      <c r="O179" s="5">
        <v>19536605</v>
      </c>
      <c r="P179" s="5">
        <v>0</v>
      </c>
    </row>
    <row r="180" spans="1:16">
      <c r="A180" s="5">
        <v>1389</v>
      </c>
      <c r="B180" s="5">
        <v>3</v>
      </c>
      <c r="C180" s="5" t="s">
        <v>481</v>
      </c>
      <c r="D180" s="5" t="s">
        <v>482</v>
      </c>
      <c r="E180" s="5">
        <v>1189853</v>
      </c>
      <c r="F180" s="5">
        <v>182022</v>
      </c>
      <c r="G180" s="5">
        <v>279550</v>
      </c>
      <c r="H180" s="5">
        <v>13486</v>
      </c>
      <c r="I180" s="5">
        <v>714795</v>
      </c>
      <c r="J180" s="5">
        <v>0</v>
      </c>
      <c r="K180" s="5">
        <v>1183009</v>
      </c>
      <c r="L180" s="5">
        <v>219085</v>
      </c>
      <c r="M180" s="5">
        <v>178780</v>
      </c>
      <c r="N180" s="5">
        <v>26203</v>
      </c>
      <c r="O180" s="5">
        <v>758941</v>
      </c>
      <c r="P180" s="5">
        <v>0</v>
      </c>
    </row>
    <row r="181" spans="1:16">
      <c r="A181" s="5">
        <v>1389</v>
      </c>
      <c r="B181" s="5">
        <v>4</v>
      </c>
      <c r="C181" s="5" t="s">
        <v>483</v>
      </c>
      <c r="D181" s="5" t="s">
        <v>482</v>
      </c>
      <c r="E181" s="5">
        <v>1189853</v>
      </c>
      <c r="F181" s="5">
        <v>182022</v>
      </c>
      <c r="G181" s="5">
        <v>279550</v>
      </c>
      <c r="H181" s="5">
        <v>13486</v>
      </c>
      <c r="I181" s="5">
        <v>714795</v>
      </c>
      <c r="J181" s="5">
        <v>0</v>
      </c>
      <c r="K181" s="5">
        <v>1183009</v>
      </c>
      <c r="L181" s="5">
        <v>219085</v>
      </c>
      <c r="M181" s="5">
        <v>178780</v>
      </c>
      <c r="N181" s="5">
        <v>26203</v>
      </c>
      <c r="O181" s="5">
        <v>758941</v>
      </c>
      <c r="P181" s="5">
        <v>0</v>
      </c>
    </row>
    <row r="182" spans="1:16">
      <c r="A182" s="5">
        <v>1389</v>
      </c>
      <c r="B182" s="5">
        <v>3</v>
      </c>
      <c r="C182" s="5" t="s">
        <v>484</v>
      </c>
      <c r="D182" s="5" t="s">
        <v>485</v>
      </c>
      <c r="E182" s="5">
        <v>10243467</v>
      </c>
      <c r="F182" s="5">
        <v>1765018</v>
      </c>
      <c r="G182" s="5">
        <v>1326781</v>
      </c>
      <c r="H182" s="5">
        <v>36127</v>
      </c>
      <c r="I182" s="5">
        <v>7115541</v>
      </c>
      <c r="J182" s="5">
        <v>0</v>
      </c>
      <c r="K182" s="5">
        <v>13103275</v>
      </c>
      <c r="L182" s="5">
        <v>2194776</v>
      </c>
      <c r="M182" s="5">
        <v>1772817</v>
      </c>
      <c r="N182" s="5">
        <v>147702</v>
      </c>
      <c r="O182" s="5">
        <v>8987980</v>
      </c>
      <c r="P182" s="5">
        <v>0</v>
      </c>
    </row>
    <row r="183" spans="1:16">
      <c r="A183" s="5">
        <v>1389</v>
      </c>
      <c r="B183" s="5">
        <v>4</v>
      </c>
      <c r="C183" s="5" t="s">
        <v>486</v>
      </c>
      <c r="D183" s="5" t="s">
        <v>485</v>
      </c>
      <c r="E183" s="5">
        <v>10243467</v>
      </c>
      <c r="F183" s="5">
        <v>1765018</v>
      </c>
      <c r="G183" s="5">
        <v>1326781</v>
      </c>
      <c r="H183" s="5">
        <v>36127</v>
      </c>
      <c r="I183" s="5">
        <v>7115541</v>
      </c>
      <c r="J183" s="5">
        <v>0</v>
      </c>
      <c r="K183" s="5">
        <v>13103275</v>
      </c>
      <c r="L183" s="5">
        <v>2194776</v>
      </c>
      <c r="M183" s="5">
        <v>1772817</v>
      </c>
      <c r="N183" s="5">
        <v>147702</v>
      </c>
      <c r="O183" s="5">
        <v>8987980</v>
      </c>
      <c r="P183" s="5">
        <v>0</v>
      </c>
    </row>
    <row r="184" spans="1:16">
      <c r="A184" s="5">
        <v>1389</v>
      </c>
      <c r="B184" s="5">
        <v>2</v>
      </c>
      <c r="C184" s="5" t="s">
        <v>487</v>
      </c>
      <c r="D184" s="5" t="s">
        <v>488</v>
      </c>
      <c r="E184" s="5">
        <v>6967896</v>
      </c>
      <c r="F184" s="5">
        <v>382579</v>
      </c>
      <c r="G184" s="5">
        <v>4128353</v>
      </c>
      <c r="H184" s="5">
        <v>26245</v>
      </c>
      <c r="I184" s="5">
        <v>2430720</v>
      </c>
      <c r="J184" s="5">
        <v>0</v>
      </c>
      <c r="K184" s="5">
        <v>7726012</v>
      </c>
      <c r="L184" s="5">
        <v>479594</v>
      </c>
      <c r="M184" s="5">
        <v>4542089</v>
      </c>
      <c r="N184" s="5">
        <v>36836</v>
      </c>
      <c r="O184" s="5">
        <v>2667492</v>
      </c>
      <c r="P184" s="5">
        <v>0</v>
      </c>
    </row>
    <row r="185" spans="1:16">
      <c r="A185" s="5">
        <v>1389</v>
      </c>
      <c r="B185" s="5">
        <v>3</v>
      </c>
      <c r="C185" s="5" t="s">
        <v>489</v>
      </c>
      <c r="D185" s="5" t="s">
        <v>490</v>
      </c>
      <c r="E185" s="5">
        <v>4725932</v>
      </c>
      <c r="F185" s="5">
        <v>90565</v>
      </c>
      <c r="G185" s="5">
        <v>3729826</v>
      </c>
      <c r="H185" s="5">
        <v>0</v>
      </c>
      <c r="I185" s="5">
        <v>905540</v>
      </c>
      <c r="J185" s="5">
        <v>0</v>
      </c>
      <c r="K185" s="5">
        <v>4887089</v>
      </c>
      <c r="L185" s="5">
        <v>67714</v>
      </c>
      <c r="M185" s="5">
        <v>3887279</v>
      </c>
      <c r="N185" s="5">
        <v>0</v>
      </c>
      <c r="O185" s="5">
        <v>932096</v>
      </c>
      <c r="P185" s="5">
        <v>0</v>
      </c>
    </row>
    <row r="186" spans="1:16">
      <c r="A186" s="5">
        <v>1389</v>
      </c>
      <c r="B186" s="5">
        <v>4</v>
      </c>
      <c r="C186" s="5" t="s">
        <v>491</v>
      </c>
      <c r="D186" s="5" t="s">
        <v>492</v>
      </c>
      <c r="E186" s="5">
        <v>4713030</v>
      </c>
      <c r="F186" s="5">
        <v>90565</v>
      </c>
      <c r="G186" s="5">
        <v>3718637</v>
      </c>
      <c r="H186" s="5">
        <v>0</v>
      </c>
      <c r="I186" s="5">
        <v>903827</v>
      </c>
      <c r="J186" s="5">
        <v>0</v>
      </c>
      <c r="K186" s="5">
        <v>4864848</v>
      </c>
      <c r="L186" s="5">
        <v>67714</v>
      </c>
      <c r="M186" s="5">
        <v>3866416</v>
      </c>
      <c r="N186" s="5">
        <v>0</v>
      </c>
      <c r="O186" s="5">
        <v>930718</v>
      </c>
      <c r="P186" s="5">
        <v>0</v>
      </c>
    </row>
    <row r="187" spans="1:16">
      <c r="A187" s="5">
        <v>1389</v>
      </c>
      <c r="B187" s="5">
        <v>4</v>
      </c>
      <c r="C187" s="5" t="s">
        <v>493</v>
      </c>
      <c r="D187" s="5" t="s">
        <v>494</v>
      </c>
      <c r="E187" s="5">
        <v>12902</v>
      </c>
      <c r="F187" s="5">
        <v>0</v>
      </c>
      <c r="G187" s="5">
        <v>11189</v>
      </c>
      <c r="H187" s="5">
        <v>0</v>
      </c>
      <c r="I187" s="5">
        <v>1712</v>
      </c>
      <c r="J187" s="5">
        <v>0</v>
      </c>
      <c r="K187" s="5">
        <v>22241</v>
      </c>
      <c r="L187" s="5">
        <v>0</v>
      </c>
      <c r="M187" s="5">
        <v>20864</v>
      </c>
      <c r="N187" s="5">
        <v>0</v>
      </c>
      <c r="O187" s="5">
        <v>1378</v>
      </c>
      <c r="P187" s="5">
        <v>0</v>
      </c>
    </row>
    <row r="188" spans="1:16">
      <c r="A188" s="5">
        <v>1389</v>
      </c>
      <c r="B188" s="5">
        <v>3</v>
      </c>
      <c r="C188" s="5" t="s">
        <v>495</v>
      </c>
      <c r="D188" s="5" t="s">
        <v>496</v>
      </c>
      <c r="E188" s="5">
        <v>418641</v>
      </c>
      <c r="F188" s="5">
        <v>35207</v>
      </c>
      <c r="G188" s="5">
        <v>101466</v>
      </c>
      <c r="H188" s="5">
        <v>0</v>
      </c>
      <c r="I188" s="5">
        <v>281968</v>
      </c>
      <c r="J188" s="5">
        <v>0</v>
      </c>
      <c r="K188" s="5">
        <v>381455</v>
      </c>
      <c r="L188" s="5">
        <v>78292</v>
      </c>
      <c r="M188" s="5">
        <v>83670</v>
      </c>
      <c r="N188" s="5">
        <v>0</v>
      </c>
      <c r="O188" s="5">
        <v>219493</v>
      </c>
      <c r="P188" s="5">
        <v>0</v>
      </c>
    </row>
    <row r="189" spans="1:16">
      <c r="A189" s="5">
        <v>1389</v>
      </c>
      <c r="B189" s="5">
        <v>4</v>
      </c>
      <c r="C189" s="5" t="s">
        <v>497</v>
      </c>
      <c r="D189" s="5" t="s">
        <v>496</v>
      </c>
      <c r="E189" s="5">
        <v>418641</v>
      </c>
      <c r="F189" s="5">
        <v>35207</v>
      </c>
      <c r="G189" s="5">
        <v>101466</v>
      </c>
      <c r="H189" s="5">
        <v>0</v>
      </c>
      <c r="I189" s="5">
        <v>281968</v>
      </c>
      <c r="J189" s="5">
        <v>0</v>
      </c>
      <c r="K189" s="5">
        <v>381455</v>
      </c>
      <c r="L189" s="5">
        <v>78292</v>
      </c>
      <c r="M189" s="5">
        <v>83670</v>
      </c>
      <c r="N189" s="5">
        <v>0</v>
      </c>
      <c r="O189" s="5">
        <v>219493</v>
      </c>
      <c r="P189" s="5">
        <v>0</v>
      </c>
    </row>
    <row r="190" spans="1:16">
      <c r="A190" s="5">
        <v>1389</v>
      </c>
      <c r="B190" s="5">
        <v>3</v>
      </c>
      <c r="C190" s="5" t="s">
        <v>498</v>
      </c>
      <c r="D190" s="5" t="s">
        <v>499</v>
      </c>
      <c r="E190" s="5">
        <v>1823323</v>
      </c>
      <c r="F190" s="5">
        <v>256807</v>
      </c>
      <c r="G190" s="5">
        <v>297060</v>
      </c>
      <c r="H190" s="5">
        <v>26245</v>
      </c>
      <c r="I190" s="5">
        <v>1243212</v>
      </c>
      <c r="J190" s="5">
        <v>0</v>
      </c>
      <c r="K190" s="5">
        <v>2457468</v>
      </c>
      <c r="L190" s="5">
        <v>333589</v>
      </c>
      <c r="M190" s="5">
        <v>571140</v>
      </c>
      <c r="N190" s="5">
        <v>36836</v>
      </c>
      <c r="O190" s="5">
        <v>1515902</v>
      </c>
      <c r="P190" s="5">
        <v>0</v>
      </c>
    </row>
    <row r="191" spans="1:16">
      <c r="A191" s="5">
        <v>1389</v>
      </c>
      <c r="B191" s="5">
        <v>4</v>
      </c>
      <c r="C191" s="5" t="s">
        <v>500</v>
      </c>
      <c r="D191" s="5" t="s">
        <v>501</v>
      </c>
      <c r="E191" s="5">
        <v>1109756</v>
      </c>
      <c r="F191" s="5">
        <v>231368</v>
      </c>
      <c r="G191" s="5">
        <v>22549</v>
      </c>
      <c r="H191" s="5">
        <v>24577</v>
      </c>
      <c r="I191" s="5">
        <v>831262</v>
      </c>
      <c r="J191" s="5">
        <v>0</v>
      </c>
      <c r="K191" s="5">
        <v>1410376</v>
      </c>
      <c r="L191" s="5">
        <v>307537</v>
      </c>
      <c r="M191" s="5">
        <v>50189</v>
      </c>
      <c r="N191" s="5">
        <v>35425</v>
      </c>
      <c r="O191" s="5">
        <v>1017225</v>
      </c>
      <c r="P191" s="5">
        <v>0</v>
      </c>
    </row>
    <row r="192" spans="1:16">
      <c r="A192" s="5">
        <v>1389</v>
      </c>
      <c r="B192" s="5">
        <v>4</v>
      </c>
      <c r="C192" s="5" t="s">
        <v>502</v>
      </c>
      <c r="D192" s="5" t="s">
        <v>503</v>
      </c>
      <c r="E192" s="5">
        <v>58564</v>
      </c>
      <c r="F192" s="5">
        <v>17637</v>
      </c>
      <c r="G192" s="5">
        <v>16293</v>
      </c>
      <c r="H192" s="5">
        <v>1668</v>
      </c>
      <c r="I192" s="5">
        <v>22966</v>
      </c>
      <c r="J192" s="5">
        <v>0</v>
      </c>
      <c r="K192" s="5">
        <v>70968</v>
      </c>
      <c r="L192" s="5">
        <v>19161</v>
      </c>
      <c r="M192" s="5">
        <v>19834</v>
      </c>
      <c r="N192" s="5">
        <v>1411</v>
      </c>
      <c r="O192" s="5">
        <v>30562</v>
      </c>
      <c r="P192" s="5">
        <v>0</v>
      </c>
    </row>
    <row r="193" spans="1:16">
      <c r="A193" s="5">
        <v>1389</v>
      </c>
      <c r="B193" s="5">
        <v>4</v>
      </c>
      <c r="C193" s="5" t="s">
        <v>504</v>
      </c>
      <c r="D193" s="5" t="s">
        <v>499</v>
      </c>
      <c r="E193" s="5">
        <v>655004</v>
      </c>
      <c r="F193" s="5">
        <v>7802</v>
      </c>
      <c r="G193" s="5">
        <v>258218</v>
      </c>
      <c r="H193" s="5">
        <v>0</v>
      </c>
      <c r="I193" s="5">
        <v>388984</v>
      </c>
      <c r="J193" s="5">
        <v>0</v>
      </c>
      <c r="K193" s="5">
        <v>976125</v>
      </c>
      <c r="L193" s="5">
        <v>6892</v>
      </c>
      <c r="M193" s="5">
        <v>501117</v>
      </c>
      <c r="N193" s="5">
        <v>0</v>
      </c>
      <c r="O193" s="5">
        <v>468115</v>
      </c>
      <c r="P193" s="5">
        <v>0</v>
      </c>
    </row>
    <row r="194" spans="1:16">
      <c r="A194" s="5">
        <v>1389</v>
      </c>
      <c r="B194" s="5">
        <v>2</v>
      </c>
      <c r="C194" s="5" t="s">
        <v>505</v>
      </c>
      <c r="D194" s="5" t="s">
        <v>506</v>
      </c>
      <c r="E194" s="5">
        <v>1230728</v>
      </c>
      <c r="F194" s="5">
        <v>166967</v>
      </c>
      <c r="G194" s="5">
        <v>254267</v>
      </c>
      <c r="H194" s="5">
        <v>9266</v>
      </c>
      <c r="I194" s="5">
        <v>800228</v>
      </c>
      <c r="J194" s="5">
        <v>0</v>
      </c>
      <c r="K194" s="5">
        <v>1509387</v>
      </c>
      <c r="L194" s="5">
        <v>315297</v>
      </c>
      <c r="M194" s="5">
        <v>332840</v>
      </c>
      <c r="N194" s="5">
        <v>12387</v>
      </c>
      <c r="O194" s="5">
        <v>848863</v>
      </c>
      <c r="P194" s="5">
        <v>0</v>
      </c>
    </row>
    <row r="195" spans="1:16">
      <c r="A195" s="5">
        <v>1389</v>
      </c>
      <c r="B195" s="5">
        <v>3</v>
      </c>
      <c r="C195" s="5" t="s">
        <v>507</v>
      </c>
      <c r="D195" s="5" t="s">
        <v>506</v>
      </c>
      <c r="E195" s="5">
        <v>1230728</v>
      </c>
      <c r="F195" s="5">
        <v>166967</v>
      </c>
      <c r="G195" s="5">
        <v>254267</v>
      </c>
      <c r="H195" s="5">
        <v>9266</v>
      </c>
      <c r="I195" s="5">
        <v>800228</v>
      </c>
      <c r="J195" s="5">
        <v>0</v>
      </c>
      <c r="K195" s="5">
        <v>1509387</v>
      </c>
      <c r="L195" s="5">
        <v>315297</v>
      </c>
      <c r="M195" s="5">
        <v>332840</v>
      </c>
      <c r="N195" s="5">
        <v>12387</v>
      </c>
      <c r="O195" s="5">
        <v>848863</v>
      </c>
      <c r="P195" s="5">
        <v>0</v>
      </c>
    </row>
    <row r="196" spans="1:16">
      <c r="A196" s="5">
        <v>1389</v>
      </c>
      <c r="B196" s="5">
        <v>4</v>
      </c>
      <c r="C196" s="5" t="s">
        <v>508</v>
      </c>
      <c r="D196" s="5" t="s">
        <v>506</v>
      </c>
      <c r="E196" s="5">
        <v>1230728</v>
      </c>
      <c r="F196" s="5">
        <v>166967</v>
      </c>
      <c r="G196" s="5">
        <v>254267</v>
      </c>
      <c r="H196" s="5">
        <v>9266</v>
      </c>
      <c r="I196" s="5">
        <v>800228</v>
      </c>
      <c r="J196" s="5">
        <v>0</v>
      </c>
      <c r="K196" s="5">
        <v>1509387</v>
      </c>
      <c r="L196" s="5">
        <v>315297</v>
      </c>
      <c r="M196" s="5">
        <v>332840</v>
      </c>
      <c r="N196" s="5">
        <v>12387</v>
      </c>
      <c r="O196" s="5">
        <v>848863</v>
      </c>
      <c r="P196" s="5">
        <v>0</v>
      </c>
    </row>
    <row r="197" spans="1:16">
      <c r="A197" s="5">
        <v>1389</v>
      </c>
      <c r="B197" s="5">
        <v>2</v>
      </c>
      <c r="C197" s="5" t="s">
        <v>509</v>
      </c>
      <c r="D197" s="5" t="s">
        <v>510</v>
      </c>
      <c r="E197" s="5">
        <v>1147000</v>
      </c>
      <c r="F197" s="5">
        <v>335963</v>
      </c>
      <c r="G197" s="5">
        <v>119255</v>
      </c>
      <c r="H197" s="5">
        <v>58447</v>
      </c>
      <c r="I197" s="5">
        <v>633335</v>
      </c>
      <c r="J197" s="5">
        <v>0</v>
      </c>
      <c r="K197" s="5">
        <v>1257172</v>
      </c>
      <c r="L197" s="5">
        <v>383693</v>
      </c>
      <c r="M197" s="5">
        <v>101623</v>
      </c>
      <c r="N197" s="5">
        <v>59247</v>
      </c>
      <c r="O197" s="5">
        <v>712610</v>
      </c>
      <c r="P197" s="5">
        <v>0</v>
      </c>
    </row>
    <row r="198" spans="1:16">
      <c r="A198" s="5">
        <v>1389</v>
      </c>
      <c r="B198" s="5">
        <v>3</v>
      </c>
      <c r="C198" s="5" t="s">
        <v>511</v>
      </c>
      <c r="D198" s="5" t="s">
        <v>512</v>
      </c>
      <c r="E198" s="5">
        <v>1311</v>
      </c>
      <c r="F198" s="5">
        <v>133</v>
      </c>
      <c r="G198" s="5">
        <v>0</v>
      </c>
      <c r="H198" s="5">
        <v>0</v>
      </c>
      <c r="I198" s="5">
        <v>1178</v>
      </c>
      <c r="J198" s="5">
        <v>0</v>
      </c>
      <c r="K198" s="5">
        <v>1650</v>
      </c>
      <c r="L198" s="5">
        <v>47</v>
      </c>
      <c r="M198" s="5">
        <v>0</v>
      </c>
      <c r="N198" s="5">
        <v>0</v>
      </c>
      <c r="O198" s="5">
        <v>1604</v>
      </c>
      <c r="P198" s="5">
        <v>0</v>
      </c>
    </row>
    <row r="199" spans="1:16">
      <c r="A199" s="5">
        <v>1389</v>
      </c>
      <c r="B199" s="5">
        <v>9</v>
      </c>
      <c r="C199" s="5" t="s">
        <v>513</v>
      </c>
      <c r="D199" s="5" t="s">
        <v>514</v>
      </c>
      <c r="E199" s="5">
        <v>1311</v>
      </c>
      <c r="F199" s="5">
        <v>133</v>
      </c>
      <c r="G199" s="5">
        <v>0</v>
      </c>
      <c r="H199" s="5">
        <v>0</v>
      </c>
      <c r="I199" s="5">
        <v>1178</v>
      </c>
      <c r="J199" s="5">
        <v>0</v>
      </c>
      <c r="K199" s="5">
        <v>1650</v>
      </c>
      <c r="L199" s="5">
        <v>47</v>
      </c>
      <c r="M199" s="5">
        <v>0</v>
      </c>
      <c r="N199" s="5">
        <v>0</v>
      </c>
      <c r="O199" s="5">
        <v>1604</v>
      </c>
      <c r="P199" s="5">
        <v>0</v>
      </c>
    </row>
    <row r="200" spans="1:16">
      <c r="A200" s="5">
        <v>1389</v>
      </c>
      <c r="B200" s="5">
        <v>3</v>
      </c>
      <c r="C200" s="5" t="s">
        <v>515</v>
      </c>
      <c r="D200" s="5" t="s">
        <v>516</v>
      </c>
      <c r="E200" s="5">
        <v>9530</v>
      </c>
      <c r="F200" s="5">
        <v>1849</v>
      </c>
      <c r="G200" s="5">
        <v>2887</v>
      </c>
      <c r="H200" s="5">
        <v>3200</v>
      </c>
      <c r="I200" s="5">
        <v>1595</v>
      </c>
      <c r="J200" s="5">
        <v>0</v>
      </c>
      <c r="K200" s="5">
        <v>12450</v>
      </c>
      <c r="L200" s="5">
        <v>1867</v>
      </c>
      <c r="M200" s="5">
        <v>5358</v>
      </c>
      <c r="N200" s="5">
        <v>2300</v>
      </c>
      <c r="O200" s="5">
        <v>2924</v>
      </c>
      <c r="P200" s="5">
        <v>0</v>
      </c>
    </row>
    <row r="201" spans="1:16">
      <c r="A201" s="5">
        <v>1389</v>
      </c>
      <c r="B201" s="5">
        <v>4</v>
      </c>
      <c r="C201" s="5" t="s">
        <v>517</v>
      </c>
      <c r="D201" s="5" t="s">
        <v>516</v>
      </c>
      <c r="E201" s="5">
        <v>9530</v>
      </c>
      <c r="F201" s="5">
        <v>1849</v>
      </c>
      <c r="G201" s="5">
        <v>2887</v>
      </c>
      <c r="H201" s="5">
        <v>3200</v>
      </c>
      <c r="I201" s="5">
        <v>1595</v>
      </c>
      <c r="J201" s="5">
        <v>0</v>
      </c>
      <c r="K201" s="5">
        <v>12450</v>
      </c>
      <c r="L201" s="5">
        <v>1867</v>
      </c>
      <c r="M201" s="5">
        <v>5358</v>
      </c>
      <c r="N201" s="5">
        <v>2300</v>
      </c>
      <c r="O201" s="5">
        <v>2924</v>
      </c>
      <c r="P201" s="5">
        <v>0</v>
      </c>
    </row>
    <row r="202" spans="1:16">
      <c r="A202" s="5">
        <v>1389</v>
      </c>
      <c r="B202" s="5">
        <v>3</v>
      </c>
      <c r="C202" s="5" t="s">
        <v>518</v>
      </c>
      <c r="D202" s="5" t="s">
        <v>519</v>
      </c>
      <c r="E202" s="5">
        <v>52969</v>
      </c>
      <c r="F202" s="5">
        <v>35627</v>
      </c>
      <c r="G202" s="5">
        <v>514</v>
      </c>
      <c r="H202" s="5">
        <v>0</v>
      </c>
      <c r="I202" s="5">
        <v>16827</v>
      </c>
      <c r="J202" s="5">
        <v>0</v>
      </c>
      <c r="K202" s="5">
        <v>32596</v>
      </c>
      <c r="L202" s="5">
        <v>1888</v>
      </c>
      <c r="M202" s="5">
        <v>516</v>
      </c>
      <c r="N202" s="5">
        <v>0</v>
      </c>
      <c r="O202" s="5">
        <v>30192</v>
      </c>
      <c r="P202" s="5">
        <v>0</v>
      </c>
    </row>
    <row r="203" spans="1:16">
      <c r="A203" s="5">
        <v>1389</v>
      </c>
      <c r="B203" s="5">
        <v>4</v>
      </c>
      <c r="C203" s="5" t="s">
        <v>520</v>
      </c>
      <c r="D203" s="5" t="s">
        <v>519</v>
      </c>
      <c r="E203" s="5">
        <v>52969</v>
      </c>
      <c r="F203" s="5">
        <v>35627</v>
      </c>
      <c r="G203" s="5">
        <v>514</v>
      </c>
      <c r="H203" s="5">
        <v>0</v>
      </c>
      <c r="I203" s="5">
        <v>16827</v>
      </c>
      <c r="J203" s="5">
        <v>0</v>
      </c>
      <c r="K203" s="5">
        <v>32596</v>
      </c>
      <c r="L203" s="5">
        <v>1888</v>
      </c>
      <c r="M203" s="5">
        <v>516</v>
      </c>
      <c r="N203" s="5">
        <v>0</v>
      </c>
      <c r="O203" s="5">
        <v>30192</v>
      </c>
      <c r="P203" s="5">
        <v>0</v>
      </c>
    </row>
    <row r="204" spans="1:16">
      <c r="A204" s="5">
        <v>1389</v>
      </c>
      <c r="B204" s="5">
        <v>3</v>
      </c>
      <c r="C204" s="5" t="s">
        <v>521</v>
      </c>
      <c r="D204" s="5" t="s">
        <v>522</v>
      </c>
      <c r="E204" s="5">
        <v>712832</v>
      </c>
      <c r="F204" s="5">
        <v>187457</v>
      </c>
      <c r="G204" s="5">
        <v>100949</v>
      </c>
      <c r="H204" s="5">
        <v>42030</v>
      </c>
      <c r="I204" s="5">
        <v>382396</v>
      </c>
      <c r="J204" s="5">
        <v>0</v>
      </c>
      <c r="K204" s="5">
        <v>834092</v>
      </c>
      <c r="L204" s="5">
        <v>269096</v>
      </c>
      <c r="M204" s="5">
        <v>81416</v>
      </c>
      <c r="N204" s="5">
        <v>45548</v>
      </c>
      <c r="O204" s="5">
        <v>438032</v>
      </c>
      <c r="P204" s="5">
        <v>0</v>
      </c>
    </row>
    <row r="205" spans="1:16">
      <c r="A205" s="5">
        <v>1389</v>
      </c>
      <c r="B205" s="5">
        <v>4</v>
      </c>
      <c r="C205" s="5" t="s">
        <v>523</v>
      </c>
      <c r="D205" s="5" t="s">
        <v>522</v>
      </c>
      <c r="E205" s="5">
        <v>712832</v>
      </c>
      <c r="F205" s="5">
        <v>187457</v>
      </c>
      <c r="G205" s="5">
        <v>100949</v>
      </c>
      <c r="H205" s="5">
        <v>42030</v>
      </c>
      <c r="I205" s="5">
        <v>382396</v>
      </c>
      <c r="J205" s="5">
        <v>0</v>
      </c>
      <c r="K205" s="5">
        <v>834092</v>
      </c>
      <c r="L205" s="5">
        <v>269096</v>
      </c>
      <c r="M205" s="5">
        <v>81416</v>
      </c>
      <c r="N205" s="5">
        <v>45548</v>
      </c>
      <c r="O205" s="5">
        <v>438032</v>
      </c>
      <c r="P205" s="5">
        <v>0</v>
      </c>
    </row>
    <row r="206" spans="1:16">
      <c r="A206" s="5">
        <v>1389</v>
      </c>
      <c r="B206" s="5">
        <v>7</v>
      </c>
      <c r="C206" s="5" t="s">
        <v>524</v>
      </c>
      <c r="D206" s="5" t="s">
        <v>525</v>
      </c>
      <c r="E206" s="5">
        <v>370358</v>
      </c>
      <c r="F206" s="5">
        <v>110896</v>
      </c>
      <c r="G206" s="5">
        <v>14905</v>
      </c>
      <c r="H206" s="5">
        <v>13217</v>
      </c>
      <c r="I206" s="5">
        <v>231339</v>
      </c>
      <c r="J206" s="5">
        <v>0</v>
      </c>
      <c r="K206" s="5">
        <v>376384</v>
      </c>
      <c r="L206" s="5">
        <v>110794</v>
      </c>
      <c r="M206" s="5">
        <v>14333</v>
      </c>
      <c r="N206" s="5">
        <v>11399</v>
      </c>
      <c r="O206" s="5">
        <v>239858</v>
      </c>
      <c r="P206" s="5">
        <v>0</v>
      </c>
    </row>
    <row r="207" spans="1:16">
      <c r="A207" s="5">
        <v>1389</v>
      </c>
      <c r="B207" s="5">
        <v>9</v>
      </c>
      <c r="C207" s="5" t="s">
        <v>526</v>
      </c>
      <c r="D207" s="5" t="s">
        <v>525</v>
      </c>
      <c r="E207" s="5">
        <v>370358</v>
      </c>
      <c r="F207" s="5">
        <v>110896</v>
      </c>
      <c r="G207" s="5">
        <v>14905</v>
      </c>
      <c r="H207" s="5">
        <v>13217</v>
      </c>
      <c r="I207" s="5">
        <v>231339</v>
      </c>
      <c r="J207" s="5">
        <v>0</v>
      </c>
      <c r="K207" s="5">
        <v>376384</v>
      </c>
      <c r="L207" s="5">
        <v>110794</v>
      </c>
      <c r="M207" s="5">
        <v>14333</v>
      </c>
      <c r="N207" s="5">
        <v>11399</v>
      </c>
      <c r="O207" s="5">
        <v>239858</v>
      </c>
      <c r="P207" s="5">
        <v>0</v>
      </c>
    </row>
    <row r="208" spans="1:16">
      <c r="A208" s="5">
        <v>1389</v>
      </c>
      <c r="B208" s="5">
        <v>2</v>
      </c>
      <c r="C208" s="5" t="s">
        <v>527</v>
      </c>
      <c r="D208" s="5" t="s">
        <v>528</v>
      </c>
      <c r="E208" s="5">
        <v>213989</v>
      </c>
      <c r="F208" s="5">
        <v>4811</v>
      </c>
      <c r="G208" s="5">
        <v>61621</v>
      </c>
      <c r="H208" s="5">
        <v>32253</v>
      </c>
      <c r="I208" s="5">
        <v>115303</v>
      </c>
      <c r="J208" s="5">
        <v>0</v>
      </c>
      <c r="K208" s="5">
        <v>271001</v>
      </c>
      <c r="L208" s="5">
        <v>5723</v>
      </c>
      <c r="M208" s="5">
        <v>84857</v>
      </c>
      <c r="N208" s="5">
        <v>49558</v>
      </c>
      <c r="O208" s="5">
        <v>130863</v>
      </c>
      <c r="P208" s="5">
        <v>0</v>
      </c>
    </row>
    <row r="209" spans="1:16">
      <c r="A209" s="5">
        <v>1389</v>
      </c>
      <c r="B209" s="5">
        <v>7</v>
      </c>
      <c r="C209" s="5" t="s">
        <v>529</v>
      </c>
      <c r="D209" s="5" t="s">
        <v>530</v>
      </c>
      <c r="E209" s="5">
        <v>213989</v>
      </c>
      <c r="F209" s="5">
        <v>4811</v>
      </c>
      <c r="G209" s="5">
        <v>61621</v>
      </c>
      <c r="H209" s="5">
        <v>32253</v>
      </c>
      <c r="I209" s="5">
        <v>115303</v>
      </c>
      <c r="J209" s="5">
        <v>0</v>
      </c>
      <c r="K209" s="5">
        <v>271001</v>
      </c>
      <c r="L209" s="5">
        <v>5723</v>
      </c>
      <c r="M209" s="5">
        <v>84857</v>
      </c>
      <c r="N209" s="5">
        <v>49558</v>
      </c>
      <c r="O209" s="5">
        <v>130863</v>
      </c>
      <c r="P209" s="5">
        <v>0</v>
      </c>
    </row>
    <row r="210" spans="1:16">
      <c r="A210" s="5">
        <v>1389</v>
      </c>
      <c r="B210" s="5">
        <v>4</v>
      </c>
      <c r="C210" s="5" t="s">
        <v>531</v>
      </c>
      <c r="D210" s="5" t="s">
        <v>532</v>
      </c>
      <c r="E210" s="5">
        <v>180307</v>
      </c>
      <c r="F210" s="5">
        <v>2571</v>
      </c>
      <c r="G210" s="5">
        <v>58965</v>
      </c>
      <c r="H210" s="5">
        <v>31757</v>
      </c>
      <c r="I210" s="5">
        <v>87014</v>
      </c>
      <c r="J210" s="5">
        <v>0</v>
      </c>
      <c r="K210" s="5">
        <v>242003</v>
      </c>
      <c r="L210" s="5">
        <v>2782</v>
      </c>
      <c r="M210" s="5">
        <v>76399</v>
      </c>
      <c r="N210" s="5">
        <v>49008</v>
      </c>
      <c r="O210" s="5">
        <v>113814</v>
      </c>
      <c r="P210" s="5">
        <v>0</v>
      </c>
    </row>
    <row r="211" spans="1:16">
      <c r="A211" s="5">
        <v>1389</v>
      </c>
      <c r="B211" s="5">
        <v>4</v>
      </c>
      <c r="C211" s="5" t="s">
        <v>533</v>
      </c>
      <c r="D211" s="5" t="s">
        <v>534</v>
      </c>
      <c r="E211" s="5">
        <v>18155</v>
      </c>
      <c r="F211" s="5">
        <v>966</v>
      </c>
      <c r="G211" s="5">
        <v>2405</v>
      </c>
      <c r="H211" s="5">
        <v>0</v>
      </c>
      <c r="I211" s="5">
        <v>14784</v>
      </c>
      <c r="J211" s="5">
        <v>0</v>
      </c>
      <c r="K211" s="5">
        <v>19129</v>
      </c>
      <c r="L211" s="5">
        <v>1541</v>
      </c>
      <c r="M211" s="5">
        <v>8200</v>
      </c>
      <c r="N211" s="5">
        <v>0</v>
      </c>
      <c r="O211" s="5">
        <v>9388</v>
      </c>
      <c r="P211" s="5">
        <v>0</v>
      </c>
    </row>
    <row r="212" spans="1:16">
      <c r="A212" s="5">
        <v>1389</v>
      </c>
      <c r="B212" s="5">
        <v>4</v>
      </c>
      <c r="C212" s="5" t="s">
        <v>535</v>
      </c>
      <c r="D212" s="5" t="s">
        <v>536</v>
      </c>
      <c r="E212" s="5">
        <v>14780</v>
      </c>
      <c r="F212" s="5">
        <v>1274</v>
      </c>
      <c r="G212" s="5">
        <v>0</v>
      </c>
      <c r="H212" s="5">
        <v>0</v>
      </c>
      <c r="I212" s="5">
        <v>13506</v>
      </c>
      <c r="J212" s="5">
        <v>0</v>
      </c>
      <c r="K212" s="5">
        <v>9062</v>
      </c>
      <c r="L212" s="5">
        <v>1401</v>
      </c>
      <c r="M212" s="5">
        <v>0</v>
      </c>
      <c r="N212" s="5">
        <v>0</v>
      </c>
      <c r="O212" s="5">
        <v>7661</v>
      </c>
      <c r="P212" s="5">
        <v>0</v>
      </c>
    </row>
    <row r="213" spans="1:16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</row>
    <row r="214" spans="1:16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</row>
    <row r="215" spans="1:16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</row>
    <row r="216" spans="1:16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</row>
    <row r="217" spans="1:16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</row>
    <row r="218" spans="1:16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</row>
    <row r="219" spans="1:16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</row>
    <row r="220" spans="1:16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</row>
    <row r="221" spans="1:16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</row>
    <row r="222" spans="1:16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</row>
    <row r="223" spans="1:16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</row>
    <row r="224" spans="1:16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</row>
    <row r="225" spans="1:16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</row>
    <row r="226" spans="1:16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</row>
    <row r="227" spans="1:16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</row>
    <row r="228" spans="1:16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</row>
    <row r="229" spans="1:16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</row>
    <row r="230" spans="1:16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</row>
  </sheetData>
  <mergeCells count="8">
    <mergeCell ref="A2:A3"/>
    <mergeCell ref="D2:D3"/>
    <mergeCell ref="C1:P1"/>
    <mergeCell ref="B2:B3"/>
    <mergeCell ref="C2:C3"/>
    <mergeCell ref="K2:P2"/>
    <mergeCell ref="A1:B1"/>
    <mergeCell ref="E2:J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Y36"/>
  <sheetViews>
    <sheetView rightToLeft="1" workbookViewId="0">
      <selection sqref="A1:B1"/>
    </sheetView>
  </sheetViews>
  <sheetFormatPr defaultRowHeight="15"/>
  <cols>
    <col min="1" max="1" width="8.85546875" style="3" customWidth="1"/>
    <col min="2" max="2" width="17.7109375" style="4" bestFit="1" customWidth="1"/>
    <col min="3" max="4" width="14.42578125" style="3" customWidth="1"/>
    <col min="5" max="5" width="16.28515625" style="3" customWidth="1"/>
    <col min="6" max="7" width="13" style="3" customWidth="1"/>
    <col min="8" max="8" width="12.7109375" style="3" customWidth="1"/>
    <col min="9" max="9" width="14" style="3" customWidth="1"/>
    <col min="10" max="10" width="12.5703125" style="3" customWidth="1"/>
    <col min="11" max="11" width="13.28515625" style="3" customWidth="1"/>
    <col min="12" max="12" width="22.7109375" style="3" customWidth="1"/>
    <col min="13" max="17" width="13.28515625" style="3" customWidth="1"/>
    <col min="18" max="18" width="16.85546875" style="3" customWidth="1"/>
    <col min="19" max="19" width="18.7109375" style="3" customWidth="1"/>
    <col min="20" max="20" width="16.140625" style="3" customWidth="1"/>
    <col min="21" max="22" width="14" style="3" bestFit="1" customWidth="1"/>
    <col min="23" max="23" width="12" style="3" customWidth="1"/>
    <col min="24" max="24" width="13.5703125" style="3" customWidth="1"/>
    <col min="25" max="25" width="15.7109375" style="3" customWidth="1"/>
  </cols>
  <sheetData>
    <row r="1" spans="1:25" ht="15.75" thickBot="1">
      <c r="A1" s="22" t="s">
        <v>159</v>
      </c>
      <c r="B1" s="22"/>
      <c r="C1" s="21" t="str">
        <f>CONCATENATE("11-",'فهرست جداول'!E2,"-",MID('فهرست جداول'!B1, 58,10), "                  (میلیون ریال)")</f>
        <v>11-خلاصه آمار کارگاه‏ها بر حسب استان-89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ht="21" customHeight="1" thickBot="1">
      <c r="A2" s="29" t="s">
        <v>128</v>
      </c>
      <c r="B2" s="29" t="s">
        <v>152</v>
      </c>
      <c r="C2" s="23" t="s">
        <v>11</v>
      </c>
      <c r="D2" s="23" t="s">
        <v>86</v>
      </c>
      <c r="E2" s="23"/>
      <c r="F2" s="23"/>
      <c r="G2" s="23"/>
      <c r="H2" s="23"/>
      <c r="I2" s="23"/>
      <c r="J2" s="23"/>
      <c r="K2" s="23" t="s">
        <v>89</v>
      </c>
      <c r="L2" s="23" t="s">
        <v>154</v>
      </c>
      <c r="M2" s="23"/>
      <c r="N2" s="25" t="s">
        <v>158</v>
      </c>
      <c r="O2" s="25" t="s">
        <v>155</v>
      </c>
      <c r="P2" s="23" t="s">
        <v>157</v>
      </c>
      <c r="Q2" s="23"/>
      <c r="R2" s="23" t="s">
        <v>124</v>
      </c>
      <c r="S2" s="23" t="s">
        <v>125</v>
      </c>
      <c r="T2" s="23" t="s">
        <v>87</v>
      </c>
      <c r="U2" s="23" t="s">
        <v>88</v>
      </c>
      <c r="V2" s="23"/>
      <c r="W2" s="23" t="s">
        <v>90</v>
      </c>
      <c r="X2" s="23" t="s">
        <v>91</v>
      </c>
      <c r="Y2" s="23"/>
    </row>
    <row r="3" spans="1:25" ht="21" customHeight="1" thickBot="1">
      <c r="A3" s="30"/>
      <c r="B3" s="30"/>
      <c r="C3" s="23"/>
      <c r="D3" s="23" t="s">
        <v>92</v>
      </c>
      <c r="E3" s="23"/>
      <c r="F3" s="23"/>
      <c r="G3" s="23" t="s">
        <v>93</v>
      </c>
      <c r="H3" s="23"/>
      <c r="I3" s="23" t="s">
        <v>94</v>
      </c>
      <c r="J3" s="23"/>
      <c r="K3" s="23"/>
      <c r="L3" s="23"/>
      <c r="M3" s="23"/>
      <c r="N3" s="26"/>
      <c r="O3" s="26"/>
      <c r="P3" s="25" t="s">
        <v>98</v>
      </c>
      <c r="Q3" s="25" t="s">
        <v>99</v>
      </c>
      <c r="R3" s="23"/>
      <c r="S3" s="23"/>
      <c r="T3" s="24"/>
      <c r="U3" s="23"/>
      <c r="V3" s="23"/>
      <c r="W3" s="24"/>
      <c r="X3" s="23" t="s">
        <v>95</v>
      </c>
      <c r="Y3" s="23" t="s">
        <v>96</v>
      </c>
    </row>
    <row r="4" spans="1:25" ht="24" customHeight="1" thickBot="1">
      <c r="A4" s="30"/>
      <c r="B4" s="30"/>
      <c r="C4" s="23"/>
      <c r="D4" s="12" t="s">
        <v>2</v>
      </c>
      <c r="E4" s="12" t="s">
        <v>97</v>
      </c>
      <c r="F4" s="12" t="s">
        <v>7</v>
      </c>
      <c r="G4" s="12" t="s">
        <v>97</v>
      </c>
      <c r="H4" s="12" t="s">
        <v>7</v>
      </c>
      <c r="I4" s="12" t="s">
        <v>97</v>
      </c>
      <c r="J4" s="12" t="s">
        <v>7</v>
      </c>
      <c r="K4" s="23"/>
      <c r="L4" s="12" t="s">
        <v>156</v>
      </c>
      <c r="M4" s="13" t="s">
        <v>153</v>
      </c>
      <c r="N4" s="27"/>
      <c r="O4" s="27"/>
      <c r="P4" s="27"/>
      <c r="Q4" s="27"/>
      <c r="R4" s="23"/>
      <c r="S4" s="23"/>
      <c r="T4" s="24"/>
      <c r="U4" s="12" t="s">
        <v>20</v>
      </c>
      <c r="V4" s="12" t="s">
        <v>21</v>
      </c>
      <c r="W4" s="24"/>
      <c r="X4" s="23"/>
      <c r="Y4" s="23"/>
    </row>
    <row r="5" spans="1:25">
      <c r="A5" s="5">
        <v>1389</v>
      </c>
      <c r="B5" s="5" t="s">
        <v>537</v>
      </c>
      <c r="C5" s="5">
        <v>26302</v>
      </c>
      <c r="D5" s="5">
        <v>1597112</v>
      </c>
      <c r="E5" s="5">
        <v>1441977</v>
      </c>
      <c r="F5" s="5">
        <v>155135</v>
      </c>
      <c r="G5" s="5">
        <v>1431958</v>
      </c>
      <c r="H5" s="5">
        <v>154892</v>
      </c>
      <c r="I5" s="5">
        <v>10019</v>
      </c>
      <c r="J5" s="5">
        <v>243</v>
      </c>
      <c r="K5" s="5">
        <v>152777649</v>
      </c>
      <c r="L5" s="5">
        <v>1646145632</v>
      </c>
      <c r="M5" s="5">
        <v>142153432</v>
      </c>
      <c r="N5" s="5">
        <v>2264324511</v>
      </c>
      <c r="O5" s="5">
        <v>2383526890</v>
      </c>
      <c r="P5" s="5">
        <v>248131934</v>
      </c>
      <c r="Q5" s="5">
        <v>22503745</v>
      </c>
      <c r="R5" s="5">
        <v>1722605325</v>
      </c>
      <c r="S5" s="5">
        <v>2332968731</v>
      </c>
      <c r="T5" s="5">
        <v>610363406</v>
      </c>
      <c r="U5" s="5">
        <v>4760342</v>
      </c>
      <c r="V5" s="5">
        <v>66157930</v>
      </c>
      <c r="W5" s="5">
        <v>14025324</v>
      </c>
      <c r="X5" s="5">
        <v>87753813</v>
      </c>
      <c r="Y5" s="5">
        <v>108104407</v>
      </c>
    </row>
    <row r="6" spans="1:25">
      <c r="A6" s="5">
        <v>1389</v>
      </c>
      <c r="B6" s="5" t="s">
        <v>538</v>
      </c>
      <c r="C6" s="5">
        <v>1279</v>
      </c>
      <c r="D6" s="5">
        <v>73761</v>
      </c>
      <c r="E6" s="5">
        <v>66513</v>
      </c>
      <c r="F6" s="5">
        <v>7248</v>
      </c>
      <c r="G6" s="5">
        <v>65736</v>
      </c>
      <c r="H6" s="5">
        <v>7235</v>
      </c>
      <c r="I6" s="5">
        <v>777</v>
      </c>
      <c r="J6" s="5">
        <v>13</v>
      </c>
      <c r="K6" s="5">
        <v>6381484</v>
      </c>
      <c r="L6" s="5">
        <v>74121448</v>
      </c>
      <c r="M6" s="5">
        <v>5639108</v>
      </c>
      <c r="N6" s="5">
        <v>96166656</v>
      </c>
      <c r="O6" s="5">
        <v>96904897</v>
      </c>
      <c r="P6" s="5">
        <v>4393886</v>
      </c>
      <c r="Q6" s="5">
        <v>374357</v>
      </c>
      <c r="R6" s="5">
        <v>76713740</v>
      </c>
      <c r="S6" s="5">
        <v>101037640</v>
      </c>
      <c r="T6" s="5">
        <v>24323900</v>
      </c>
      <c r="U6" s="5">
        <v>166584</v>
      </c>
      <c r="V6" s="5">
        <v>1325573</v>
      </c>
      <c r="W6" s="5">
        <v>538436</v>
      </c>
      <c r="X6" s="5">
        <v>7153605</v>
      </c>
      <c r="Y6" s="5">
        <v>5137356</v>
      </c>
    </row>
    <row r="7" spans="1:25">
      <c r="A7" s="5">
        <v>1389</v>
      </c>
      <c r="B7" s="5" t="s">
        <v>539</v>
      </c>
      <c r="C7" s="5">
        <v>682</v>
      </c>
      <c r="D7" s="5">
        <v>27450</v>
      </c>
      <c r="E7" s="5">
        <v>25083</v>
      </c>
      <c r="F7" s="5">
        <v>2367</v>
      </c>
      <c r="G7" s="5">
        <v>24552</v>
      </c>
      <c r="H7" s="5">
        <v>2363</v>
      </c>
      <c r="I7" s="5">
        <v>531</v>
      </c>
      <c r="J7" s="5">
        <v>4</v>
      </c>
      <c r="K7" s="5">
        <v>2054183</v>
      </c>
      <c r="L7" s="5">
        <v>9890132</v>
      </c>
      <c r="M7" s="5">
        <v>1073960</v>
      </c>
      <c r="N7" s="5">
        <v>17268053</v>
      </c>
      <c r="O7" s="5">
        <v>21897589</v>
      </c>
      <c r="P7" s="5">
        <v>944276</v>
      </c>
      <c r="Q7" s="5">
        <v>80521</v>
      </c>
      <c r="R7" s="5">
        <v>10713823</v>
      </c>
      <c r="S7" s="5">
        <v>17971067</v>
      </c>
      <c r="T7" s="5">
        <v>7257244</v>
      </c>
      <c r="U7" s="5">
        <v>79114</v>
      </c>
      <c r="V7" s="5">
        <v>271015</v>
      </c>
      <c r="W7" s="5">
        <v>83000</v>
      </c>
      <c r="X7" s="5">
        <v>347895</v>
      </c>
      <c r="Y7" s="5">
        <v>2161165</v>
      </c>
    </row>
    <row r="8" spans="1:25">
      <c r="A8" s="5">
        <v>1389</v>
      </c>
      <c r="B8" s="5" t="s">
        <v>540</v>
      </c>
      <c r="C8" s="5">
        <v>276</v>
      </c>
      <c r="D8" s="5">
        <v>9897</v>
      </c>
      <c r="E8" s="5">
        <v>8958</v>
      </c>
      <c r="F8" s="5">
        <v>939</v>
      </c>
      <c r="G8" s="5">
        <v>8717</v>
      </c>
      <c r="H8" s="5">
        <v>935</v>
      </c>
      <c r="I8" s="5">
        <v>241</v>
      </c>
      <c r="J8" s="5">
        <v>4</v>
      </c>
      <c r="K8" s="5">
        <v>660866</v>
      </c>
      <c r="L8" s="5">
        <v>3458165</v>
      </c>
      <c r="M8" s="5">
        <v>319064</v>
      </c>
      <c r="N8" s="5">
        <v>5540318</v>
      </c>
      <c r="O8" s="5">
        <v>5876169</v>
      </c>
      <c r="P8" s="5">
        <v>246590</v>
      </c>
      <c r="Q8" s="5">
        <v>22461</v>
      </c>
      <c r="R8" s="5">
        <v>3733911</v>
      </c>
      <c r="S8" s="5">
        <v>5800167</v>
      </c>
      <c r="T8" s="5">
        <v>2066256</v>
      </c>
      <c r="U8" s="5">
        <v>2078</v>
      </c>
      <c r="V8" s="5">
        <v>99338</v>
      </c>
      <c r="W8" s="5">
        <v>14151</v>
      </c>
      <c r="X8" s="5">
        <v>-20884</v>
      </c>
      <c r="Y8" s="5">
        <v>326095</v>
      </c>
    </row>
    <row r="9" spans="1:25">
      <c r="A9" s="5">
        <v>1389</v>
      </c>
      <c r="B9" s="5" t="s">
        <v>541</v>
      </c>
      <c r="C9" s="5">
        <v>3295</v>
      </c>
      <c r="D9" s="5">
        <v>201931</v>
      </c>
      <c r="E9" s="5">
        <v>187243</v>
      </c>
      <c r="F9" s="5">
        <v>14687</v>
      </c>
      <c r="G9" s="5">
        <v>185568</v>
      </c>
      <c r="H9" s="5">
        <v>14649</v>
      </c>
      <c r="I9" s="5">
        <v>1676</v>
      </c>
      <c r="J9" s="5">
        <v>38</v>
      </c>
      <c r="K9" s="5">
        <v>18875820</v>
      </c>
      <c r="L9" s="5">
        <v>235349893</v>
      </c>
      <c r="M9" s="5">
        <v>15587040</v>
      </c>
      <c r="N9" s="5">
        <v>314602275</v>
      </c>
      <c r="O9" s="5">
        <v>320331584</v>
      </c>
      <c r="P9" s="5">
        <v>12203882</v>
      </c>
      <c r="Q9" s="5">
        <v>1055413</v>
      </c>
      <c r="R9" s="5">
        <v>244958579</v>
      </c>
      <c r="S9" s="5">
        <v>324510232</v>
      </c>
      <c r="T9" s="5">
        <v>79551653</v>
      </c>
      <c r="U9" s="5">
        <v>638824</v>
      </c>
      <c r="V9" s="5">
        <v>10118955</v>
      </c>
      <c r="W9" s="5">
        <v>919620</v>
      </c>
      <c r="X9" s="5">
        <v>11704674</v>
      </c>
      <c r="Y9" s="5">
        <v>26005828</v>
      </c>
    </row>
    <row r="10" spans="1:25">
      <c r="A10" s="5">
        <v>1389</v>
      </c>
      <c r="B10" s="5" t="s">
        <v>542</v>
      </c>
      <c r="C10" s="5">
        <v>1234</v>
      </c>
      <c r="D10" s="5">
        <v>87131</v>
      </c>
      <c r="E10" s="5">
        <v>75661</v>
      </c>
      <c r="F10" s="5">
        <v>11470</v>
      </c>
      <c r="G10" s="5">
        <v>75396</v>
      </c>
      <c r="H10" s="5">
        <v>11464</v>
      </c>
      <c r="I10" s="5">
        <v>265</v>
      </c>
      <c r="J10" s="5">
        <v>6</v>
      </c>
      <c r="K10" s="5">
        <v>7777886</v>
      </c>
      <c r="L10" s="5">
        <v>49414394</v>
      </c>
      <c r="M10" s="5">
        <v>8474903</v>
      </c>
      <c r="N10" s="5">
        <v>77432688</v>
      </c>
      <c r="O10" s="5">
        <v>83550488</v>
      </c>
      <c r="P10" s="5">
        <v>2544732</v>
      </c>
      <c r="Q10" s="5">
        <v>173431</v>
      </c>
      <c r="R10" s="5">
        <v>51686604</v>
      </c>
      <c r="S10" s="5">
        <v>81074857</v>
      </c>
      <c r="T10" s="5">
        <v>29388253</v>
      </c>
      <c r="U10" s="5">
        <v>690816</v>
      </c>
      <c r="V10" s="5">
        <v>2475092</v>
      </c>
      <c r="W10" s="5">
        <v>403885</v>
      </c>
      <c r="X10" s="5">
        <v>1444087</v>
      </c>
      <c r="Y10" s="5">
        <v>4338693</v>
      </c>
    </row>
    <row r="11" spans="1:25">
      <c r="A11" s="5">
        <v>1389</v>
      </c>
      <c r="B11" s="5" t="s">
        <v>543</v>
      </c>
      <c r="C11" s="5">
        <v>91</v>
      </c>
      <c r="D11" s="5">
        <v>2824</v>
      </c>
      <c r="E11" s="5">
        <v>2627</v>
      </c>
      <c r="F11" s="5">
        <v>197</v>
      </c>
      <c r="G11" s="5">
        <v>2561</v>
      </c>
      <c r="H11" s="5">
        <v>193</v>
      </c>
      <c r="I11" s="5">
        <v>66</v>
      </c>
      <c r="J11" s="5">
        <v>4</v>
      </c>
      <c r="K11" s="5">
        <v>195720</v>
      </c>
      <c r="L11" s="5">
        <v>950702</v>
      </c>
      <c r="M11" s="5">
        <v>39706</v>
      </c>
      <c r="N11" s="5">
        <v>1869412</v>
      </c>
      <c r="O11" s="5">
        <v>2120788</v>
      </c>
      <c r="P11" s="5">
        <v>19857</v>
      </c>
      <c r="Q11" s="5">
        <v>2034</v>
      </c>
      <c r="R11" s="5">
        <v>1103386</v>
      </c>
      <c r="S11" s="5">
        <v>1986784</v>
      </c>
      <c r="T11" s="5">
        <v>883399</v>
      </c>
      <c r="U11" s="5">
        <v>2347</v>
      </c>
      <c r="V11" s="5">
        <v>49817</v>
      </c>
      <c r="W11" s="5">
        <v>4586</v>
      </c>
      <c r="X11" s="5">
        <v>97396</v>
      </c>
      <c r="Y11" s="5">
        <v>792698</v>
      </c>
    </row>
    <row r="12" spans="1:25">
      <c r="A12" s="5">
        <v>1389</v>
      </c>
      <c r="B12" s="5" t="s">
        <v>544</v>
      </c>
      <c r="C12" s="5">
        <v>156</v>
      </c>
      <c r="D12" s="5">
        <v>14505</v>
      </c>
      <c r="E12" s="5">
        <v>13033</v>
      </c>
      <c r="F12" s="5">
        <v>1472</v>
      </c>
      <c r="G12" s="5">
        <v>12939</v>
      </c>
      <c r="H12" s="5">
        <v>1470</v>
      </c>
      <c r="I12" s="5">
        <v>94</v>
      </c>
      <c r="J12" s="5">
        <v>2</v>
      </c>
      <c r="K12" s="5">
        <v>2177031</v>
      </c>
      <c r="L12" s="5">
        <v>75490401</v>
      </c>
      <c r="M12" s="5">
        <v>700257</v>
      </c>
      <c r="N12" s="5">
        <v>107145468</v>
      </c>
      <c r="O12" s="5">
        <v>108986454</v>
      </c>
      <c r="P12" s="5">
        <v>67374915</v>
      </c>
      <c r="Q12" s="5">
        <v>6369751</v>
      </c>
      <c r="R12" s="5">
        <v>79338070</v>
      </c>
      <c r="S12" s="5">
        <v>111691398</v>
      </c>
      <c r="T12" s="5">
        <v>32353329</v>
      </c>
      <c r="U12" s="5">
        <v>311527</v>
      </c>
      <c r="V12" s="5">
        <v>4594898</v>
      </c>
      <c r="W12" s="5">
        <v>211055</v>
      </c>
      <c r="X12" s="5">
        <v>2691019</v>
      </c>
      <c r="Y12" s="5">
        <v>7036639</v>
      </c>
    </row>
    <row r="13" spans="1:25">
      <c r="A13" s="5">
        <v>1389</v>
      </c>
      <c r="B13" s="5" t="s">
        <v>545</v>
      </c>
      <c r="C13" s="5">
        <v>6102</v>
      </c>
      <c r="D13" s="5">
        <v>374419</v>
      </c>
      <c r="E13" s="5">
        <v>336614</v>
      </c>
      <c r="F13" s="5">
        <v>37805</v>
      </c>
      <c r="G13" s="5">
        <v>335130</v>
      </c>
      <c r="H13" s="5">
        <v>37790</v>
      </c>
      <c r="I13" s="5">
        <v>1484</v>
      </c>
      <c r="J13" s="5">
        <v>15</v>
      </c>
      <c r="K13" s="5">
        <v>41358785</v>
      </c>
      <c r="L13" s="5">
        <v>368131904</v>
      </c>
      <c r="M13" s="5">
        <v>37473891</v>
      </c>
      <c r="N13" s="5">
        <v>512295623</v>
      </c>
      <c r="O13" s="5">
        <v>542098396</v>
      </c>
      <c r="P13" s="5">
        <v>15787000</v>
      </c>
      <c r="Q13" s="5">
        <v>1112207</v>
      </c>
      <c r="R13" s="5">
        <v>386010736</v>
      </c>
      <c r="S13" s="5">
        <v>527867026</v>
      </c>
      <c r="T13" s="5">
        <v>141856290</v>
      </c>
      <c r="U13" s="5">
        <v>1108573</v>
      </c>
      <c r="V13" s="5">
        <v>18198987</v>
      </c>
      <c r="W13" s="5">
        <v>7161049</v>
      </c>
      <c r="X13" s="5">
        <v>15484775</v>
      </c>
      <c r="Y13" s="5">
        <v>18934681</v>
      </c>
    </row>
    <row r="14" spans="1:25">
      <c r="A14" s="5">
        <v>1389</v>
      </c>
      <c r="B14" s="5" t="s">
        <v>546</v>
      </c>
      <c r="C14" s="5">
        <v>285</v>
      </c>
      <c r="D14" s="5">
        <v>10667</v>
      </c>
      <c r="E14" s="5">
        <v>9321</v>
      </c>
      <c r="F14" s="5">
        <v>1346</v>
      </c>
      <c r="G14" s="5">
        <v>9222</v>
      </c>
      <c r="H14" s="5">
        <v>1346</v>
      </c>
      <c r="I14" s="5">
        <v>99</v>
      </c>
      <c r="J14" s="5">
        <v>0</v>
      </c>
      <c r="K14" s="5">
        <v>719074</v>
      </c>
      <c r="L14" s="5">
        <v>6393713</v>
      </c>
      <c r="M14" s="5">
        <v>409710</v>
      </c>
      <c r="N14" s="5">
        <v>9420149</v>
      </c>
      <c r="O14" s="5">
        <v>9839087</v>
      </c>
      <c r="P14" s="5">
        <v>1261765</v>
      </c>
      <c r="Q14" s="5">
        <v>101319</v>
      </c>
      <c r="R14" s="5">
        <v>6678416</v>
      </c>
      <c r="S14" s="5">
        <v>9712972</v>
      </c>
      <c r="T14" s="5">
        <v>3034556</v>
      </c>
      <c r="U14" s="5">
        <v>1657</v>
      </c>
      <c r="V14" s="5">
        <v>257819</v>
      </c>
      <c r="W14" s="5">
        <v>28519</v>
      </c>
      <c r="X14" s="5">
        <v>919964</v>
      </c>
      <c r="Y14" s="5">
        <v>1877135</v>
      </c>
    </row>
    <row r="15" spans="1:25">
      <c r="A15" s="5">
        <v>1389</v>
      </c>
      <c r="B15" s="5" t="s">
        <v>547</v>
      </c>
      <c r="C15" s="5">
        <v>148</v>
      </c>
      <c r="D15" s="5">
        <v>7469</v>
      </c>
      <c r="E15" s="5">
        <v>6876</v>
      </c>
      <c r="F15" s="5">
        <v>593</v>
      </c>
      <c r="G15" s="5">
        <v>6807</v>
      </c>
      <c r="H15" s="5">
        <v>584</v>
      </c>
      <c r="I15" s="5">
        <v>69</v>
      </c>
      <c r="J15" s="5">
        <v>9</v>
      </c>
      <c r="K15" s="5">
        <v>613771</v>
      </c>
      <c r="L15" s="5">
        <v>2911206</v>
      </c>
      <c r="M15" s="5">
        <v>411120</v>
      </c>
      <c r="N15" s="5">
        <v>4797223</v>
      </c>
      <c r="O15" s="5">
        <v>4915285</v>
      </c>
      <c r="P15" s="5">
        <v>277859</v>
      </c>
      <c r="Q15" s="5">
        <v>27704</v>
      </c>
      <c r="R15" s="5">
        <v>3154564</v>
      </c>
      <c r="S15" s="5">
        <v>4961286</v>
      </c>
      <c r="T15" s="5">
        <v>1806722</v>
      </c>
      <c r="U15" s="5">
        <v>4852</v>
      </c>
      <c r="V15" s="5">
        <v>165905</v>
      </c>
      <c r="W15" s="5">
        <v>29782</v>
      </c>
      <c r="X15" s="5">
        <v>69492</v>
      </c>
      <c r="Y15" s="5">
        <v>490717</v>
      </c>
    </row>
    <row r="16" spans="1:25">
      <c r="A16" s="5">
        <v>1389</v>
      </c>
      <c r="B16" s="5" t="s">
        <v>548</v>
      </c>
      <c r="C16" s="5">
        <v>1930</v>
      </c>
      <c r="D16" s="5">
        <v>110527</v>
      </c>
      <c r="E16" s="5">
        <v>97233</v>
      </c>
      <c r="F16" s="5">
        <v>13293</v>
      </c>
      <c r="G16" s="5">
        <v>96480</v>
      </c>
      <c r="H16" s="5">
        <v>13284</v>
      </c>
      <c r="I16" s="5">
        <v>754</v>
      </c>
      <c r="J16" s="5">
        <v>10</v>
      </c>
      <c r="K16" s="5">
        <v>8533903</v>
      </c>
      <c r="L16" s="5">
        <v>43522445</v>
      </c>
      <c r="M16" s="5">
        <v>7574182</v>
      </c>
      <c r="N16" s="5">
        <v>67633360</v>
      </c>
      <c r="O16" s="5">
        <v>73361178</v>
      </c>
      <c r="P16" s="5">
        <v>4016854</v>
      </c>
      <c r="Q16" s="5">
        <v>318942</v>
      </c>
      <c r="R16" s="5">
        <v>46319500</v>
      </c>
      <c r="S16" s="5">
        <v>71191409</v>
      </c>
      <c r="T16" s="5">
        <v>24871908</v>
      </c>
      <c r="U16" s="5">
        <v>148392</v>
      </c>
      <c r="V16" s="5">
        <v>1891870</v>
      </c>
      <c r="W16" s="5">
        <v>1089531</v>
      </c>
      <c r="X16" s="5">
        <v>1441885</v>
      </c>
      <c r="Y16" s="5">
        <v>3876125</v>
      </c>
    </row>
    <row r="17" spans="1:25">
      <c r="A17" s="5">
        <v>1389</v>
      </c>
      <c r="B17" s="5" t="s">
        <v>549</v>
      </c>
      <c r="C17" s="5">
        <v>128</v>
      </c>
      <c r="D17" s="5">
        <v>8185</v>
      </c>
      <c r="E17" s="5">
        <v>7718</v>
      </c>
      <c r="F17" s="5">
        <v>467</v>
      </c>
      <c r="G17" s="5">
        <v>7647</v>
      </c>
      <c r="H17" s="5">
        <v>465</v>
      </c>
      <c r="I17" s="5">
        <v>71</v>
      </c>
      <c r="J17" s="5">
        <v>2</v>
      </c>
      <c r="K17" s="5">
        <v>930664</v>
      </c>
      <c r="L17" s="5">
        <v>2450163</v>
      </c>
      <c r="M17" s="5">
        <v>157188</v>
      </c>
      <c r="N17" s="5">
        <v>6362713</v>
      </c>
      <c r="O17" s="5">
        <v>6515595</v>
      </c>
      <c r="P17" s="5">
        <v>828534</v>
      </c>
      <c r="Q17" s="5">
        <v>81327</v>
      </c>
      <c r="R17" s="5">
        <v>2983642</v>
      </c>
      <c r="S17" s="5">
        <v>6513859</v>
      </c>
      <c r="T17" s="5">
        <v>3530217</v>
      </c>
      <c r="U17" s="5">
        <v>31835</v>
      </c>
      <c r="V17" s="5">
        <v>219705</v>
      </c>
      <c r="W17" s="5">
        <v>46922</v>
      </c>
      <c r="X17" s="5">
        <v>451871</v>
      </c>
      <c r="Y17" s="5">
        <v>231029</v>
      </c>
    </row>
    <row r="18" spans="1:25">
      <c r="A18" s="5">
        <v>1389</v>
      </c>
      <c r="B18" s="5" t="s">
        <v>550</v>
      </c>
      <c r="C18" s="5">
        <v>625</v>
      </c>
      <c r="D18" s="5">
        <v>83244</v>
      </c>
      <c r="E18" s="5">
        <v>78434</v>
      </c>
      <c r="F18" s="5">
        <v>4810</v>
      </c>
      <c r="G18" s="5">
        <v>78142</v>
      </c>
      <c r="H18" s="5">
        <v>4797</v>
      </c>
      <c r="I18" s="5">
        <v>292</v>
      </c>
      <c r="J18" s="5">
        <v>13</v>
      </c>
      <c r="K18" s="5">
        <v>11907151</v>
      </c>
      <c r="L18" s="5">
        <v>261642951</v>
      </c>
      <c r="M18" s="5">
        <v>9351682</v>
      </c>
      <c r="N18" s="5">
        <v>328700575</v>
      </c>
      <c r="O18" s="5">
        <v>350475112</v>
      </c>
      <c r="P18" s="5">
        <v>75739079</v>
      </c>
      <c r="Q18" s="5">
        <v>7169763</v>
      </c>
      <c r="R18" s="5">
        <v>273441497</v>
      </c>
      <c r="S18" s="5">
        <v>336219063</v>
      </c>
      <c r="T18" s="5">
        <v>62777566</v>
      </c>
      <c r="U18" s="5">
        <v>586534</v>
      </c>
      <c r="V18" s="5">
        <v>10060761</v>
      </c>
      <c r="W18" s="5">
        <v>784383</v>
      </c>
      <c r="X18" s="5">
        <v>21494890</v>
      </c>
      <c r="Y18" s="5">
        <v>7089353</v>
      </c>
    </row>
    <row r="19" spans="1:25">
      <c r="A19" s="5">
        <v>1389</v>
      </c>
      <c r="B19" s="5" t="s">
        <v>551</v>
      </c>
      <c r="C19" s="5">
        <v>346</v>
      </c>
      <c r="D19" s="5">
        <v>26400</v>
      </c>
      <c r="E19" s="5">
        <v>23666</v>
      </c>
      <c r="F19" s="5">
        <v>2734</v>
      </c>
      <c r="G19" s="5">
        <v>23628</v>
      </c>
      <c r="H19" s="5">
        <v>2734</v>
      </c>
      <c r="I19" s="5">
        <v>38</v>
      </c>
      <c r="J19" s="5">
        <v>0</v>
      </c>
      <c r="K19" s="5">
        <v>2399051</v>
      </c>
      <c r="L19" s="5">
        <v>13415336</v>
      </c>
      <c r="M19" s="5">
        <v>2619714</v>
      </c>
      <c r="N19" s="5">
        <v>21981234</v>
      </c>
      <c r="O19" s="5">
        <v>23494637</v>
      </c>
      <c r="P19" s="5">
        <v>1674681</v>
      </c>
      <c r="Q19" s="5">
        <v>152323</v>
      </c>
      <c r="R19" s="5">
        <v>14256765</v>
      </c>
      <c r="S19" s="5">
        <v>23336608</v>
      </c>
      <c r="T19" s="5">
        <v>9079843</v>
      </c>
      <c r="U19" s="5">
        <v>13430</v>
      </c>
      <c r="V19" s="5">
        <v>599968</v>
      </c>
      <c r="W19" s="5">
        <v>129569</v>
      </c>
      <c r="X19" s="5">
        <v>1180867</v>
      </c>
      <c r="Y19" s="5">
        <v>1265270</v>
      </c>
    </row>
    <row r="20" spans="1:25">
      <c r="A20" s="5">
        <v>1389</v>
      </c>
      <c r="B20" s="5" t="s">
        <v>552</v>
      </c>
      <c r="C20" s="5">
        <v>1102</v>
      </c>
      <c r="D20" s="5">
        <v>37922</v>
      </c>
      <c r="E20" s="5">
        <v>33894</v>
      </c>
      <c r="F20" s="5">
        <v>4027</v>
      </c>
      <c r="G20" s="5">
        <v>33848</v>
      </c>
      <c r="H20" s="5">
        <v>4024</v>
      </c>
      <c r="I20" s="5">
        <v>46</v>
      </c>
      <c r="J20" s="5">
        <v>3</v>
      </c>
      <c r="K20" s="5">
        <v>2260436</v>
      </c>
      <c r="L20" s="5">
        <v>20021427</v>
      </c>
      <c r="M20" s="5">
        <v>1290505</v>
      </c>
      <c r="N20" s="5">
        <v>30398121</v>
      </c>
      <c r="O20" s="5">
        <v>33294295</v>
      </c>
      <c r="P20" s="5">
        <v>515902</v>
      </c>
      <c r="Q20" s="5">
        <v>42064</v>
      </c>
      <c r="R20" s="5">
        <v>20865382</v>
      </c>
      <c r="S20" s="5">
        <v>31067079</v>
      </c>
      <c r="T20" s="5">
        <v>10201697</v>
      </c>
      <c r="U20" s="5">
        <v>18590</v>
      </c>
      <c r="V20" s="5">
        <v>320915</v>
      </c>
      <c r="W20" s="5">
        <v>105075</v>
      </c>
      <c r="X20" s="5">
        <v>754200</v>
      </c>
      <c r="Y20" s="5">
        <v>974486</v>
      </c>
    </row>
    <row r="21" spans="1:25">
      <c r="A21" s="5">
        <v>1389</v>
      </c>
      <c r="B21" s="5" t="s">
        <v>553</v>
      </c>
      <c r="C21" s="5">
        <v>239</v>
      </c>
      <c r="D21" s="5">
        <v>7989</v>
      </c>
      <c r="E21" s="5">
        <v>7433</v>
      </c>
      <c r="F21" s="5">
        <v>556</v>
      </c>
      <c r="G21" s="5">
        <v>6973</v>
      </c>
      <c r="H21" s="5">
        <v>556</v>
      </c>
      <c r="I21" s="5">
        <v>460</v>
      </c>
      <c r="J21" s="5">
        <v>0</v>
      </c>
      <c r="K21" s="5">
        <v>673918</v>
      </c>
      <c r="L21" s="5">
        <v>1594085</v>
      </c>
      <c r="M21" s="5">
        <v>101801</v>
      </c>
      <c r="N21" s="5">
        <v>3936990</v>
      </c>
      <c r="O21" s="5">
        <v>4207850</v>
      </c>
      <c r="P21" s="5">
        <v>235300</v>
      </c>
      <c r="Q21" s="5">
        <v>15531</v>
      </c>
      <c r="R21" s="5">
        <v>2085931</v>
      </c>
      <c r="S21" s="5">
        <v>4131672</v>
      </c>
      <c r="T21" s="5">
        <v>2045742</v>
      </c>
      <c r="U21" s="5">
        <v>21042</v>
      </c>
      <c r="V21" s="5">
        <v>124539</v>
      </c>
      <c r="W21" s="5">
        <v>32886</v>
      </c>
      <c r="X21" s="5">
        <v>39935</v>
      </c>
      <c r="Y21" s="5">
        <v>343844</v>
      </c>
    </row>
    <row r="22" spans="1:25">
      <c r="A22" s="5">
        <v>1389</v>
      </c>
      <c r="B22" s="5" t="s">
        <v>554</v>
      </c>
      <c r="C22" s="5">
        <v>994</v>
      </c>
      <c r="D22" s="5">
        <v>54305</v>
      </c>
      <c r="E22" s="5">
        <v>48920</v>
      </c>
      <c r="F22" s="5">
        <v>5386</v>
      </c>
      <c r="G22" s="5">
        <v>48615</v>
      </c>
      <c r="H22" s="5">
        <v>5376</v>
      </c>
      <c r="I22" s="5">
        <v>305</v>
      </c>
      <c r="J22" s="5">
        <v>10</v>
      </c>
      <c r="K22" s="5">
        <v>4844438</v>
      </c>
      <c r="L22" s="5">
        <v>47649555</v>
      </c>
      <c r="M22" s="5">
        <v>4649183</v>
      </c>
      <c r="N22" s="5">
        <v>67745014</v>
      </c>
      <c r="O22" s="5">
        <v>78563668</v>
      </c>
      <c r="P22" s="5">
        <v>2366254</v>
      </c>
      <c r="Q22" s="5">
        <v>159906</v>
      </c>
      <c r="R22" s="5">
        <v>49644124</v>
      </c>
      <c r="S22" s="5">
        <v>68491429</v>
      </c>
      <c r="T22" s="5">
        <v>18847305</v>
      </c>
      <c r="U22" s="5">
        <v>62950</v>
      </c>
      <c r="V22" s="5">
        <v>1229178</v>
      </c>
      <c r="W22" s="5">
        <v>318008</v>
      </c>
      <c r="X22" s="5">
        <v>1322689</v>
      </c>
      <c r="Y22" s="5">
        <v>2401248</v>
      </c>
    </row>
    <row r="23" spans="1:25">
      <c r="A23" s="5">
        <v>1389</v>
      </c>
      <c r="B23" s="5" t="s">
        <v>555</v>
      </c>
      <c r="C23" s="5">
        <v>1082</v>
      </c>
      <c r="D23" s="5">
        <v>85545</v>
      </c>
      <c r="E23" s="5">
        <v>78113</v>
      </c>
      <c r="F23" s="5">
        <v>7432</v>
      </c>
      <c r="G23" s="5">
        <v>77701</v>
      </c>
      <c r="H23" s="5">
        <v>7425</v>
      </c>
      <c r="I23" s="5">
        <v>412</v>
      </c>
      <c r="J23" s="5">
        <v>8</v>
      </c>
      <c r="K23" s="5">
        <v>7817874</v>
      </c>
      <c r="L23" s="5">
        <v>50993804</v>
      </c>
      <c r="M23" s="5">
        <v>12331938</v>
      </c>
      <c r="N23" s="5">
        <v>73786207</v>
      </c>
      <c r="O23" s="5">
        <v>75804658</v>
      </c>
      <c r="P23" s="5">
        <v>2564197</v>
      </c>
      <c r="Q23" s="5">
        <v>209671</v>
      </c>
      <c r="R23" s="5">
        <v>52990388</v>
      </c>
      <c r="S23" s="5">
        <v>77179229</v>
      </c>
      <c r="T23" s="5">
        <v>24188841</v>
      </c>
      <c r="U23" s="5">
        <v>268707</v>
      </c>
      <c r="V23" s="5">
        <v>2514269</v>
      </c>
      <c r="W23" s="5">
        <v>178569</v>
      </c>
      <c r="X23" s="5">
        <v>4313947</v>
      </c>
      <c r="Y23" s="5">
        <v>4034050</v>
      </c>
    </row>
    <row r="24" spans="1:25">
      <c r="A24" s="5">
        <v>1389</v>
      </c>
      <c r="B24" s="5" t="s">
        <v>556</v>
      </c>
      <c r="C24" s="5">
        <v>581</v>
      </c>
      <c r="D24" s="5">
        <v>24712</v>
      </c>
      <c r="E24" s="5">
        <v>22075</v>
      </c>
      <c r="F24" s="5">
        <v>2637</v>
      </c>
      <c r="G24" s="5">
        <v>21798</v>
      </c>
      <c r="H24" s="5">
        <v>2607</v>
      </c>
      <c r="I24" s="5">
        <v>277</v>
      </c>
      <c r="J24" s="5">
        <v>30</v>
      </c>
      <c r="K24" s="5">
        <v>1578258</v>
      </c>
      <c r="L24" s="5">
        <v>11290970</v>
      </c>
      <c r="M24" s="5">
        <v>1891966</v>
      </c>
      <c r="N24" s="5">
        <v>15988118</v>
      </c>
      <c r="O24" s="5">
        <v>17149433</v>
      </c>
      <c r="P24" s="5">
        <v>502579</v>
      </c>
      <c r="Q24" s="5">
        <v>42192</v>
      </c>
      <c r="R24" s="5">
        <v>11796315</v>
      </c>
      <c r="S24" s="5">
        <v>16339413</v>
      </c>
      <c r="T24" s="5">
        <v>4543099</v>
      </c>
      <c r="U24" s="5">
        <v>28017</v>
      </c>
      <c r="V24" s="5">
        <v>389509</v>
      </c>
      <c r="W24" s="5">
        <v>113580</v>
      </c>
      <c r="X24" s="5">
        <v>1606981</v>
      </c>
      <c r="Y24" s="5">
        <v>917400</v>
      </c>
    </row>
    <row r="25" spans="1:25">
      <c r="A25" s="5">
        <v>1389</v>
      </c>
      <c r="B25" s="5" t="s">
        <v>557</v>
      </c>
      <c r="C25" s="5">
        <v>221</v>
      </c>
      <c r="D25" s="5">
        <v>7604</v>
      </c>
      <c r="E25" s="5">
        <v>6956</v>
      </c>
      <c r="F25" s="5">
        <v>648</v>
      </c>
      <c r="G25" s="5">
        <v>6816</v>
      </c>
      <c r="H25" s="5">
        <v>645</v>
      </c>
      <c r="I25" s="5">
        <v>140</v>
      </c>
      <c r="J25" s="5">
        <v>3</v>
      </c>
      <c r="K25" s="5">
        <v>589861</v>
      </c>
      <c r="L25" s="5">
        <v>3402922</v>
      </c>
      <c r="M25" s="5">
        <v>333119</v>
      </c>
      <c r="N25" s="5">
        <v>5266703</v>
      </c>
      <c r="O25" s="5">
        <v>8003799</v>
      </c>
      <c r="P25" s="5">
        <v>343175</v>
      </c>
      <c r="Q25" s="5">
        <v>33805</v>
      </c>
      <c r="R25" s="5">
        <v>3642264</v>
      </c>
      <c r="S25" s="5">
        <v>5564848</v>
      </c>
      <c r="T25" s="5">
        <v>1922583</v>
      </c>
      <c r="U25" s="5">
        <v>5733</v>
      </c>
      <c r="V25" s="5">
        <v>189131</v>
      </c>
      <c r="W25" s="5">
        <v>12262</v>
      </c>
      <c r="X25" s="5">
        <v>260613</v>
      </c>
      <c r="Y25" s="5">
        <v>224378</v>
      </c>
    </row>
    <row r="26" spans="1:25">
      <c r="A26" s="5">
        <v>1389</v>
      </c>
      <c r="B26" s="5" t="s">
        <v>558</v>
      </c>
      <c r="C26" s="5">
        <v>298</v>
      </c>
      <c r="D26" s="5">
        <v>28724</v>
      </c>
      <c r="E26" s="5">
        <v>24853</v>
      </c>
      <c r="F26" s="5">
        <v>3871</v>
      </c>
      <c r="G26" s="5">
        <v>24782</v>
      </c>
      <c r="H26" s="5">
        <v>3866</v>
      </c>
      <c r="I26" s="5">
        <v>71</v>
      </c>
      <c r="J26" s="5">
        <v>5</v>
      </c>
      <c r="K26" s="5">
        <v>3346508</v>
      </c>
      <c r="L26" s="5">
        <v>27407236</v>
      </c>
      <c r="M26" s="5">
        <v>1502530</v>
      </c>
      <c r="N26" s="5">
        <v>49138773</v>
      </c>
      <c r="O26" s="5">
        <v>49718500</v>
      </c>
      <c r="P26" s="5">
        <v>10751704</v>
      </c>
      <c r="Q26" s="5">
        <v>1012458</v>
      </c>
      <c r="R26" s="5">
        <v>29401020</v>
      </c>
      <c r="S26" s="5">
        <v>49882110</v>
      </c>
      <c r="T26" s="5">
        <v>20481090</v>
      </c>
      <c r="U26" s="5">
        <v>64276</v>
      </c>
      <c r="V26" s="5">
        <v>1755592</v>
      </c>
      <c r="W26" s="5">
        <v>265067</v>
      </c>
      <c r="X26" s="5">
        <v>4909870</v>
      </c>
      <c r="Y26" s="5">
        <v>3303324</v>
      </c>
    </row>
    <row r="27" spans="1:25">
      <c r="A27" s="5">
        <v>1389</v>
      </c>
      <c r="B27" s="5" t="s">
        <v>559</v>
      </c>
      <c r="C27" s="5">
        <v>306</v>
      </c>
      <c r="D27" s="5">
        <v>15065</v>
      </c>
      <c r="E27" s="5">
        <v>13672</v>
      </c>
      <c r="F27" s="5">
        <v>1393</v>
      </c>
      <c r="G27" s="5">
        <v>13626</v>
      </c>
      <c r="H27" s="5">
        <v>1384</v>
      </c>
      <c r="I27" s="5">
        <v>46</v>
      </c>
      <c r="J27" s="5">
        <v>9</v>
      </c>
      <c r="K27" s="5">
        <v>1303598</v>
      </c>
      <c r="L27" s="5">
        <v>10241242</v>
      </c>
      <c r="M27" s="5">
        <v>4327227</v>
      </c>
      <c r="N27" s="5">
        <v>17189847</v>
      </c>
      <c r="O27" s="5">
        <v>16249151</v>
      </c>
      <c r="P27" s="5">
        <v>1839578</v>
      </c>
      <c r="Q27" s="5">
        <v>176546</v>
      </c>
      <c r="R27" s="5">
        <v>10770242</v>
      </c>
      <c r="S27" s="5">
        <v>17567461</v>
      </c>
      <c r="T27" s="5">
        <v>6797219</v>
      </c>
      <c r="U27" s="5">
        <v>44579</v>
      </c>
      <c r="V27" s="5">
        <v>601966</v>
      </c>
      <c r="W27" s="5">
        <v>39550</v>
      </c>
      <c r="X27" s="5">
        <v>763857</v>
      </c>
      <c r="Y27" s="5">
        <v>864405</v>
      </c>
    </row>
    <row r="28" spans="1:25">
      <c r="A28" s="5">
        <v>1389</v>
      </c>
      <c r="B28" s="5" t="s">
        <v>560</v>
      </c>
      <c r="C28" s="5">
        <v>77</v>
      </c>
      <c r="D28" s="5">
        <v>2876</v>
      </c>
      <c r="E28" s="5">
        <v>2554</v>
      </c>
      <c r="F28" s="5">
        <v>322</v>
      </c>
      <c r="G28" s="5">
        <v>2547</v>
      </c>
      <c r="H28" s="5">
        <v>322</v>
      </c>
      <c r="I28" s="5">
        <v>7</v>
      </c>
      <c r="J28" s="5">
        <v>0</v>
      </c>
      <c r="K28" s="5">
        <v>215418</v>
      </c>
      <c r="L28" s="5">
        <v>1216783</v>
      </c>
      <c r="M28" s="5">
        <v>79854</v>
      </c>
      <c r="N28" s="5">
        <v>2210968</v>
      </c>
      <c r="O28" s="5">
        <v>2411582</v>
      </c>
      <c r="P28" s="5">
        <v>101360</v>
      </c>
      <c r="Q28" s="5">
        <v>11802</v>
      </c>
      <c r="R28" s="5">
        <v>1287185</v>
      </c>
      <c r="S28" s="5">
        <v>2305550</v>
      </c>
      <c r="T28" s="5">
        <v>1018365</v>
      </c>
      <c r="U28" s="5">
        <v>3584</v>
      </c>
      <c r="V28" s="5">
        <v>37416</v>
      </c>
      <c r="W28" s="5">
        <v>15710</v>
      </c>
      <c r="X28" s="5">
        <v>-22382</v>
      </c>
      <c r="Y28" s="5">
        <v>103129</v>
      </c>
    </row>
    <row r="29" spans="1:25">
      <c r="A29" s="5">
        <v>1389</v>
      </c>
      <c r="B29" s="5" t="s">
        <v>561</v>
      </c>
      <c r="C29" s="5">
        <v>309</v>
      </c>
      <c r="D29" s="5">
        <v>13186</v>
      </c>
      <c r="E29" s="5">
        <v>11550</v>
      </c>
      <c r="F29" s="5">
        <v>1636</v>
      </c>
      <c r="G29" s="5">
        <v>11425</v>
      </c>
      <c r="H29" s="5">
        <v>1627</v>
      </c>
      <c r="I29" s="5">
        <v>125</v>
      </c>
      <c r="J29" s="5">
        <v>9</v>
      </c>
      <c r="K29" s="5">
        <v>892237</v>
      </c>
      <c r="L29" s="5">
        <v>7652268</v>
      </c>
      <c r="M29" s="5">
        <v>984609</v>
      </c>
      <c r="N29" s="5">
        <v>10020445</v>
      </c>
      <c r="O29" s="5">
        <v>12702246</v>
      </c>
      <c r="P29" s="5">
        <v>583551</v>
      </c>
      <c r="Q29" s="5">
        <v>50216</v>
      </c>
      <c r="R29" s="5">
        <v>8016186</v>
      </c>
      <c r="S29" s="5">
        <v>10524966</v>
      </c>
      <c r="T29" s="5">
        <v>2508779</v>
      </c>
      <c r="U29" s="5">
        <v>65939</v>
      </c>
      <c r="V29" s="5">
        <v>211661</v>
      </c>
      <c r="W29" s="5">
        <v>10312</v>
      </c>
      <c r="X29" s="5">
        <v>559772</v>
      </c>
      <c r="Y29" s="5">
        <v>687877</v>
      </c>
    </row>
    <row r="30" spans="1:25">
      <c r="A30" s="5">
        <v>1389</v>
      </c>
      <c r="B30" s="5" t="s">
        <v>562</v>
      </c>
      <c r="C30" s="5">
        <v>681</v>
      </c>
      <c r="D30" s="5">
        <v>40232</v>
      </c>
      <c r="E30" s="5">
        <v>34370</v>
      </c>
      <c r="F30" s="5">
        <v>5862</v>
      </c>
      <c r="G30" s="5">
        <v>34106</v>
      </c>
      <c r="H30" s="5">
        <v>5851</v>
      </c>
      <c r="I30" s="5">
        <v>264</v>
      </c>
      <c r="J30" s="5">
        <v>11</v>
      </c>
      <c r="K30" s="5">
        <v>3605323</v>
      </c>
      <c r="L30" s="5">
        <v>20063534</v>
      </c>
      <c r="M30" s="5">
        <v>6762577</v>
      </c>
      <c r="N30" s="5">
        <v>28724006</v>
      </c>
      <c r="O30" s="5">
        <v>30472752</v>
      </c>
      <c r="P30" s="5">
        <v>446671</v>
      </c>
      <c r="Q30" s="5">
        <v>37286</v>
      </c>
      <c r="R30" s="5">
        <v>21081425</v>
      </c>
      <c r="S30" s="5">
        <v>30401246</v>
      </c>
      <c r="T30" s="5">
        <v>9319821</v>
      </c>
      <c r="U30" s="5">
        <v>50734</v>
      </c>
      <c r="V30" s="5">
        <v>761316</v>
      </c>
      <c r="W30" s="5">
        <v>56870</v>
      </c>
      <c r="X30" s="5">
        <v>736443</v>
      </c>
      <c r="Y30" s="5">
        <v>2372714</v>
      </c>
    </row>
    <row r="31" spans="1:25">
      <c r="A31" s="5">
        <v>1389</v>
      </c>
      <c r="B31" s="5" t="s">
        <v>563</v>
      </c>
      <c r="C31" s="5">
        <v>343</v>
      </c>
      <c r="D31" s="5">
        <v>13860</v>
      </c>
      <c r="E31" s="5">
        <v>12709</v>
      </c>
      <c r="F31" s="5">
        <v>1151</v>
      </c>
      <c r="G31" s="5">
        <v>12364</v>
      </c>
      <c r="H31" s="5">
        <v>1138</v>
      </c>
      <c r="I31" s="5">
        <v>345</v>
      </c>
      <c r="J31" s="5">
        <v>13</v>
      </c>
      <c r="K31" s="5">
        <v>1269983</v>
      </c>
      <c r="L31" s="5">
        <v>5480761</v>
      </c>
      <c r="M31" s="5">
        <v>900109</v>
      </c>
      <c r="N31" s="5">
        <v>9875800</v>
      </c>
      <c r="O31" s="5">
        <v>10807084</v>
      </c>
      <c r="P31" s="5">
        <v>720721</v>
      </c>
      <c r="Q31" s="5">
        <v>65821</v>
      </c>
      <c r="R31" s="5">
        <v>6173021</v>
      </c>
      <c r="S31" s="5">
        <v>10210877</v>
      </c>
      <c r="T31" s="5">
        <v>4037856</v>
      </c>
      <c r="U31" s="5">
        <v>24776</v>
      </c>
      <c r="V31" s="5">
        <v>278059</v>
      </c>
      <c r="W31" s="5">
        <v>36317</v>
      </c>
      <c r="X31" s="5">
        <v>311230</v>
      </c>
      <c r="Y31" s="5">
        <v>503710</v>
      </c>
    </row>
    <row r="32" spans="1:25">
      <c r="A32" s="5">
        <v>1389</v>
      </c>
      <c r="B32" s="5" t="s">
        <v>564</v>
      </c>
      <c r="C32" s="5">
        <v>1035</v>
      </c>
      <c r="D32" s="5">
        <v>54921</v>
      </c>
      <c r="E32" s="5">
        <v>48833</v>
      </c>
      <c r="F32" s="5">
        <v>6088</v>
      </c>
      <c r="G32" s="5">
        <v>48556</v>
      </c>
      <c r="H32" s="5">
        <v>6079</v>
      </c>
      <c r="I32" s="5">
        <v>277</v>
      </c>
      <c r="J32" s="5">
        <v>9</v>
      </c>
      <c r="K32" s="5">
        <v>4118574</v>
      </c>
      <c r="L32" s="5">
        <v>29485920</v>
      </c>
      <c r="M32" s="5">
        <v>4745073</v>
      </c>
      <c r="N32" s="5">
        <v>42870615</v>
      </c>
      <c r="O32" s="5">
        <v>46407232</v>
      </c>
      <c r="P32" s="5">
        <v>1724634</v>
      </c>
      <c r="Q32" s="5">
        <v>151385</v>
      </c>
      <c r="R32" s="5">
        <v>30817462</v>
      </c>
      <c r="S32" s="5">
        <v>43927646</v>
      </c>
      <c r="T32" s="5">
        <v>13110184</v>
      </c>
      <c r="U32" s="5">
        <v>69407</v>
      </c>
      <c r="V32" s="5">
        <v>778400</v>
      </c>
      <c r="W32" s="5">
        <v>77138</v>
      </c>
      <c r="X32" s="5">
        <v>-3246038</v>
      </c>
      <c r="Y32" s="5">
        <v>1161937</v>
      </c>
    </row>
    <row r="33" spans="1:25">
      <c r="A33" s="5">
        <v>1389</v>
      </c>
      <c r="B33" s="5" t="s">
        <v>565</v>
      </c>
      <c r="C33" s="5">
        <v>947</v>
      </c>
      <c r="D33" s="5">
        <v>80952</v>
      </c>
      <c r="E33" s="5">
        <v>74799</v>
      </c>
      <c r="F33" s="5">
        <v>6154</v>
      </c>
      <c r="G33" s="5">
        <v>74692</v>
      </c>
      <c r="H33" s="5">
        <v>6148</v>
      </c>
      <c r="I33" s="5">
        <v>106</v>
      </c>
      <c r="J33" s="5">
        <v>6</v>
      </c>
      <c r="K33" s="5">
        <v>8208821</v>
      </c>
      <c r="L33" s="5">
        <v>112152311</v>
      </c>
      <c r="M33" s="5">
        <v>8054680</v>
      </c>
      <c r="N33" s="5">
        <v>146192480</v>
      </c>
      <c r="O33" s="5">
        <v>155348494</v>
      </c>
      <c r="P33" s="5">
        <v>9005243</v>
      </c>
      <c r="Q33" s="5">
        <v>709140</v>
      </c>
      <c r="R33" s="5">
        <v>116508337</v>
      </c>
      <c r="S33" s="5">
        <v>149134949</v>
      </c>
      <c r="T33" s="5">
        <v>32626612</v>
      </c>
      <c r="U33" s="5">
        <v>140492</v>
      </c>
      <c r="V33" s="5">
        <v>4501712</v>
      </c>
      <c r="W33" s="5">
        <v>629140</v>
      </c>
      <c r="X33" s="5">
        <v>4544017</v>
      </c>
      <c r="Y33" s="5">
        <v>4067067</v>
      </c>
    </row>
    <row r="34" spans="1:25">
      <c r="A34" s="5">
        <v>1389</v>
      </c>
      <c r="B34" s="5" t="s">
        <v>566</v>
      </c>
      <c r="C34" s="5">
        <v>282</v>
      </c>
      <c r="D34" s="5">
        <v>17249</v>
      </c>
      <c r="E34" s="5">
        <v>15896</v>
      </c>
      <c r="F34" s="5">
        <v>1353</v>
      </c>
      <c r="G34" s="5">
        <v>15797</v>
      </c>
      <c r="H34" s="5">
        <v>1349</v>
      </c>
      <c r="I34" s="5">
        <v>99</v>
      </c>
      <c r="J34" s="5">
        <v>4</v>
      </c>
      <c r="K34" s="5">
        <v>2119408</v>
      </c>
      <c r="L34" s="5">
        <v>115026941</v>
      </c>
      <c r="M34" s="5">
        <v>2017922</v>
      </c>
      <c r="N34" s="5">
        <v>126835425</v>
      </c>
      <c r="O34" s="5">
        <v>123964083</v>
      </c>
      <c r="P34" s="5">
        <v>23687334</v>
      </c>
      <c r="Q34" s="5">
        <v>2292457</v>
      </c>
      <c r="R34" s="5">
        <v>118155573</v>
      </c>
      <c r="S34" s="5">
        <v>127775278</v>
      </c>
      <c r="T34" s="5">
        <v>9619705</v>
      </c>
      <c r="U34" s="5">
        <v>32844</v>
      </c>
      <c r="V34" s="5">
        <v>1284791</v>
      </c>
      <c r="W34" s="5">
        <v>218936</v>
      </c>
      <c r="X34" s="5">
        <v>5206260</v>
      </c>
      <c r="Y34" s="5">
        <v>2712856</v>
      </c>
    </row>
    <row r="35" spans="1:25">
      <c r="A35" s="5">
        <v>1389</v>
      </c>
      <c r="B35" s="5" t="s">
        <v>567</v>
      </c>
      <c r="C35" s="5">
        <v>496</v>
      </c>
      <c r="D35" s="5">
        <v>18034</v>
      </c>
      <c r="E35" s="5">
        <v>15980</v>
      </c>
      <c r="F35" s="5">
        <v>2054</v>
      </c>
      <c r="G35" s="5">
        <v>15522</v>
      </c>
      <c r="H35" s="5">
        <v>2051</v>
      </c>
      <c r="I35" s="5">
        <v>458</v>
      </c>
      <c r="J35" s="5">
        <v>3</v>
      </c>
      <c r="K35" s="5">
        <v>1305438</v>
      </c>
      <c r="L35" s="5">
        <v>9008129</v>
      </c>
      <c r="M35" s="5">
        <v>834111</v>
      </c>
      <c r="N35" s="5">
        <v>14124874</v>
      </c>
      <c r="O35" s="5">
        <v>14387379</v>
      </c>
      <c r="P35" s="5">
        <v>1757967</v>
      </c>
      <c r="Q35" s="5">
        <v>129046</v>
      </c>
      <c r="R35" s="5">
        <v>9606139</v>
      </c>
      <c r="S35" s="5">
        <v>14483931</v>
      </c>
      <c r="T35" s="5">
        <v>4877792</v>
      </c>
      <c r="U35" s="5">
        <v>15938</v>
      </c>
      <c r="V35" s="5">
        <v>263149</v>
      </c>
      <c r="W35" s="5">
        <v>17426</v>
      </c>
      <c r="X35" s="5">
        <v>944429</v>
      </c>
      <c r="Y35" s="5">
        <v>2170685</v>
      </c>
    </row>
    <row r="36" spans="1:25">
      <c r="A36" s="5">
        <v>1389</v>
      </c>
      <c r="B36" s="5" t="s">
        <v>568</v>
      </c>
      <c r="C36" s="5">
        <v>734</v>
      </c>
      <c r="D36" s="5">
        <v>55527</v>
      </c>
      <c r="E36" s="5">
        <v>50391</v>
      </c>
      <c r="F36" s="5">
        <v>5137</v>
      </c>
      <c r="G36" s="5">
        <v>50267</v>
      </c>
      <c r="H36" s="5">
        <v>5137</v>
      </c>
      <c r="I36" s="5">
        <v>123</v>
      </c>
      <c r="J36" s="5">
        <v>0</v>
      </c>
      <c r="K36" s="5">
        <v>4042167</v>
      </c>
      <c r="L36" s="5">
        <v>26314892</v>
      </c>
      <c r="M36" s="5">
        <v>1514700</v>
      </c>
      <c r="N36" s="5">
        <v>48804375</v>
      </c>
      <c r="O36" s="5">
        <v>53667426</v>
      </c>
      <c r="P36" s="5">
        <v>3671854</v>
      </c>
      <c r="Q36" s="5">
        <v>322864</v>
      </c>
      <c r="R36" s="5">
        <v>28671099</v>
      </c>
      <c r="S36" s="5">
        <v>50106678</v>
      </c>
      <c r="T36" s="5">
        <v>21435579</v>
      </c>
      <c r="U36" s="5">
        <v>56171</v>
      </c>
      <c r="V36" s="5">
        <v>586624</v>
      </c>
      <c r="W36" s="5">
        <v>453991</v>
      </c>
      <c r="X36" s="5">
        <v>286451</v>
      </c>
      <c r="Y36" s="5">
        <v>1698512</v>
      </c>
    </row>
  </sheetData>
  <mergeCells count="24">
    <mergeCell ref="T2:T4"/>
    <mergeCell ref="U2:V3"/>
    <mergeCell ref="L2:M3"/>
    <mergeCell ref="O2:O4"/>
    <mergeCell ref="R2:R4"/>
    <mergeCell ref="A2:A4"/>
    <mergeCell ref="B2:B4"/>
    <mergeCell ref="C2:C4"/>
    <mergeCell ref="A1:B1"/>
    <mergeCell ref="X3:X4"/>
    <mergeCell ref="Y3:Y4"/>
    <mergeCell ref="N2:N4"/>
    <mergeCell ref="X2:Y2"/>
    <mergeCell ref="D3:F3"/>
    <mergeCell ref="G3:H3"/>
    <mergeCell ref="I3:J3"/>
    <mergeCell ref="P3:P4"/>
    <mergeCell ref="Q3:Q4"/>
    <mergeCell ref="P2:Q2"/>
    <mergeCell ref="S2:S4"/>
    <mergeCell ref="W2:W4"/>
    <mergeCell ref="C1:Y1"/>
    <mergeCell ref="D2:J2"/>
    <mergeCell ref="K2:K4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5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4" width="13.28515625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</cols>
  <sheetData>
    <row r="1" spans="1:9" ht="20.25" customHeight="1" thickBot="1">
      <c r="A1" s="22" t="s">
        <v>159</v>
      </c>
      <c r="B1" s="22"/>
      <c r="C1" s="21" t="str">
        <f>CONCATENATE("12-",'فهرست جداول'!E3,"-",MID('فهرست جداول'!B1, 58,10))</f>
        <v>12-شاغلان کارگاه‏ها بر حسب سطح مهارت و استان-89 کل کشور</v>
      </c>
      <c r="D1" s="21"/>
      <c r="E1" s="21"/>
      <c r="F1" s="21"/>
      <c r="G1" s="21"/>
      <c r="H1" s="21"/>
      <c r="I1" s="21"/>
    </row>
    <row r="2" spans="1:9" ht="21" customHeight="1" thickBot="1">
      <c r="A2" s="33" t="s">
        <v>128</v>
      </c>
      <c r="B2" s="33" t="s">
        <v>152</v>
      </c>
      <c r="C2" s="25" t="s">
        <v>4</v>
      </c>
      <c r="D2" s="23" t="s">
        <v>5</v>
      </c>
      <c r="E2" s="23"/>
      <c r="F2" s="23"/>
      <c r="G2" s="23"/>
      <c r="H2" s="23"/>
      <c r="I2" s="25" t="s">
        <v>6</v>
      </c>
    </row>
    <row r="3" spans="1:9" ht="22.5" customHeight="1" thickBot="1">
      <c r="A3" s="34"/>
      <c r="B3" s="34"/>
      <c r="C3" s="27"/>
      <c r="D3" s="12" t="s">
        <v>3</v>
      </c>
      <c r="E3" s="12" t="s">
        <v>8</v>
      </c>
      <c r="F3" s="12" t="s">
        <v>9</v>
      </c>
      <c r="G3" s="12" t="s">
        <v>123</v>
      </c>
      <c r="H3" s="12" t="s">
        <v>10</v>
      </c>
      <c r="I3" s="27"/>
    </row>
    <row r="4" spans="1:9">
      <c r="A4" s="5">
        <v>1389</v>
      </c>
      <c r="B4" s="5" t="s">
        <v>537</v>
      </c>
      <c r="C4" s="5">
        <v>1597112</v>
      </c>
      <c r="D4" s="5">
        <v>1231161</v>
      </c>
      <c r="E4" s="5">
        <v>497416</v>
      </c>
      <c r="F4" s="5">
        <v>531341</v>
      </c>
      <c r="G4" s="5">
        <v>109559</v>
      </c>
      <c r="H4" s="5">
        <v>92844</v>
      </c>
      <c r="I4" s="5">
        <v>365951</v>
      </c>
    </row>
    <row r="5" spans="1:9">
      <c r="A5" s="5">
        <v>1389</v>
      </c>
      <c r="B5" s="5" t="s">
        <v>538</v>
      </c>
      <c r="C5" s="5">
        <v>73761</v>
      </c>
      <c r="D5" s="5">
        <v>57176</v>
      </c>
      <c r="E5" s="5">
        <v>21542</v>
      </c>
      <c r="F5" s="5">
        <v>26520</v>
      </c>
      <c r="G5" s="5">
        <v>5103</v>
      </c>
      <c r="H5" s="5">
        <v>4011</v>
      </c>
      <c r="I5" s="5">
        <v>16585</v>
      </c>
    </row>
    <row r="6" spans="1:9">
      <c r="A6" s="5">
        <v>1389</v>
      </c>
      <c r="B6" s="5" t="s">
        <v>539</v>
      </c>
      <c r="C6" s="5">
        <v>27450</v>
      </c>
      <c r="D6" s="5">
        <v>21240</v>
      </c>
      <c r="E6" s="5">
        <v>12243</v>
      </c>
      <c r="F6" s="5">
        <v>6343</v>
      </c>
      <c r="G6" s="5">
        <v>1411</v>
      </c>
      <c r="H6" s="5">
        <v>1243</v>
      </c>
      <c r="I6" s="5">
        <v>6210</v>
      </c>
    </row>
    <row r="7" spans="1:9">
      <c r="A7" s="5">
        <v>1389</v>
      </c>
      <c r="B7" s="5" t="s">
        <v>540</v>
      </c>
      <c r="C7" s="5">
        <v>9897</v>
      </c>
      <c r="D7" s="5">
        <v>7455</v>
      </c>
      <c r="E7" s="5">
        <v>3664</v>
      </c>
      <c r="F7" s="5">
        <v>2940</v>
      </c>
      <c r="G7" s="5">
        <v>402</v>
      </c>
      <c r="H7" s="5">
        <v>449</v>
      </c>
      <c r="I7" s="5">
        <v>2442</v>
      </c>
    </row>
    <row r="8" spans="1:9">
      <c r="A8" s="5">
        <v>1389</v>
      </c>
      <c r="B8" s="5" t="s">
        <v>541</v>
      </c>
      <c r="C8" s="5">
        <v>201931</v>
      </c>
      <c r="D8" s="5">
        <v>161029</v>
      </c>
      <c r="E8" s="5">
        <v>70633</v>
      </c>
      <c r="F8" s="5">
        <v>69565</v>
      </c>
      <c r="G8" s="5">
        <v>10969</v>
      </c>
      <c r="H8" s="5">
        <v>9862</v>
      </c>
      <c r="I8" s="5">
        <v>40902</v>
      </c>
    </row>
    <row r="9" spans="1:9">
      <c r="A9" s="5">
        <v>1389</v>
      </c>
      <c r="B9" s="5" t="s">
        <v>542</v>
      </c>
      <c r="C9" s="5">
        <v>87131</v>
      </c>
      <c r="D9" s="5">
        <v>65613</v>
      </c>
      <c r="E9" s="5">
        <v>26898</v>
      </c>
      <c r="F9" s="5">
        <v>27647</v>
      </c>
      <c r="G9" s="5">
        <v>5891</v>
      </c>
      <c r="H9" s="5">
        <v>5177</v>
      </c>
      <c r="I9" s="5">
        <v>21519</v>
      </c>
    </row>
    <row r="10" spans="1:9">
      <c r="A10" s="5">
        <v>1389</v>
      </c>
      <c r="B10" s="5" t="s">
        <v>543</v>
      </c>
      <c r="C10" s="5">
        <v>2824</v>
      </c>
      <c r="D10" s="5">
        <v>2273</v>
      </c>
      <c r="E10" s="5">
        <v>1172</v>
      </c>
      <c r="F10" s="5">
        <v>804</v>
      </c>
      <c r="G10" s="5">
        <v>140</v>
      </c>
      <c r="H10" s="5">
        <v>157</v>
      </c>
      <c r="I10" s="5">
        <v>551</v>
      </c>
    </row>
    <row r="11" spans="1:9">
      <c r="A11" s="5">
        <v>1389</v>
      </c>
      <c r="B11" s="5" t="s">
        <v>544</v>
      </c>
      <c r="C11" s="5">
        <v>14505</v>
      </c>
      <c r="D11" s="5">
        <v>11366</v>
      </c>
      <c r="E11" s="5">
        <v>2985</v>
      </c>
      <c r="F11" s="5">
        <v>4158</v>
      </c>
      <c r="G11" s="5">
        <v>1946</v>
      </c>
      <c r="H11" s="5">
        <v>2277</v>
      </c>
      <c r="I11" s="5">
        <v>3139</v>
      </c>
    </row>
    <row r="12" spans="1:9">
      <c r="A12" s="5">
        <v>1389</v>
      </c>
      <c r="B12" s="5" t="s">
        <v>545</v>
      </c>
      <c r="C12" s="5">
        <v>374419</v>
      </c>
      <c r="D12" s="5">
        <v>282238</v>
      </c>
      <c r="E12" s="5">
        <v>91618</v>
      </c>
      <c r="F12" s="5">
        <v>143860</v>
      </c>
      <c r="G12" s="5">
        <v>24327</v>
      </c>
      <c r="H12" s="5">
        <v>22432</v>
      </c>
      <c r="I12" s="5">
        <v>92181</v>
      </c>
    </row>
    <row r="13" spans="1:9">
      <c r="A13" s="5">
        <v>1389</v>
      </c>
      <c r="B13" s="5" t="s">
        <v>546</v>
      </c>
      <c r="C13" s="5">
        <v>10667</v>
      </c>
      <c r="D13" s="5">
        <v>8540</v>
      </c>
      <c r="E13" s="5">
        <v>4072</v>
      </c>
      <c r="F13" s="5">
        <v>3161</v>
      </c>
      <c r="G13" s="5">
        <v>752</v>
      </c>
      <c r="H13" s="5">
        <v>556</v>
      </c>
      <c r="I13" s="5">
        <v>2127</v>
      </c>
    </row>
    <row r="14" spans="1:9">
      <c r="A14" s="5">
        <v>1389</v>
      </c>
      <c r="B14" s="5" t="s">
        <v>547</v>
      </c>
      <c r="C14" s="5">
        <v>7469</v>
      </c>
      <c r="D14" s="5">
        <v>5823</v>
      </c>
      <c r="E14" s="5">
        <v>2449</v>
      </c>
      <c r="F14" s="5">
        <v>2575</v>
      </c>
      <c r="G14" s="5">
        <v>491</v>
      </c>
      <c r="H14" s="5">
        <v>308</v>
      </c>
      <c r="I14" s="5">
        <v>1646</v>
      </c>
    </row>
    <row r="15" spans="1:9">
      <c r="A15" s="5">
        <v>1389</v>
      </c>
      <c r="B15" s="5" t="s">
        <v>548</v>
      </c>
      <c r="C15" s="5">
        <v>110527</v>
      </c>
      <c r="D15" s="5">
        <v>87559</v>
      </c>
      <c r="E15" s="5">
        <v>43109</v>
      </c>
      <c r="F15" s="5">
        <v>32358</v>
      </c>
      <c r="G15" s="5">
        <v>6792</v>
      </c>
      <c r="H15" s="5">
        <v>5300</v>
      </c>
      <c r="I15" s="5">
        <v>22967</v>
      </c>
    </row>
    <row r="16" spans="1:9">
      <c r="A16" s="5">
        <v>1389</v>
      </c>
      <c r="B16" s="5" t="s">
        <v>549</v>
      </c>
      <c r="C16" s="5">
        <v>8185</v>
      </c>
      <c r="D16" s="5">
        <v>6303</v>
      </c>
      <c r="E16" s="5">
        <v>2248</v>
      </c>
      <c r="F16" s="5">
        <v>2117</v>
      </c>
      <c r="G16" s="5">
        <v>1314</v>
      </c>
      <c r="H16" s="5">
        <v>624</v>
      </c>
      <c r="I16" s="5">
        <v>1882</v>
      </c>
    </row>
    <row r="17" spans="1:9">
      <c r="A17" s="5">
        <v>1389</v>
      </c>
      <c r="B17" s="5" t="s">
        <v>550</v>
      </c>
      <c r="C17" s="5">
        <v>83244</v>
      </c>
      <c r="D17" s="5">
        <v>61479</v>
      </c>
      <c r="E17" s="5">
        <v>16063</v>
      </c>
      <c r="F17" s="5">
        <v>22434</v>
      </c>
      <c r="G17" s="5">
        <v>14743</v>
      </c>
      <c r="H17" s="5">
        <v>8239</v>
      </c>
      <c r="I17" s="5">
        <v>21765</v>
      </c>
    </row>
    <row r="18" spans="1:9">
      <c r="A18" s="5">
        <v>1389</v>
      </c>
      <c r="B18" s="5" t="s">
        <v>551</v>
      </c>
      <c r="C18" s="5">
        <v>26400</v>
      </c>
      <c r="D18" s="5">
        <v>20395</v>
      </c>
      <c r="E18" s="5">
        <v>8093</v>
      </c>
      <c r="F18" s="5">
        <v>9255</v>
      </c>
      <c r="G18" s="5">
        <v>1593</v>
      </c>
      <c r="H18" s="5">
        <v>1454</v>
      </c>
      <c r="I18" s="5">
        <v>6005</v>
      </c>
    </row>
    <row r="19" spans="1:9">
      <c r="A19" s="5">
        <v>1389</v>
      </c>
      <c r="B19" s="5" t="s">
        <v>552</v>
      </c>
      <c r="C19" s="5">
        <v>37922</v>
      </c>
      <c r="D19" s="5">
        <v>30125</v>
      </c>
      <c r="E19" s="5">
        <v>16789</v>
      </c>
      <c r="F19" s="5">
        <v>8693</v>
      </c>
      <c r="G19" s="5">
        <v>2278</v>
      </c>
      <c r="H19" s="5">
        <v>2365</v>
      </c>
      <c r="I19" s="5">
        <v>7797</v>
      </c>
    </row>
    <row r="20" spans="1:9">
      <c r="A20" s="5">
        <v>1389</v>
      </c>
      <c r="B20" s="5" t="s">
        <v>553</v>
      </c>
      <c r="C20" s="5">
        <v>7989</v>
      </c>
      <c r="D20" s="5">
        <v>6520</v>
      </c>
      <c r="E20" s="5">
        <v>3230</v>
      </c>
      <c r="F20" s="5">
        <v>2565</v>
      </c>
      <c r="G20" s="5">
        <v>377</v>
      </c>
      <c r="H20" s="5">
        <v>348</v>
      </c>
      <c r="I20" s="5">
        <v>1469</v>
      </c>
    </row>
    <row r="21" spans="1:9">
      <c r="A21" s="5">
        <v>1389</v>
      </c>
      <c r="B21" s="5" t="s">
        <v>554</v>
      </c>
      <c r="C21" s="5">
        <v>54305</v>
      </c>
      <c r="D21" s="5">
        <v>41446</v>
      </c>
      <c r="E21" s="5">
        <v>17628</v>
      </c>
      <c r="F21" s="5">
        <v>17734</v>
      </c>
      <c r="G21" s="5">
        <v>3156</v>
      </c>
      <c r="H21" s="5">
        <v>2927</v>
      </c>
      <c r="I21" s="5">
        <v>12860</v>
      </c>
    </row>
    <row r="22" spans="1:9">
      <c r="A22" s="5">
        <v>1389</v>
      </c>
      <c r="B22" s="5" t="s">
        <v>555</v>
      </c>
      <c r="C22" s="5">
        <v>85545</v>
      </c>
      <c r="D22" s="5">
        <v>68322</v>
      </c>
      <c r="E22" s="5">
        <v>27701</v>
      </c>
      <c r="F22" s="5">
        <v>30222</v>
      </c>
      <c r="G22" s="5">
        <v>5305</v>
      </c>
      <c r="H22" s="5">
        <v>5094</v>
      </c>
      <c r="I22" s="5">
        <v>17223</v>
      </c>
    </row>
    <row r="23" spans="1:9">
      <c r="A23" s="5">
        <v>1389</v>
      </c>
      <c r="B23" s="5" t="s">
        <v>556</v>
      </c>
      <c r="C23" s="5">
        <v>24712</v>
      </c>
      <c r="D23" s="5">
        <v>19860</v>
      </c>
      <c r="E23" s="5">
        <v>12148</v>
      </c>
      <c r="F23" s="5">
        <v>5561</v>
      </c>
      <c r="G23" s="5">
        <v>1063</v>
      </c>
      <c r="H23" s="5">
        <v>1088</v>
      </c>
      <c r="I23" s="5">
        <v>4853</v>
      </c>
    </row>
    <row r="24" spans="1:9">
      <c r="A24" s="5">
        <v>1389</v>
      </c>
      <c r="B24" s="5" t="s">
        <v>557</v>
      </c>
      <c r="C24" s="5">
        <v>7604</v>
      </c>
      <c r="D24" s="5">
        <v>5897</v>
      </c>
      <c r="E24" s="5">
        <v>2429</v>
      </c>
      <c r="F24" s="5">
        <v>2565</v>
      </c>
      <c r="G24" s="5">
        <v>497</v>
      </c>
      <c r="H24" s="5">
        <v>407</v>
      </c>
      <c r="I24" s="5">
        <v>1707</v>
      </c>
    </row>
    <row r="25" spans="1:9">
      <c r="A25" s="5">
        <v>1389</v>
      </c>
      <c r="B25" s="5" t="s">
        <v>558</v>
      </c>
      <c r="C25" s="5">
        <v>28724</v>
      </c>
      <c r="D25" s="5">
        <v>21590</v>
      </c>
      <c r="E25" s="5">
        <v>7356</v>
      </c>
      <c r="F25" s="5">
        <v>9761</v>
      </c>
      <c r="G25" s="5">
        <v>2358</v>
      </c>
      <c r="H25" s="5">
        <v>2115</v>
      </c>
      <c r="I25" s="5">
        <v>7134</v>
      </c>
    </row>
    <row r="26" spans="1:9">
      <c r="A26" s="5">
        <v>1389</v>
      </c>
      <c r="B26" s="5" t="s">
        <v>559</v>
      </c>
      <c r="C26" s="5">
        <v>15065</v>
      </c>
      <c r="D26" s="5">
        <v>11651</v>
      </c>
      <c r="E26" s="5">
        <v>6091</v>
      </c>
      <c r="F26" s="5">
        <v>3431</v>
      </c>
      <c r="G26" s="5">
        <v>1101</v>
      </c>
      <c r="H26" s="5">
        <v>1028</v>
      </c>
      <c r="I26" s="5">
        <v>3414</v>
      </c>
    </row>
    <row r="27" spans="1:9">
      <c r="A27" s="5">
        <v>1389</v>
      </c>
      <c r="B27" s="5" t="s">
        <v>560</v>
      </c>
      <c r="C27" s="5">
        <v>2876</v>
      </c>
      <c r="D27" s="5">
        <v>1897</v>
      </c>
      <c r="E27" s="5">
        <v>917</v>
      </c>
      <c r="F27" s="5">
        <v>625</v>
      </c>
      <c r="G27" s="5">
        <v>179</v>
      </c>
      <c r="H27" s="5">
        <v>176</v>
      </c>
      <c r="I27" s="5">
        <v>979</v>
      </c>
    </row>
    <row r="28" spans="1:9">
      <c r="A28" s="5">
        <v>1389</v>
      </c>
      <c r="B28" s="5" t="s">
        <v>561</v>
      </c>
      <c r="C28" s="5">
        <v>13186</v>
      </c>
      <c r="D28" s="5">
        <v>10032</v>
      </c>
      <c r="E28" s="5">
        <v>5901</v>
      </c>
      <c r="F28" s="5">
        <v>2810</v>
      </c>
      <c r="G28" s="5">
        <v>592</v>
      </c>
      <c r="H28" s="5">
        <v>729</v>
      </c>
      <c r="I28" s="5">
        <v>3154</v>
      </c>
    </row>
    <row r="29" spans="1:9">
      <c r="A29" s="5">
        <v>1389</v>
      </c>
      <c r="B29" s="5" t="s">
        <v>562</v>
      </c>
      <c r="C29" s="5">
        <v>40232</v>
      </c>
      <c r="D29" s="5">
        <v>29227</v>
      </c>
      <c r="E29" s="5">
        <v>13359</v>
      </c>
      <c r="F29" s="5">
        <v>11635</v>
      </c>
      <c r="G29" s="5">
        <v>2297</v>
      </c>
      <c r="H29" s="5">
        <v>1937</v>
      </c>
      <c r="I29" s="5">
        <v>11004</v>
      </c>
    </row>
    <row r="30" spans="1:9">
      <c r="A30" s="5">
        <v>1389</v>
      </c>
      <c r="B30" s="5" t="s">
        <v>563</v>
      </c>
      <c r="C30" s="5">
        <v>13860</v>
      </c>
      <c r="D30" s="5">
        <v>9919</v>
      </c>
      <c r="E30" s="5">
        <v>4673</v>
      </c>
      <c r="F30" s="5">
        <v>3956</v>
      </c>
      <c r="G30" s="5">
        <v>719</v>
      </c>
      <c r="H30" s="5">
        <v>571</v>
      </c>
      <c r="I30" s="5">
        <v>3941</v>
      </c>
    </row>
    <row r="31" spans="1:9">
      <c r="A31" s="5">
        <v>1389</v>
      </c>
      <c r="B31" s="5" t="s">
        <v>564</v>
      </c>
      <c r="C31" s="5">
        <v>54921</v>
      </c>
      <c r="D31" s="5">
        <v>42853</v>
      </c>
      <c r="E31" s="5">
        <v>18398</v>
      </c>
      <c r="F31" s="5">
        <v>19133</v>
      </c>
      <c r="G31" s="5">
        <v>2544</v>
      </c>
      <c r="H31" s="5">
        <v>2777</v>
      </c>
      <c r="I31" s="5">
        <v>12068</v>
      </c>
    </row>
    <row r="32" spans="1:9">
      <c r="A32" s="5">
        <v>1389</v>
      </c>
      <c r="B32" s="5" t="s">
        <v>565</v>
      </c>
      <c r="C32" s="5">
        <v>80952</v>
      </c>
      <c r="D32" s="5">
        <v>60289</v>
      </c>
      <c r="E32" s="5">
        <v>22491</v>
      </c>
      <c r="F32" s="5">
        <v>27144</v>
      </c>
      <c r="G32" s="5">
        <v>5700</v>
      </c>
      <c r="H32" s="5">
        <v>4956</v>
      </c>
      <c r="I32" s="5">
        <v>20663</v>
      </c>
    </row>
    <row r="33" spans="1:9">
      <c r="A33" s="5">
        <v>1389</v>
      </c>
      <c r="B33" s="5" t="s">
        <v>566</v>
      </c>
      <c r="C33" s="5">
        <v>17249</v>
      </c>
      <c r="D33" s="5">
        <v>12970</v>
      </c>
      <c r="E33" s="5">
        <v>5169</v>
      </c>
      <c r="F33" s="5">
        <v>4625</v>
      </c>
      <c r="G33" s="5">
        <v>1995</v>
      </c>
      <c r="H33" s="5">
        <v>1181</v>
      </c>
      <c r="I33" s="5">
        <v>4279</v>
      </c>
    </row>
    <row r="34" spans="1:9">
      <c r="A34" s="5">
        <v>1389</v>
      </c>
      <c r="B34" s="5" t="s">
        <v>567</v>
      </c>
      <c r="C34" s="5">
        <v>18034</v>
      </c>
      <c r="D34" s="5">
        <v>14033</v>
      </c>
      <c r="E34" s="5">
        <v>6597</v>
      </c>
      <c r="F34" s="5">
        <v>5602</v>
      </c>
      <c r="G34" s="5">
        <v>993</v>
      </c>
      <c r="H34" s="5">
        <v>841</v>
      </c>
      <c r="I34" s="5">
        <v>4001</v>
      </c>
    </row>
    <row r="35" spans="1:9">
      <c r="A35" s="5">
        <v>1389</v>
      </c>
      <c r="B35" s="5" t="s">
        <v>568</v>
      </c>
      <c r="C35" s="5">
        <v>55527</v>
      </c>
      <c r="D35" s="5">
        <v>46043</v>
      </c>
      <c r="E35" s="5">
        <v>19751</v>
      </c>
      <c r="F35" s="5">
        <v>21542</v>
      </c>
      <c r="G35" s="5">
        <v>2532</v>
      </c>
      <c r="H35" s="5">
        <v>2217</v>
      </c>
      <c r="I35" s="5">
        <v>9485</v>
      </c>
    </row>
  </sheetData>
  <mergeCells count="7">
    <mergeCell ref="C1:I1"/>
    <mergeCell ref="A1:B1"/>
    <mergeCell ref="A2:A3"/>
    <mergeCell ref="B2:B3"/>
    <mergeCell ref="C2:C3"/>
    <mergeCell ref="D2:H2"/>
    <mergeCell ref="I2:I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5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3.7109375" style="3" customWidth="1"/>
    <col min="4" max="4" width="13.85546875" style="3" customWidth="1"/>
    <col min="5" max="5" width="12" style="3" customWidth="1"/>
    <col min="6" max="7" width="13" style="3" customWidth="1"/>
    <col min="8" max="8" width="12.7109375" style="3" customWidth="1"/>
    <col min="9" max="9" width="14" style="3" customWidth="1"/>
    <col min="10" max="10" width="12.5703125" style="3" customWidth="1"/>
    <col min="11" max="11" width="13.7109375" style="3" customWidth="1"/>
    <col min="12" max="12" width="14.28515625" style="3" customWidth="1"/>
  </cols>
  <sheetData>
    <row r="1" spans="1:12" ht="15.75" thickBot="1">
      <c r="A1" s="22" t="s">
        <v>159</v>
      </c>
      <c r="B1" s="22"/>
      <c r="C1" s="21" t="str">
        <f>CONCATENATE("13-",'فهرست جداول'!E4,"-",MID('فهرست جداول'!B1, 58,10))</f>
        <v>13-شاغلان کارگاه‏ها بر حسب وضع سواد، مدرک تحصیلی و استان-89 کل کشور</v>
      </c>
      <c r="D1" s="21"/>
      <c r="E1" s="21"/>
      <c r="F1" s="21"/>
      <c r="G1" s="21"/>
      <c r="H1" s="21"/>
      <c r="I1" s="21"/>
      <c r="J1" s="21"/>
      <c r="K1" s="21"/>
      <c r="L1" s="21"/>
    </row>
    <row r="2" spans="1:12" ht="15.75" thickBot="1">
      <c r="A2" s="33" t="s">
        <v>128</v>
      </c>
      <c r="B2" s="33" t="s">
        <v>152</v>
      </c>
      <c r="C2" s="25" t="s">
        <v>11</v>
      </c>
      <c r="D2" s="25" t="s">
        <v>4</v>
      </c>
      <c r="E2" s="25" t="s">
        <v>12</v>
      </c>
      <c r="F2" s="23" t="s">
        <v>13</v>
      </c>
      <c r="G2" s="23"/>
      <c r="H2" s="23"/>
      <c r="I2" s="23"/>
      <c r="J2" s="23"/>
      <c r="K2" s="23"/>
      <c r="L2" s="23"/>
    </row>
    <row r="3" spans="1:12" ht="30" customHeight="1" thickBot="1">
      <c r="A3" s="34" t="s">
        <v>128</v>
      </c>
      <c r="B3" s="34"/>
      <c r="C3" s="27"/>
      <c r="D3" s="27"/>
      <c r="E3" s="27"/>
      <c r="F3" s="14" t="s">
        <v>2</v>
      </c>
      <c r="G3" s="12" t="s">
        <v>14</v>
      </c>
      <c r="H3" s="14" t="s">
        <v>15</v>
      </c>
      <c r="I3" s="12" t="s">
        <v>16</v>
      </c>
      <c r="J3" s="14" t="s">
        <v>17</v>
      </c>
      <c r="K3" s="12" t="s">
        <v>18</v>
      </c>
      <c r="L3" s="14" t="s">
        <v>19</v>
      </c>
    </row>
    <row r="4" spans="1:12">
      <c r="A4" s="5">
        <v>1389</v>
      </c>
      <c r="B4" s="5" t="s">
        <v>537</v>
      </c>
      <c r="C4" s="5">
        <v>26302</v>
      </c>
      <c r="D4" s="5">
        <v>1597112</v>
      </c>
      <c r="E4" s="5">
        <v>34920</v>
      </c>
      <c r="F4" s="5">
        <v>1562192</v>
      </c>
      <c r="G4" s="5">
        <v>551147</v>
      </c>
      <c r="H4" s="5">
        <v>678036</v>
      </c>
      <c r="I4" s="5">
        <v>140693</v>
      </c>
      <c r="J4" s="5">
        <v>173681</v>
      </c>
      <c r="K4" s="5">
        <v>15973</v>
      </c>
      <c r="L4" s="5">
        <v>2662</v>
      </c>
    </row>
    <row r="5" spans="1:12">
      <c r="A5" s="5">
        <v>1389</v>
      </c>
      <c r="B5" s="5" t="s">
        <v>538</v>
      </c>
      <c r="C5" s="5">
        <v>1279</v>
      </c>
      <c r="D5" s="5">
        <v>73761</v>
      </c>
      <c r="E5" s="5">
        <v>1360</v>
      </c>
      <c r="F5" s="5">
        <v>72401</v>
      </c>
      <c r="G5" s="5">
        <v>25962</v>
      </c>
      <c r="H5" s="5">
        <v>29609</v>
      </c>
      <c r="I5" s="5">
        <v>7315</v>
      </c>
      <c r="J5" s="5">
        <v>8678</v>
      </c>
      <c r="K5" s="5">
        <v>749</v>
      </c>
      <c r="L5" s="5">
        <v>88</v>
      </c>
    </row>
    <row r="6" spans="1:12">
      <c r="A6" s="5">
        <v>1389</v>
      </c>
      <c r="B6" s="5" t="s">
        <v>539</v>
      </c>
      <c r="C6" s="5">
        <v>682</v>
      </c>
      <c r="D6" s="5">
        <v>27450</v>
      </c>
      <c r="E6" s="5">
        <v>942</v>
      </c>
      <c r="F6" s="5">
        <v>26508</v>
      </c>
      <c r="G6" s="5">
        <v>12339</v>
      </c>
      <c r="H6" s="5">
        <v>9629</v>
      </c>
      <c r="I6" s="5">
        <v>1847</v>
      </c>
      <c r="J6" s="5">
        <v>2511</v>
      </c>
      <c r="K6" s="5">
        <v>143</v>
      </c>
      <c r="L6" s="5">
        <v>39</v>
      </c>
    </row>
    <row r="7" spans="1:12">
      <c r="A7" s="5">
        <v>1389</v>
      </c>
      <c r="B7" s="5" t="s">
        <v>540</v>
      </c>
      <c r="C7" s="5">
        <v>276</v>
      </c>
      <c r="D7" s="5">
        <v>9897</v>
      </c>
      <c r="E7" s="5">
        <v>222</v>
      </c>
      <c r="F7" s="5">
        <v>9675</v>
      </c>
      <c r="G7" s="5">
        <v>4070</v>
      </c>
      <c r="H7" s="5">
        <v>3861</v>
      </c>
      <c r="I7" s="5">
        <v>708</v>
      </c>
      <c r="J7" s="5">
        <v>982</v>
      </c>
      <c r="K7" s="5">
        <v>43</v>
      </c>
      <c r="L7" s="5">
        <v>11</v>
      </c>
    </row>
    <row r="8" spans="1:12">
      <c r="A8" s="5">
        <v>1389</v>
      </c>
      <c r="B8" s="5" t="s">
        <v>541</v>
      </c>
      <c r="C8" s="5">
        <v>3295</v>
      </c>
      <c r="D8" s="5">
        <v>201931</v>
      </c>
      <c r="E8" s="5">
        <v>7388</v>
      </c>
      <c r="F8" s="5">
        <v>194543</v>
      </c>
      <c r="G8" s="5">
        <v>71556</v>
      </c>
      <c r="H8" s="5">
        <v>87545</v>
      </c>
      <c r="I8" s="5">
        <v>15105</v>
      </c>
      <c r="J8" s="5">
        <v>18658</v>
      </c>
      <c r="K8" s="5">
        <v>1457</v>
      </c>
      <c r="L8" s="5">
        <v>222</v>
      </c>
    </row>
    <row r="9" spans="1:12">
      <c r="A9" s="5">
        <v>1389</v>
      </c>
      <c r="B9" s="5" t="s">
        <v>542</v>
      </c>
      <c r="C9" s="5">
        <v>1234</v>
      </c>
      <c r="D9" s="5">
        <v>87131</v>
      </c>
      <c r="E9" s="5">
        <v>1302</v>
      </c>
      <c r="F9" s="5">
        <v>85829</v>
      </c>
      <c r="G9" s="5">
        <v>27777</v>
      </c>
      <c r="H9" s="5">
        <v>37511</v>
      </c>
      <c r="I9" s="5">
        <v>8061</v>
      </c>
      <c r="J9" s="5">
        <v>10827</v>
      </c>
      <c r="K9" s="5">
        <v>1277</v>
      </c>
      <c r="L9" s="5">
        <v>376</v>
      </c>
    </row>
    <row r="10" spans="1:12">
      <c r="A10" s="5">
        <v>1389</v>
      </c>
      <c r="B10" s="5" t="s">
        <v>543</v>
      </c>
      <c r="C10" s="5">
        <v>91</v>
      </c>
      <c r="D10" s="5">
        <v>2824</v>
      </c>
      <c r="E10" s="5">
        <v>72</v>
      </c>
      <c r="F10" s="5">
        <v>2752</v>
      </c>
      <c r="G10" s="5">
        <v>993</v>
      </c>
      <c r="H10" s="5">
        <v>1339</v>
      </c>
      <c r="I10" s="5">
        <v>184</v>
      </c>
      <c r="J10" s="5">
        <v>224</v>
      </c>
      <c r="K10" s="5">
        <v>9</v>
      </c>
      <c r="L10" s="5">
        <v>3</v>
      </c>
    </row>
    <row r="11" spans="1:12">
      <c r="A11" s="5">
        <v>1389</v>
      </c>
      <c r="B11" s="5" t="s">
        <v>544</v>
      </c>
      <c r="C11" s="5">
        <v>156</v>
      </c>
      <c r="D11" s="5">
        <v>14505</v>
      </c>
      <c r="E11" s="5">
        <v>84</v>
      </c>
      <c r="F11" s="5">
        <v>14421</v>
      </c>
      <c r="G11" s="5">
        <v>3539</v>
      </c>
      <c r="H11" s="5">
        <v>4886</v>
      </c>
      <c r="I11" s="5">
        <v>2508</v>
      </c>
      <c r="J11" s="5">
        <v>3108</v>
      </c>
      <c r="K11" s="5">
        <v>360</v>
      </c>
      <c r="L11" s="5">
        <v>20</v>
      </c>
    </row>
    <row r="12" spans="1:12">
      <c r="A12" s="5">
        <v>1389</v>
      </c>
      <c r="B12" s="5" t="s">
        <v>545</v>
      </c>
      <c r="C12" s="5">
        <v>6102</v>
      </c>
      <c r="D12" s="5">
        <v>374419</v>
      </c>
      <c r="E12" s="5">
        <v>4207</v>
      </c>
      <c r="F12" s="5">
        <v>370212</v>
      </c>
      <c r="G12" s="5">
        <v>119353</v>
      </c>
      <c r="H12" s="5">
        <v>173689</v>
      </c>
      <c r="I12" s="5">
        <v>31672</v>
      </c>
      <c r="J12" s="5">
        <v>40130</v>
      </c>
      <c r="K12" s="5">
        <v>4507</v>
      </c>
      <c r="L12" s="5">
        <v>860</v>
      </c>
    </row>
    <row r="13" spans="1:12">
      <c r="A13" s="5">
        <v>1389</v>
      </c>
      <c r="B13" s="5" t="s">
        <v>546</v>
      </c>
      <c r="C13" s="5">
        <v>285</v>
      </c>
      <c r="D13" s="5">
        <v>10667</v>
      </c>
      <c r="E13" s="5">
        <v>159</v>
      </c>
      <c r="F13" s="5">
        <v>10508</v>
      </c>
      <c r="G13" s="5">
        <v>3411</v>
      </c>
      <c r="H13" s="5">
        <v>4822</v>
      </c>
      <c r="I13" s="5">
        <v>1076</v>
      </c>
      <c r="J13" s="5">
        <v>1086</v>
      </c>
      <c r="K13" s="5">
        <v>92</v>
      </c>
      <c r="L13" s="5">
        <v>22</v>
      </c>
    </row>
    <row r="14" spans="1:12">
      <c r="A14" s="5">
        <v>1389</v>
      </c>
      <c r="B14" s="5" t="s">
        <v>547</v>
      </c>
      <c r="C14" s="5">
        <v>148</v>
      </c>
      <c r="D14" s="5">
        <v>7469</v>
      </c>
      <c r="E14" s="5">
        <v>147</v>
      </c>
      <c r="F14" s="5">
        <v>7322</v>
      </c>
      <c r="G14" s="5">
        <v>3167</v>
      </c>
      <c r="H14" s="5">
        <v>2886</v>
      </c>
      <c r="I14" s="5">
        <v>528</v>
      </c>
      <c r="J14" s="5">
        <v>676</v>
      </c>
      <c r="K14" s="5">
        <v>55</v>
      </c>
      <c r="L14" s="5">
        <v>10</v>
      </c>
    </row>
    <row r="15" spans="1:12">
      <c r="A15" s="5">
        <v>1389</v>
      </c>
      <c r="B15" s="5" t="s">
        <v>548</v>
      </c>
      <c r="C15" s="5">
        <v>1930</v>
      </c>
      <c r="D15" s="5">
        <v>110527</v>
      </c>
      <c r="E15" s="5">
        <v>2106</v>
      </c>
      <c r="F15" s="5">
        <v>108420</v>
      </c>
      <c r="G15" s="5">
        <v>39706</v>
      </c>
      <c r="H15" s="5">
        <v>49143</v>
      </c>
      <c r="I15" s="5">
        <v>8706</v>
      </c>
      <c r="J15" s="5">
        <v>10073</v>
      </c>
      <c r="K15" s="5">
        <v>692</v>
      </c>
      <c r="L15" s="5">
        <v>100</v>
      </c>
    </row>
    <row r="16" spans="1:12">
      <c r="A16" s="5">
        <v>1389</v>
      </c>
      <c r="B16" s="5" t="s">
        <v>549</v>
      </c>
      <c r="C16" s="5">
        <v>128</v>
      </c>
      <c r="D16" s="5">
        <v>8185</v>
      </c>
      <c r="E16" s="5">
        <v>186</v>
      </c>
      <c r="F16" s="5">
        <v>7999</v>
      </c>
      <c r="G16" s="5">
        <v>3082</v>
      </c>
      <c r="H16" s="5">
        <v>2932</v>
      </c>
      <c r="I16" s="5">
        <v>958</v>
      </c>
      <c r="J16" s="5">
        <v>964</v>
      </c>
      <c r="K16" s="5">
        <v>61</v>
      </c>
      <c r="L16" s="5">
        <v>2</v>
      </c>
    </row>
    <row r="17" spans="1:12">
      <c r="A17" s="5">
        <v>1389</v>
      </c>
      <c r="B17" s="5" t="s">
        <v>550</v>
      </c>
      <c r="C17" s="5">
        <v>625</v>
      </c>
      <c r="D17" s="5">
        <v>83244</v>
      </c>
      <c r="E17" s="5">
        <v>1639</v>
      </c>
      <c r="F17" s="5">
        <v>81605</v>
      </c>
      <c r="G17" s="5">
        <v>25864</v>
      </c>
      <c r="H17" s="5">
        <v>29070</v>
      </c>
      <c r="I17" s="5">
        <v>13305</v>
      </c>
      <c r="J17" s="5">
        <v>12324</v>
      </c>
      <c r="K17" s="5">
        <v>968</v>
      </c>
      <c r="L17" s="5">
        <v>74</v>
      </c>
    </row>
    <row r="18" spans="1:12">
      <c r="A18" s="5">
        <v>1389</v>
      </c>
      <c r="B18" s="5" t="s">
        <v>551</v>
      </c>
      <c r="C18" s="5">
        <v>346</v>
      </c>
      <c r="D18" s="5">
        <v>26400</v>
      </c>
      <c r="E18" s="5">
        <v>511</v>
      </c>
      <c r="F18" s="5">
        <v>25889</v>
      </c>
      <c r="G18" s="5">
        <v>8519</v>
      </c>
      <c r="H18" s="5">
        <v>11489</v>
      </c>
      <c r="I18" s="5">
        <v>2408</v>
      </c>
      <c r="J18" s="5">
        <v>3147</v>
      </c>
      <c r="K18" s="5">
        <v>285</v>
      </c>
      <c r="L18" s="5">
        <v>41</v>
      </c>
    </row>
    <row r="19" spans="1:12">
      <c r="A19" s="5">
        <v>1389</v>
      </c>
      <c r="B19" s="5" t="s">
        <v>552</v>
      </c>
      <c r="C19" s="5">
        <v>1102</v>
      </c>
      <c r="D19" s="5">
        <v>37922</v>
      </c>
      <c r="E19" s="5">
        <v>1292</v>
      </c>
      <c r="F19" s="5">
        <v>36630</v>
      </c>
      <c r="G19" s="5">
        <v>13217</v>
      </c>
      <c r="H19" s="5">
        <v>15330</v>
      </c>
      <c r="I19" s="5">
        <v>3274</v>
      </c>
      <c r="J19" s="5">
        <v>4265</v>
      </c>
      <c r="K19" s="5">
        <v>496</v>
      </c>
      <c r="L19" s="5">
        <v>48</v>
      </c>
    </row>
    <row r="20" spans="1:12">
      <c r="A20" s="5">
        <v>1389</v>
      </c>
      <c r="B20" s="5" t="s">
        <v>553</v>
      </c>
      <c r="C20" s="5">
        <v>239</v>
      </c>
      <c r="D20" s="5">
        <v>7989</v>
      </c>
      <c r="E20" s="5">
        <v>782</v>
      </c>
      <c r="F20" s="5">
        <v>7207</v>
      </c>
      <c r="G20" s="5">
        <v>3675</v>
      </c>
      <c r="H20" s="5">
        <v>2611</v>
      </c>
      <c r="I20" s="5">
        <v>375</v>
      </c>
      <c r="J20" s="5">
        <v>525</v>
      </c>
      <c r="K20" s="5">
        <v>16</v>
      </c>
      <c r="L20" s="5">
        <v>5</v>
      </c>
    </row>
    <row r="21" spans="1:12">
      <c r="A21" s="5">
        <v>1389</v>
      </c>
      <c r="B21" s="5" t="s">
        <v>554</v>
      </c>
      <c r="C21" s="5">
        <v>994</v>
      </c>
      <c r="D21" s="5">
        <v>54305</v>
      </c>
      <c r="E21" s="5">
        <v>1655</v>
      </c>
      <c r="F21" s="5">
        <v>52650</v>
      </c>
      <c r="G21" s="5">
        <v>19973</v>
      </c>
      <c r="H21" s="5">
        <v>21915</v>
      </c>
      <c r="I21" s="5">
        <v>4542</v>
      </c>
      <c r="J21" s="5">
        <v>5680</v>
      </c>
      <c r="K21" s="5">
        <v>466</v>
      </c>
      <c r="L21" s="5">
        <v>74</v>
      </c>
    </row>
    <row r="22" spans="1:12">
      <c r="A22" s="5">
        <v>1389</v>
      </c>
      <c r="B22" s="5" t="s">
        <v>555</v>
      </c>
      <c r="C22" s="5">
        <v>1082</v>
      </c>
      <c r="D22" s="5">
        <v>85545</v>
      </c>
      <c r="E22" s="5">
        <v>2165</v>
      </c>
      <c r="F22" s="5">
        <v>83380</v>
      </c>
      <c r="G22" s="5">
        <v>30001</v>
      </c>
      <c r="H22" s="5">
        <v>36002</v>
      </c>
      <c r="I22" s="5">
        <v>6926</v>
      </c>
      <c r="J22" s="5">
        <v>9388</v>
      </c>
      <c r="K22" s="5">
        <v>971</v>
      </c>
      <c r="L22" s="5">
        <v>92</v>
      </c>
    </row>
    <row r="23" spans="1:12">
      <c r="A23" s="5">
        <v>1389</v>
      </c>
      <c r="B23" s="5" t="s">
        <v>556</v>
      </c>
      <c r="C23" s="5">
        <v>581</v>
      </c>
      <c r="D23" s="5">
        <v>24712</v>
      </c>
      <c r="E23" s="5">
        <v>623</v>
      </c>
      <c r="F23" s="5">
        <v>24089</v>
      </c>
      <c r="G23" s="5">
        <v>10284</v>
      </c>
      <c r="H23" s="5">
        <v>9775</v>
      </c>
      <c r="I23" s="5">
        <v>1580</v>
      </c>
      <c r="J23" s="5">
        <v>2212</v>
      </c>
      <c r="K23" s="5">
        <v>175</v>
      </c>
      <c r="L23" s="5">
        <v>63</v>
      </c>
    </row>
    <row r="24" spans="1:12">
      <c r="A24" s="5">
        <v>1389</v>
      </c>
      <c r="B24" s="5" t="s">
        <v>557</v>
      </c>
      <c r="C24" s="5">
        <v>221</v>
      </c>
      <c r="D24" s="5">
        <v>7604</v>
      </c>
      <c r="E24" s="5">
        <v>302</v>
      </c>
      <c r="F24" s="5">
        <v>7302</v>
      </c>
      <c r="G24" s="5">
        <v>2845</v>
      </c>
      <c r="H24" s="5">
        <v>2784</v>
      </c>
      <c r="I24" s="5">
        <v>751</v>
      </c>
      <c r="J24" s="5">
        <v>840</v>
      </c>
      <c r="K24" s="5">
        <v>68</v>
      </c>
      <c r="L24" s="5">
        <v>16</v>
      </c>
    </row>
    <row r="25" spans="1:12">
      <c r="A25" s="5">
        <v>1389</v>
      </c>
      <c r="B25" s="5" t="s">
        <v>558</v>
      </c>
      <c r="C25" s="5">
        <v>298</v>
      </c>
      <c r="D25" s="5">
        <v>28724</v>
      </c>
      <c r="E25" s="5">
        <v>515</v>
      </c>
      <c r="F25" s="5">
        <v>28209</v>
      </c>
      <c r="G25" s="5">
        <v>8360</v>
      </c>
      <c r="H25" s="5">
        <v>12775</v>
      </c>
      <c r="I25" s="5">
        <v>3147</v>
      </c>
      <c r="J25" s="5">
        <v>3604</v>
      </c>
      <c r="K25" s="5">
        <v>297</v>
      </c>
      <c r="L25" s="5">
        <v>26</v>
      </c>
    </row>
    <row r="26" spans="1:12">
      <c r="A26" s="5">
        <v>1389</v>
      </c>
      <c r="B26" s="5" t="s">
        <v>559</v>
      </c>
      <c r="C26" s="5">
        <v>306</v>
      </c>
      <c r="D26" s="5">
        <v>15065</v>
      </c>
      <c r="E26" s="5">
        <v>766</v>
      </c>
      <c r="F26" s="5">
        <v>14299</v>
      </c>
      <c r="G26" s="5">
        <v>5026</v>
      </c>
      <c r="H26" s="5">
        <v>5945</v>
      </c>
      <c r="I26" s="5">
        <v>1439</v>
      </c>
      <c r="J26" s="5">
        <v>1699</v>
      </c>
      <c r="K26" s="5">
        <v>165</v>
      </c>
      <c r="L26" s="5">
        <v>25</v>
      </c>
    </row>
    <row r="27" spans="1:12">
      <c r="A27" s="5">
        <v>1389</v>
      </c>
      <c r="B27" s="5" t="s">
        <v>560</v>
      </c>
      <c r="C27" s="5">
        <v>77</v>
      </c>
      <c r="D27" s="5">
        <v>2876</v>
      </c>
      <c r="E27" s="5">
        <v>43</v>
      </c>
      <c r="F27" s="5">
        <v>2833</v>
      </c>
      <c r="G27" s="5">
        <v>1043</v>
      </c>
      <c r="H27" s="5">
        <v>1054</v>
      </c>
      <c r="I27" s="5">
        <v>239</v>
      </c>
      <c r="J27" s="5">
        <v>442</v>
      </c>
      <c r="K27" s="5">
        <v>46</v>
      </c>
      <c r="L27" s="5">
        <v>9</v>
      </c>
    </row>
    <row r="28" spans="1:12">
      <c r="A28" s="5">
        <v>1389</v>
      </c>
      <c r="B28" s="5" t="s">
        <v>561</v>
      </c>
      <c r="C28" s="5">
        <v>309</v>
      </c>
      <c r="D28" s="5">
        <v>13186</v>
      </c>
      <c r="E28" s="5">
        <v>434</v>
      </c>
      <c r="F28" s="5">
        <v>12752</v>
      </c>
      <c r="G28" s="5">
        <v>5869</v>
      </c>
      <c r="H28" s="5">
        <v>4407</v>
      </c>
      <c r="I28" s="5">
        <v>873</v>
      </c>
      <c r="J28" s="5">
        <v>1461</v>
      </c>
      <c r="K28" s="5">
        <v>104</v>
      </c>
      <c r="L28" s="5">
        <v>38</v>
      </c>
    </row>
    <row r="29" spans="1:12">
      <c r="A29" s="5">
        <v>1389</v>
      </c>
      <c r="B29" s="5" t="s">
        <v>562</v>
      </c>
      <c r="C29" s="5">
        <v>681</v>
      </c>
      <c r="D29" s="5">
        <v>40232</v>
      </c>
      <c r="E29" s="5">
        <v>503</v>
      </c>
      <c r="F29" s="5">
        <v>39729</v>
      </c>
      <c r="G29" s="5">
        <v>13559</v>
      </c>
      <c r="H29" s="5">
        <v>17682</v>
      </c>
      <c r="I29" s="5">
        <v>3617</v>
      </c>
      <c r="J29" s="5">
        <v>4480</v>
      </c>
      <c r="K29" s="5">
        <v>295</v>
      </c>
      <c r="L29" s="5">
        <v>97</v>
      </c>
    </row>
    <row r="30" spans="1:12">
      <c r="A30" s="5">
        <v>1389</v>
      </c>
      <c r="B30" s="5" t="s">
        <v>563</v>
      </c>
      <c r="C30" s="5">
        <v>343</v>
      </c>
      <c r="D30" s="5">
        <v>13860</v>
      </c>
      <c r="E30" s="5">
        <v>774</v>
      </c>
      <c r="F30" s="5">
        <v>13086</v>
      </c>
      <c r="G30" s="5">
        <v>5373</v>
      </c>
      <c r="H30" s="5">
        <v>5153</v>
      </c>
      <c r="I30" s="5">
        <v>1131</v>
      </c>
      <c r="J30" s="5">
        <v>1305</v>
      </c>
      <c r="K30" s="5">
        <v>92</v>
      </c>
      <c r="L30" s="5">
        <v>32</v>
      </c>
    </row>
    <row r="31" spans="1:12">
      <c r="A31" s="5">
        <v>1389</v>
      </c>
      <c r="B31" s="5" t="s">
        <v>564</v>
      </c>
      <c r="C31" s="5">
        <v>1035</v>
      </c>
      <c r="D31" s="5">
        <v>54921</v>
      </c>
      <c r="E31" s="5">
        <v>643</v>
      </c>
      <c r="F31" s="5">
        <v>54277</v>
      </c>
      <c r="G31" s="5">
        <v>19693</v>
      </c>
      <c r="H31" s="5">
        <v>23076</v>
      </c>
      <c r="I31" s="5">
        <v>4298</v>
      </c>
      <c r="J31" s="5">
        <v>6697</v>
      </c>
      <c r="K31" s="5">
        <v>438</v>
      </c>
      <c r="L31" s="5">
        <v>76</v>
      </c>
    </row>
    <row r="32" spans="1:12">
      <c r="A32" s="5">
        <v>1389</v>
      </c>
      <c r="B32" s="5" t="s">
        <v>565</v>
      </c>
      <c r="C32" s="5">
        <v>947</v>
      </c>
      <c r="D32" s="5">
        <v>80952</v>
      </c>
      <c r="E32" s="5">
        <v>1715</v>
      </c>
      <c r="F32" s="5">
        <v>79237</v>
      </c>
      <c r="G32" s="5">
        <v>26960</v>
      </c>
      <c r="H32" s="5">
        <v>33909</v>
      </c>
      <c r="I32" s="5">
        <v>7612</v>
      </c>
      <c r="J32" s="5">
        <v>9568</v>
      </c>
      <c r="K32" s="5">
        <v>1076</v>
      </c>
      <c r="L32" s="5">
        <v>113</v>
      </c>
    </row>
    <row r="33" spans="1:12">
      <c r="A33" s="5">
        <v>1389</v>
      </c>
      <c r="B33" s="5" t="s">
        <v>566</v>
      </c>
      <c r="C33" s="5">
        <v>282</v>
      </c>
      <c r="D33" s="5">
        <v>17249</v>
      </c>
      <c r="E33" s="5">
        <v>259</v>
      </c>
      <c r="F33" s="5">
        <v>16991</v>
      </c>
      <c r="G33" s="5">
        <v>6923</v>
      </c>
      <c r="H33" s="5">
        <v>5925</v>
      </c>
      <c r="I33" s="5">
        <v>1794</v>
      </c>
      <c r="J33" s="5">
        <v>2107</v>
      </c>
      <c r="K33" s="5">
        <v>193</v>
      </c>
      <c r="L33" s="5">
        <v>48</v>
      </c>
    </row>
    <row r="34" spans="1:12">
      <c r="A34" s="5">
        <v>1389</v>
      </c>
      <c r="B34" s="5" t="s">
        <v>567</v>
      </c>
      <c r="C34" s="5">
        <v>496</v>
      </c>
      <c r="D34" s="5">
        <v>18034</v>
      </c>
      <c r="E34" s="5">
        <v>643</v>
      </c>
      <c r="F34" s="5">
        <v>17391</v>
      </c>
      <c r="G34" s="5">
        <v>7014</v>
      </c>
      <c r="H34" s="5">
        <v>7113</v>
      </c>
      <c r="I34" s="5">
        <v>1413</v>
      </c>
      <c r="J34" s="5">
        <v>1710</v>
      </c>
      <c r="K34" s="5">
        <v>121</v>
      </c>
      <c r="L34" s="5">
        <v>20</v>
      </c>
    </row>
    <row r="35" spans="1:12">
      <c r="A35" s="5">
        <v>1389</v>
      </c>
      <c r="B35" s="5" t="s">
        <v>568</v>
      </c>
      <c r="C35" s="5">
        <v>734</v>
      </c>
      <c r="D35" s="5">
        <v>55527</v>
      </c>
      <c r="E35" s="5">
        <v>1480</v>
      </c>
      <c r="F35" s="5">
        <v>54047</v>
      </c>
      <c r="G35" s="5">
        <v>21994</v>
      </c>
      <c r="H35" s="5">
        <v>24170</v>
      </c>
      <c r="I35" s="5">
        <v>3302</v>
      </c>
      <c r="J35" s="5">
        <v>4312</v>
      </c>
      <c r="K35" s="5">
        <v>257</v>
      </c>
      <c r="L35" s="5">
        <v>13</v>
      </c>
    </row>
  </sheetData>
  <mergeCells count="8">
    <mergeCell ref="F2:L2"/>
    <mergeCell ref="C1:L1"/>
    <mergeCell ref="A1:B1"/>
    <mergeCell ref="A2:A3"/>
    <mergeCell ref="B2:B3"/>
    <mergeCell ref="C2:C3"/>
    <mergeCell ref="D2:D3"/>
    <mergeCell ref="E2:E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5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3" width="14.7109375" style="1" customWidth="1"/>
    <col min="4" max="4" width="16" style="1" customWidth="1"/>
    <col min="5" max="5" width="15.85546875" style="1" customWidth="1"/>
    <col min="6" max="7" width="13" style="1" customWidth="1"/>
    <col min="8" max="8" width="12.7109375" style="1" customWidth="1"/>
    <col min="9" max="9" width="18.7109375" style="1" customWidth="1"/>
    <col min="10" max="10" width="12.5703125" style="1" customWidth="1"/>
    <col min="11" max="11" width="14.7109375" style="1" customWidth="1"/>
    <col min="12" max="12" width="14" style="1" customWidth="1"/>
    <col min="13" max="13" width="16.140625" style="1" customWidth="1"/>
  </cols>
  <sheetData>
    <row r="1" spans="1:13" ht="15.75" thickBot="1">
      <c r="A1" s="22" t="s">
        <v>159</v>
      </c>
      <c r="B1" s="22"/>
      <c r="C1" s="21" t="str">
        <f>CONCATENATE("14-",'فهرست جداول'!E5,"-",MID('فهرست جداول'!B1, 58,10), "                  (میلیون ریال)")</f>
        <v>14-ارزش نهاده‌های فعالیت صنعتی کارگاه‏ها بر حسب استان-89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ht="15.75" customHeight="1" thickBot="1">
      <c r="A2" s="33" t="s">
        <v>128</v>
      </c>
      <c r="B2" s="33" t="s">
        <v>152</v>
      </c>
      <c r="C2" s="25" t="s">
        <v>2</v>
      </c>
      <c r="D2" s="23" t="s">
        <v>22</v>
      </c>
      <c r="E2" s="23"/>
      <c r="F2" s="23"/>
      <c r="G2" s="23"/>
      <c r="H2" s="25" t="s">
        <v>23</v>
      </c>
      <c r="I2" s="25" t="s">
        <v>126</v>
      </c>
      <c r="J2" s="25" t="s">
        <v>24</v>
      </c>
      <c r="K2" s="25" t="s">
        <v>25</v>
      </c>
      <c r="L2" s="25" t="s">
        <v>26</v>
      </c>
      <c r="M2" s="25" t="s">
        <v>27</v>
      </c>
    </row>
    <row r="3" spans="1:13" ht="49.5" customHeight="1" thickBot="1">
      <c r="A3" s="34" t="s">
        <v>128</v>
      </c>
      <c r="B3" s="34"/>
      <c r="C3" s="27"/>
      <c r="D3" s="12" t="s">
        <v>2</v>
      </c>
      <c r="E3" s="12" t="s">
        <v>28</v>
      </c>
      <c r="F3" s="12" t="s">
        <v>29</v>
      </c>
      <c r="G3" s="12" t="s">
        <v>30</v>
      </c>
      <c r="H3" s="27"/>
      <c r="I3" s="27"/>
      <c r="J3" s="27"/>
      <c r="K3" s="27"/>
      <c r="L3" s="27"/>
      <c r="M3" s="27"/>
    </row>
    <row r="4" spans="1:13">
      <c r="A4" s="5">
        <v>1389</v>
      </c>
      <c r="B4" s="5" t="s">
        <v>537</v>
      </c>
      <c r="C4" s="5">
        <v>1722605325</v>
      </c>
      <c r="D4" s="5">
        <v>1646145632</v>
      </c>
      <c r="E4" s="5">
        <v>1588888903</v>
      </c>
      <c r="F4" s="5">
        <v>36155850</v>
      </c>
      <c r="G4" s="5">
        <v>21100879</v>
      </c>
      <c r="H4" s="5">
        <v>2464705</v>
      </c>
      <c r="I4" s="5">
        <v>5695332</v>
      </c>
      <c r="J4" s="5">
        <v>20877558</v>
      </c>
      <c r="K4" s="5">
        <v>17882246</v>
      </c>
      <c r="L4" s="5">
        <v>3067410</v>
      </c>
      <c r="M4" s="5">
        <v>26472442</v>
      </c>
    </row>
    <row r="5" spans="1:13">
      <c r="A5" s="5">
        <v>1389</v>
      </c>
      <c r="B5" s="5" t="s">
        <v>538</v>
      </c>
      <c r="C5" s="5">
        <v>76713740</v>
      </c>
      <c r="D5" s="5">
        <v>74121448</v>
      </c>
      <c r="E5" s="5">
        <v>72404511</v>
      </c>
      <c r="F5" s="5">
        <v>1041573</v>
      </c>
      <c r="G5" s="5">
        <v>675363</v>
      </c>
      <c r="H5" s="5">
        <v>106540</v>
      </c>
      <c r="I5" s="5">
        <v>173074</v>
      </c>
      <c r="J5" s="5">
        <v>776741</v>
      </c>
      <c r="K5" s="5">
        <v>510853</v>
      </c>
      <c r="L5" s="5">
        <v>76598</v>
      </c>
      <c r="M5" s="5">
        <v>948485</v>
      </c>
    </row>
    <row r="6" spans="1:13">
      <c r="A6" s="5">
        <v>1389</v>
      </c>
      <c r="B6" s="5" t="s">
        <v>539</v>
      </c>
      <c r="C6" s="5">
        <v>10713823</v>
      </c>
      <c r="D6" s="5">
        <v>9890132</v>
      </c>
      <c r="E6" s="5">
        <v>9448448</v>
      </c>
      <c r="F6" s="5">
        <v>359420</v>
      </c>
      <c r="G6" s="5">
        <v>82264</v>
      </c>
      <c r="H6" s="5">
        <v>25439</v>
      </c>
      <c r="I6" s="5">
        <v>82686</v>
      </c>
      <c r="J6" s="5">
        <v>408475</v>
      </c>
      <c r="K6" s="5">
        <v>178905</v>
      </c>
      <c r="L6" s="5">
        <v>11849</v>
      </c>
      <c r="M6" s="5">
        <v>116337</v>
      </c>
    </row>
    <row r="7" spans="1:13">
      <c r="A7" s="5">
        <v>1389</v>
      </c>
      <c r="B7" s="5" t="s">
        <v>540</v>
      </c>
      <c r="C7" s="5">
        <v>3733911</v>
      </c>
      <c r="D7" s="5">
        <v>3458165</v>
      </c>
      <c r="E7" s="5">
        <v>3310131</v>
      </c>
      <c r="F7" s="5">
        <v>111393</v>
      </c>
      <c r="G7" s="5">
        <v>36640</v>
      </c>
      <c r="H7" s="5">
        <v>17085</v>
      </c>
      <c r="I7" s="5">
        <v>50741</v>
      </c>
      <c r="J7" s="5">
        <v>65769</v>
      </c>
      <c r="K7" s="5">
        <v>93795</v>
      </c>
      <c r="L7" s="5">
        <v>2824</v>
      </c>
      <c r="M7" s="5">
        <v>45532</v>
      </c>
    </row>
    <row r="8" spans="1:13">
      <c r="A8" s="5">
        <v>1389</v>
      </c>
      <c r="B8" s="5" t="s">
        <v>541</v>
      </c>
      <c r="C8" s="5">
        <v>244958579</v>
      </c>
      <c r="D8" s="5">
        <v>235349893</v>
      </c>
      <c r="E8" s="5">
        <v>231397358</v>
      </c>
      <c r="F8" s="5">
        <v>2009380</v>
      </c>
      <c r="G8" s="5">
        <v>1943154</v>
      </c>
      <c r="H8" s="5">
        <v>475765</v>
      </c>
      <c r="I8" s="5">
        <v>595261</v>
      </c>
      <c r="J8" s="5">
        <v>3223984</v>
      </c>
      <c r="K8" s="5">
        <v>2737619</v>
      </c>
      <c r="L8" s="5">
        <v>279699</v>
      </c>
      <c r="M8" s="5">
        <v>2296357</v>
      </c>
    </row>
    <row r="9" spans="1:13">
      <c r="A9" s="5">
        <v>1389</v>
      </c>
      <c r="B9" s="5" t="s">
        <v>542</v>
      </c>
      <c r="C9" s="5">
        <v>51686604</v>
      </c>
      <c r="D9" s="5">
        <v>49414394</v>
      </c>
      <c r="E9" s="5">
        <v>46906149</v>
      </c>
      <c r="F9" s="5">
        <v>1240113</v>
      </c>
      <c r="G9" s="5">
        <v>1268132</v>
      </c>
      <c r="H9" s="5">
        <v>79000</v>
      </c>
      <c r="I9" s="5">
        <v>247839</v>
      </c>
      <c r="J9" s="5">
        <v>582918</v>
      </c>
      <c r="K9" s="5">
        <v>606475</v>
      </c>
      <c r="L9" s="5">
        <v>39874</v>
      </c>
      <c r="M9" s="5">
        <v>716104</v>
      </c>
    </row>
    <row r="10" spans="1:13">
      <c r="A10" s="5">
        <v>1389</v>
      </c>
      <c r="B10" s="5" t="s">
        <v>543</v>
      </c>
      <c r="C10" s="5">
        <v>1103386</v>
      </c>
      <c r="D10" s="5">
        <v>950702</v>
      </c>
      <c r="E10" s="5">
        <v>927733</v>
      </c>
      <c r="F10" s="5">
        <v>18270</v>
      </c>
      <c r="G10" s="5">
        <v>4699</v>
      </c>
      <c r="H10" s="5">
        <v>6887</v>
      </c>
      <c r="I10" s="5">
        <v>11860</v>
      </c>
      <c r="J10" s="5">
        <v>63777</v>
      </c>
      <c r="K10" s="5">
        <v>48648</v>
      </c>
      <c r="L10" s="5">
        <v>4097</v>
      </c>
      <c r="M10" s="5">
        <v>17415</v>
      </c>
    </row>
    <row r="11" spans="1:13">
      <c r="A11" s="5">
        <v>1389</v>
      </c>
      <c r="B11" s="5" t="s">
        <v>544</v>
      </c>
      <c r="C11" s="5">
        <v>79338070</v>
      </c>
      <c r="D11" s="5">
        <v>75490401</v>
      </c>
      <c r="E11" s="5">
        <v>75001943</v>
      </c>
      <c r="F11" s="5">
        <v>134818</v>
      </c>
      <c r="G11" s="5">
        <v>353639</v>
      </c>
      <c r="H11" s="5">
        <v>72395</v>
      </c>
      <c r="I11" s="5">
        <v>40900</v>
      </c>
      <c r="J11" s="5">
        <v>643718</v>
      </c>
      <c r="K11" s="5">
        <v>751548</v>
      </c>
      <c r="L11" s="5">
        <v>567361</v>
      </c>
      <c r="M11" s="5">
        <v>1771747</v>
      </c>
    </row>
    <row r="12" spans="1:13">
      <c r="A12" s="5">
        <v>1389</v>
      </c>
      <c r="B12" s="5" t="s">
        <v>545</v>
      </c>
      <c r="C12" s="5">
        <v>386010736</v>
      </c>
      <c r="D12" s="5">
        <v>368131904</v>
      </c>
      <c r="E12" s="5">
        <v>353452986</v>
      </c>
      <c r="F12" s="5">
        <v>12187117</v>
      </c>
      <c r="G12" s="5">
        <v>2491802</v>
      </c>
      <c r="H12" s="5">
        <v>665887</v>
      </c>
      <c r="I12" s="5">
        <v>714810</v>
      </c>
      <c r="J12" s="5">
        <v>4364642</v>
      </c>
      <c r="K12" s="5">
        <v>1976142</v>
      </c>
      <c r="L12" s="5">
        <v>199644</v>
      </c>
      <c r="M12" s="5">
        <v>9957708</v>
      </c>
    </row>
    <row r="13" spans="1:13">
      <c r="A13" s="5">
        <v>1389</v>
      </c>
      <c r="B13" s="5" t="s">
        <v>546</v>
      </c>
      <c r="C13" s="5">
        <v>6678416</v>
      </c>
      <c r="D13" s="5">
        <v>6393713</v>
      </c>
      <c r="E13" s="5">
        <v>6145034</v>
      </c>
      <c r="F13" s="5">
        <v>197883</v>
      </c>
      <c r="G13" s="5">
        <v>50796</v>
      </c>
      <c r="H13" s="5">
        <v>11386</v>
      </c>
      <c r="I13" s="5">
        <v>37250</v>
      </c>
      <c r="J13" s="5">
        <v>75879</v>
      </c>
      <c r="K13" s="5">
        <v>72362</v>
      </c>
      <c r="L13" s="5">
        <v>8842</v>
      </c>
      <c r="M13" s="5">
        <v>78985</v>
      </c>
    </row>
    <row r="14" spans="1:13">
      <c r="A14" s="5">
        <v>1389</v>
      </c>
      <c r="B14" s="5" t="s">
        <v>547</v>
      </c>
      <c r="C14" s="5">
        <v>3154564</v>
      </c>
      <c r="D14" s="5">
        <v>2911206</v>
      </c>
      <c r="E14" s="5">
        <v>2784073</v>
      </c>
      <c r="F14" s="5">
        <v>77191</v>
      </c>
      <c r="G14" s="5">
        <v>49942</v>
      </c>
      <c r="H14" s="5">
        <v>13170</v>
      </c>
      <c r="I14" s="5">
        <v>26275</v>
      </c>
      <c r="J14" s="5">
        <v>90484</v>
      </c>
      <c r="K14" s="5">
        <v>57328</v>
      </c>
      <c r="L14" s="5">
        <v>5626</v>
      </c>
      <c r="M14" s="5">
        <v>50475</v>
      </c>
    </row>
    <row r="15" spans="1:13">
      <c r="A15" s="5">
        <v>1389</v>
      </c>
      <c r="B15" s="5" t="s">
        <v>548</v>
      </c>
      <c r="C15" s="5">
        <v>46319500</v>
      </c>
      <c r="D15" s="5">
        <v>43522445</v>
      </c>
      <c r="E15" s="5">
        <v>40186180</v>
      </c>
      <c r="F15" s="5">
        <v>1984325</v>
      </c>
      <c r="G15" s="5">
        <v>1351940</v>
      </c>
      <c r="H15" s="5">
        <v>69723</v>
      </c>
      <c r="I15" s="5">
        <v>230629</v>
      </c>
      <c r="J15" s="5">
        <v>1020532</v>
      </c>
      <c r="K15" s="5">
        <v>772439</v>
      </c>
      <c r="L15" s="5">
        <v>53834</v>
      </c>
      <c r="M15" s="5">
        <v>649897</v>
      </c>
    </row>
    <row r="16" spans="1:13">
      <c r="A16" s="5">
        <v>1389</v>
      </c>
      <c r="B16" s="5" t="s">
        <v>549</v>
      </c>
      <c r="C16" s="5">
        <v>2983642</v>
      </c>
      <c r="D16" s="5">
        <v>2450163</v>
      </c>
      <c r="E16" s="5">
        <v>2164860</v>
      </c>
      <c r="F16" s="5">
        <v>128936</v>
      </c>
      <c r="G16" s="5">
        <v>156366</v>
      </c>
      <c r="H16" s="5">
        <v>5873</v>
      </c>
      <c r="I16" s="5">
        <v>9017</v>
      </c>
      <c r="J16" s="5">
        <v>260263</v>
      </c>
      <c r="K16" s="5">
        <v>123160</v>
      </c>
      <c r="L16" s="5">
        <v>3965</v>
      </c>
      <c r="M16" s="5">
        <v>131201</v>
      </c>
    </row>
    <row r="17" spans="1:13">
      <c r="A17" s="5">
        <v>1389</v>
      </c>
      <c r="B17" s="5" t="s">
        <v>550</v>
      </c>
      <c r="C17" s="5">
        <v>273441497</v>
      </c>
      <c r="D17" s="5">
        <v>261642951</v>
      </c>
      <c r="E17" s="5">
        <v>248580963</v>
      </c>
      <c r="F17" s="5">
        <v>4872320</v>
      </c>
      <c r="G17" s="5">
        <v>8189669</v>
      </c>
      <c r="H17" s="5">
        <v>110727</v>
      </c>
      <c r="I17" s="5">
        <v>1620052</v>
      </c>
      <c r="J17" s="5">
        <v>3273096</v>
      </c>
      <c r="K17" s="5">
        <v>2646749</v>
      </c>
      <c r="L17" s="5">
        <v>1232107</v>
      </c>
      <c r="M17" s="5">
        <v>2915815</v>
      </c>
    </row>
    <row r="18" spans="1:13">
      <c r="A18" s="5">
        <v>1389</v>
      </c>
      <c r="B18" s="5" t="s">
        <v>551</v>
      </c>
      <c r="C18" s="5">
        <v>14256765</v>
      </c>
      <c r="D18" s="5">
        <v>13415336</v>
      </c>
      <c r="E18" s="5">
        <v>12942840</v>
      </c>
      <c r="F18" s="5">
        <v>294112</v>
      </c>
      <c r="G18" s="5">
        <v>178383</v>
      </c>
      <c r="H18" s="5">
        <v>45906</v>
      </c>
      <c r="I18" s="5">
        <v>104158</v>
      </c>
      <c r="J18" s="5">
        <v>175985</v>
      </c>
      <c r="K18" s="5">
        <v>329996</v>
      </c>
      <c r="L18" s="5">
        <v>16446</v>
      </c>
      <c r="M18" s="5">
        <v>168939</v>
      </c>
    </row>
    <row r="19" spans="1:13">
      <c r="A19" s="5">
        <v>1389</v>
      </c>
      <c r="B19" s="5" t="s">
        <v>552</v>
      </c>
      <c r="C19" s="5">
        <v>20865382</v>
      </c>
      <c r="D19" s="5">
        <v>20021427</v>
      </c>
      <c r="E19" s="5">
        <v>19163447</v>
      </c>
      <c r="F19" s="5">
        <v>711762</v>
      </c>
      <c r="G19" s="5">
        <v>146219</v>
      </c>
      <c r="H19" s="5">
        <v>36110</v>
      </c>
      <c r="I19" s="5">
        <v>60201</v>
      </c>
      <c r="J19" s="5">
        <v>323235</v>
      </c>
      <c r="K19" s="5">
        <v>250951</v>
      </c>
      <c r="L19" s="5">
        <v>31810</v>
      </c>
      <c r="M19" s="5">
        <v>141649</v>
      </c>
    </row>
    <row r="20" spans="1:13">
      <c r="A20" s="5">
        <v>1389</v>
      </c>
      <c r="B20" s="5" t="s">
        <v>553</v>
      </c>
      <c r="C20" s="5">
        <v>2085931</v>
      </c>
      <c r="D20" s="5">
        <v>1594085</v>
      </c>
      <c r="E20" s="5">
        <v>1493659</v>
      </c>
      <c r="F20" s="5">
        <v>72716</v>
      </c>
      <c r="G20" s="5">
        <v>27710</v>
      </c>
      <c r="H20" s="5">
        <v>5823</v>
      </c>
      <c r="I20" s="5">
        <v>21099</v>
      </c>
      <c r="J20" s="5">
        <v>270836</v>
      </c>
      <c r="K20" s="5">
        <v>110022</v>
      </c>
      <c r="L20" s="5">
        <v>14013</v>
      </c>
      <c r="M20" s="5">
        <v>70054</v>
      </c>
    </row>
    <row r="21" spans="1:13">
      <c r="A21" s="5">
        <v>1389</v>
      </c>
      <c r="B21" s="5" t="s">
        <v>554</v>
      </c>
      <c r="C21" s="5">
        <v>49644124</v>
      </c>
      <c r="D21" s="5">
        <v>47649555</v>
      </c>
      <c r="E21" s="5">
        <v>46195829</v>
      </c>
      <c r="F21" s="5">
        <v>1067548</v>
      </c>
      <c r="G21" s="5">
        <v>386178</v>
      </c>
      <c r="H21" s="5">
        <v>54722</v>
      </c>
      <c r="I21" s="5">
        <v>98302</v>
      </c>
      <c r="J21" s="5">
        <v>524255</v>
      </c>
      <c r="K21" s="5">
        <v>575444</v>
      </c>
      <c r="L21" s="5">
        <v>59237</v>
      </c>
      <c r="M21" s="5">
        <v>682609</v>
      </c>
    </row>
    <row r="22" spans="1:13">
      <c r="A22" s="5">
        <v>1389</v>
      </c>
      <c r="B22" s="5" t="s">
        <v>555</v>
      </c>
      <c r="C22" s="5">
        <v>52990388</v>
      </c>
      <c r="D22" s="5">
        <v>50993804</v>
      </c>
      <c r="E22" s="5">
        <v>48840647</v>
      </c>
      <c r="F22" s="5">
        <v>1606476</v>
      </c>
      <c r="G22" s="5">
        <v>546681</v>
      </c>
      <c r="H22" s="5">
        <v>91053</v>
      </c>
      <c r="I22" s="5">
        <v>164135</v>
      </c>
      <c r="J22" s="5">
        <v>522350</v>
      </c>
      <c r="K22" s="5">
        <v>547096</v>
      </c>
      <c r="L22" s="5">
        <v>49136</v>
      </c>
      <c r="M22" s="5">
        <v>622814</v>
      </c>
    </row>
    <row r="23" spans="1:13">
      <c r="A23" s="5">
        <v>1389</v>
      </c>
      <c r="B23" s="5" t="s">
        <v>556</v>
      </c>
      <c r="C23" s="5">
        <v>11796315</v>
      </c>
      <c r="D23" s="5">
        <v>11290970</v>
      </c>
      <c r="E23" s="5">
        <v>10751374</v>
      </c>
      <c r="F23" s="5">
        <v>450817</v>
      </c>
      <c r="G23" s="5">
        <v>88780</v>
      </c>
      <c r="H23" s="5">
        <v>11817</v>
      </c>
      <c r="I23" s="5">
        <v>20398</v>
      </c>
      <c r="J23" s="5">
        <v>158972</v>
      </c>
      <c r="K23" s="5">
        <v>164611</v>
      </c>
      <c r="L23" s="5">
        <v>17927</v>
      </c>
      <c r="M23" s="5">
        <v>131621</v>
      </c>
    </row>
    <row r="24" spans="1:13">
      <c r="A24" s="5">
        <v>1389</v>
      </c>
      <c r="B24" s="5" t="s">
        <v>557</v>
      </c>
      <c r="C24" s="5">
        <v>3642264</v>
      </c>
      <c r="D24" s="5">
        <v>3402922</v>
      </c>
      <c r="E24" s="5">
        <v>3097773</v>
      </c>
      <c r="F24" s="5">
        <v>255794</v>
      </c>
      <c r="G24" s="5">
        <v>49355</v>
      </c>
      <c r="H24" s="5">
        <v>5241</v>
      </c>
      <c r="I24" s="5">
        <v>14605</v>
      </c>
      <c r="J24" s="5">
        <v>65695</v>
      </c>
      <c r="K24" s="5">
        <v>83889</v>
      </c>
      <c r="L24" s="5">
        <v>4825</v>
      </c>
      <c r="M24" s="5">
        <v>65086</v>
      </c>
    </row>
    <row r="25" spans="1:13">
      <c r="A25" s="5">
        <v>1389</v>
      </c>
      <c r="B25" s="5" t="s">
        <v>558</v>
      </c>
      <c r="C25" s="5">
        <v>29401020</v>
      </c>
      <c r="D25" s="5">
        <v>27407236</v>
      </c>
      <c r="E25" s="5">
        <v>26793210</v>
      </c>
      <c r="F25" s="5">
        <v>355448</v>
      </c>
      <c r="G25" s="5">
        <v>258578</v>
      </c>
      <c r="H25" s="5">
        <v>59015</v>
      </c>
      <c r="I25" s="5">
        <v>42860</v>
      </c>
      <c r="J25" s="5">
        <v>592026</v>
      </c>
      <c r="K25" s="5">
        <v>744120</v>
      </c>
      <c r="L25" s="5">
        <v>16531</v>
      </c>
      <c r="M25" s="5">
        <v>539231</v>
      </c>
    </row>
    <row r="26" spans="1:13">
      <c r="A26" s="5">
        <v>1389</v>
      </c>
      <c r="B26" s="5" t="s">
        <v>559</v>
      </c>
      <c r="C26" s="5">
        <v>10770242</v>
      </c>
      <c r="D26" s="5">
        <v>10241242</v>
      </c>
      <c r="E26" s="5">
        <v>9388772</v>
      </c>
      <c r="F26" s="5">
        <v>694766</v>
      </c>
      <c r="G26" s="5">
        <v>157704</v>
      </c>
      <c r="H26" s="5">
        <v>24643</v>
      </c>
      <c r="I26" s="5">
        <v>14860</v>
      </c>
      <c r="J26" s="5">
        <v>247604</v>
      </c>
      <c r="K26" s="5">
        <v>113075</v>
      </c>
      <c r="L26" s="5">
        <v>12403</v>
      </c>
      <c r="M26" s="5">
        <v>116414</v>
      </c>
    </row>
    <row r="27" spans="1:13">
      <c r="A27" s="5">
        <v>1389</v>
      </c>
      <c r="B27" s="5" t="s">
        <v>560</v>
      </c>
      <c r="C27" s="5">
        <v>1287185</v>
      </c>
      <c r="D27" s="5">
        <v>1216783</v>
      </c>
      <c r="E27" s="5">
        <v>1022289</v>
      </c>
      <c r="F27" s="5">
        <v>185298</v>
      </c>
      <c r="G27" s="5">
        <v>9196</v>
      </c>
      <c r="H27" s="5">
        <v>1315</v>
      </c>
      <c r="I27" s="5">
        <v>1259</v>
      </c>
      <c r="J27" s="5">
        <v>26047</v>
      </c>
      <c r="K27" s="5">
        <v>18607</v>
      </c>
      <c r="L27" s="5">
        <v>5453</v>
      </c>
      <c r="M27" s="5">
        <v>17720</v>
      </c>
    </row>
    <row r="28" spans="1:13">
      <c r="A28" s="5">
        <v>1389</v>
      </c>
      <c r="B28" s="5" t="s">
        <v>561</v>
      </c>
      <c r="C28" s="5">
        <v>8016186</v>
      </c>
      <c r="D28" s="5">
        <v>7652268</v>
      </c>
      <c r="E28" s="5">
        <v>7180886</v>
      </c>
      <c r="F28" s="5">
        <v>402186</v>
      </c>
      <c r="G28" s="5">
        <v>69196</v>
      </c>
      <c r="H28" s="5">
        <v>18199</v>
      </c>
      <c r="I28" s="5">
        <v>88630</v>
      </c>
      <c r="J28" s="5">
        <v>106589</v>
      </c>
      <c r="K28" s="5">
        <v>79111</v>
      </c>
      <c r="L28" s="5">
        <v>4320</v>
      </c>
      <c r="M28" s="5">
        <v>67068</v>
      </c>
    </row>
    <row r="29" spans="1:13">
      <c r="A29" s="5">
        <v>1389</v>
      </c>
      <c r="B29" s="5" t="s">
        <v>562</v>
      </c>
      <c r="C29" s="5">
        <v>21081425</v>
      </c>
      <c r="D29" s="5">
        <v>20063534</v>
      </c>
      <c r="E29" s="5">
        <v>18677846</v>
      </c>
      <c r="F29" s="5">
        <v>1128924</v>
      </c>
      <c r="G29" s="5">
        <v>256764</v>
      </c>
      <c r="H29" s="5">
        <v>50318</v>
      </c>
      <c r="I29" s="5">
        <v>286823</v>
      </c>
      <c r="J29" s="5">
        <v>176934</v>
      </c>
      <c r="K29" s="5">
        <v>241115</v>
      </c>
      <c r="L29" s="5">
        <v>9266</v>
      </c>
      <c r="M29" s="5">
        <v>253435</v>
      </c>
    </row>
    <row r="30" spans="1:13">
      <c r="A30" s="5">
        <v>1389</v>
      </c>
      <c r="B30" s="5" t="s">
        <v>563</v>
      </c>
      <c r="C30" s="5">
        <v>6173021</v>
      </c>
      <c r="D30" s="5">
        <v>5480761</v>
      </c>
      <c r="E30" s="5">
        <v>5147914</v>
      </c>
      <c r="F30" s="5">
        <v>291495</v>
      </c>
      <c r="G30" s="5">
        <v>41353</v>
      </c>
      <c r="H30" s="5">
        <v>8160</v>
      </c>
      <c r="I30" s="5">
        <v>53817</v>
      </c>
      <c r="J30" s="5">
        <v>210729</v>
      </c>
      <c r="K30" s="5">
        <v>240314</v>
      </c>
      <c r="L30" s="5">
        <v>8300</v>
      </c>
      <c r="M30" s="5">
        <v>170939</v>
      </c>
    </row>
    <row r="31" spans="1:13">
      <c r="A31" s="5">
        <v>1389</v>
      </c>
      <c r="B31" s="5" t="s">
        <v>564</v>
      </c>
      <c r="C31" s="5">
        <v>30817462</v>
      </c>
      <c r="D31" s="5">
        <v>29485920</v>
      </c>
      <c r="E31" s="5">
        <v>27918047</v>
      </c>
      <c r="F31" s="5">
        <v>1302726</v>
      </c>
      <c r="G31" s="5">
        <v>265147</v>
      </c>
      <c r="H31" s="5">
        <v>90180</v>
      </c>
      <c r="I31" s="5">
        <v>124088</v>
      </c>
      <c r="J31" s="5">
        <v>414100</v>
      </c>
      <c r="K31" s="5">
        <v>444229</v>
      </c>
      <c r="L31" s="5">
        <v>22654</v>
      </c>
      <c r="M31" s="5">
        <v>236291</v>
      </c>
    </row>
    <row r="32" spans="1:13">
      <c r="A32" s="5">
        <v>1389</v>
      </c>
      <c r="B32" s="5" t="s">
        <v>565</v>
      </c>
      <c r="C32" s="5">
        <v>116508337</v>
      </c>
      <c r="D32" s="5">
        <v>112152311</v>
      </c>
      <c r="E32" s="5">
        <v>109645977</v>
      </c>
      <c r="F32" s="5">
        <v>1861580</v>
      </c>
      <c r="G32" s="5">
        <v>644754</v>
      </c>
      <c r="H32" s="5">
        <v>172002</v>
      </c>
      <c r="I32" s="5">
        <v>347352</v>
      </c>
      <c r="J32" s="5">
        <v>779408</v>
      </c>
      <c r="K32" s="5">
        <v>1397368</v>
      </c>
      <c r="L32" s="5">
        <v>101286</v>
      </c>
      <c r="M32" s="5">
        <v>1558610</v>
      </c>
    </row>
    <row r="33" spans="1:13">
      <c r="A33" s="5">
        <v>1389</v>
      </c>
      <c r="B33" s="5" t="s">
        <v>566</v>
      </c>
      <c r="C33" s="5">
        <v>118155573</v>
      </c>
      <c r="D33" s="5">
        <v>115026941</v>
      </c>
      <c r="E33" s="5">
        <v>113663211</v>
      </c>
      <c r="F33" s="5">
        <v>327426</v>
      </c>
      <c r="G33" s="5">
        <v>1036304</v>
      </c>
      <c r="H33" s="5">
        <v>66455</v>
      </c>
      <c r="I33" s="5">
        <v>193734</v>
      </c>
      <c r="J33" s="5">
        <v>409192</v>
      </c>
      <c r="K33" s="5">
        <v>776519</v>
      </c>
      <c r="L33" s="5">
        <v>53532</v>
      </c>
      <c r="M33" s="5">
        <v>1629200</v>
      </c>
    </row>
    <row r="34" spans="1:13">
      <c r="A34" s="5">
        <v>1389</v>
      </c>
      <c r="B34" s="5" t="s">
        <v>567</v>
      </c>
      <c r="C34" s="5">
        <v>9606139</v>
      </c>
      <c r="D34" s="5">
        <v>9008129</v>
      </c>
      <c r="E34" s="5">
        <v>8614536</v>
      </c>
      <c r="F34" s="5">
        <v>324320</v>
      </c>
      <c r="G34" s="5">
        <v>69273</v>
      </c>
      <c r="H34" s="5">
        <v>18325</v>
      </c>
      <c r="I34" s="5">
        <v>46033</v>
      </c>
      <c r="J34" s="5">
        <v>148846</v>
      </c>
      <c r="K34" s="5">
        <v>290164</v>
      </c>
      <c r="L34" s="5">
        <v>6210</v>
      </c>
      <c r="M34" s="5">
        <v>88432</v>
      </c>
    </row>
    <row r="35" spans="1:13">
      <c r="A35" s="5">
        <v>1389</v>
      </c>
      <c r="B35" s="5" t="s">
        <v>568</v>
      </c>
      <c r="C35" s="5">
        <v>28671099</v>
      </c>
      <c r="D35" s="5">
        <v>26314892</v>
      </c>
      <c r="E35" s="5">
        <v>25640278</v>
      </c>
      <c r="F35" s="5">
        <v>459717</v>
      </c>
      <c r="G35" s="5">
        <v>214897</v>
      </c>
      <c r="H35" s="5">
        <v>45542</v>
      </c>
      <c r="I35" s="5">
        <v>172585</v>
      </c>
      <c r="J35" s="5">
        <v>874476</v>
      </c>
      <c r="K35" s="5">
        <v>899591</v>
      </c>
      <c r="L35" s="5">
        <v>147741</v>
      </c>
      <c r="M35" s="5">
        <v>216272</v>
      </c>
    </row>
  </sheetData>
  <mergeCells count="12">
    <mergeCell ref="C1:M1"/>
    <mergeCell ref="A1:B1"/>
    <mergeCell ref="K2:K3"/>
    <mergeCell ref="L2:L3"/>
    <mergeCell ref="M2:M3"/>
    <mergeCell ref="A2:A3"/>
    <mergeCell ref="B2:B3"/>
    <mergeCell ref="C2:C3"/>
    <mergeCell ref="D2:G2"/>
    <mergeCell ref="H2:H3"/>
    <mergeCell ref="I2:I3"/>
    <mergeCell ref="J2:J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4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4" width="15.42578125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  <col min="10" max="10" width="17.7109375" style="1" customWidth="1"/>
    <col min="11" max="11" width="15.42578125" style="1" customWidth="1"/>
    <col min="12" max="12" width="18.42578125" style="1" customWidth="1"/>
  </cols>
  <sheetData>
    <row r="1" spans="1:12" ht="15.75" thickBot="1">
      <c r="A1" s="22" t="s">
        <v>159</v>
      </c>
      <c r="B1" s="22"/>
      <c r="C1" s="21" t="str">
        <f>CONCATENATE("15-",'فهرست جداول'!E6,"-",MID('فهرست جداول'!B1, 58,10), "                  (میلیون ریال)")</f>
        <v>15-ارزش ستانده‏های فعالیت صنعتی کارگاه‏ها‌ بر ‌حسب استان-89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</row>
    <row r="2" spans="1:12" ht="58.5" customHeight="1" thickBot="1">
      <c r="A2" s="15" t="s">
        <v>128</v>
      </c>
      <c r="B2" s="15" t="s">
        <v>152</v>
      </c>
      <c r="C2" s="12" t="s">
        <v>2</v>
      </c>
      <c r="D2" s="12" t="s">
        <v>31</v>
      </c>
      <c r="E2" s="12" t="s">
        <v>32</v>
      </c>
      <c r="F2" s="12" t="s">
        <v>33</v>
      </c>
      <c r="G2" s="12" t="s">
        <v>34</v>
      </c>
      <c r="H2" s="12" t="s">
        <v>35</v>
      </c>
      <c r="I2" s="12" t="s">
        <v>36</v>
      </c>
      <c r="J2" s="12" t="s">
        <v>37</v>
      </c>
      <c r="K2" s="12" t="s">
        <v>38</v>
      </c>
      <c r="L2" s="12" t="s">
        <v>39</v>
      </c>
    </row>
    <row r="3" spans="1:12">
      <c r="A3" s="5">
        <v>1389</v>
      </c>
      <c r="B3" s="5" t="s">
        <v>537</v>
      </c>
      <c r="C3" s="5">
        <v>2332968731</v>
      </c>
      <c r="D3" s="5">
        <v>2264324511</v>
      </c>
      <c r="E3" s="5">
        <v>4037056</v>
      </c>
      <c r="F3" s="5">
        <v>3547183</v>
      </c>
      <c r="G3" s="5">
        <v>2264560</v>
      </c>
      <c r="H3" s="5">
        <v>212728</v>
      </c>
      <c r="I3" s="5">
        <v>12834550</v>
      </c>
      <c r="J3" s="5">
        <v>7512100</v>
      </c>
      <c r="K3" s="5">
        <v>30022121</v>
      </c>
      <c r="L3" s="5">
        <v>8213922</v>
      </c>
    </row>
    <row r="4" spans="1:12">
      <c r="A4" s="5">
        <v>1389</v>
      </c>
      <c r="B4" s="5" t="s">
        <v>538</v>
      </c>
      <c r="C4" s="5">
        <v>101037640</v>
      </c>
      <c r="D4" s="5">
        <v>96166656</v>
      </c>
      <c r="E4" s="5">
        <v>193352</v>
      </c>
      <c r="F4" s="5">
        <v>135002</v>
      </c>
      <c r="G4" s="5">
        <v>54867</v>
      </c>
      <c r="H4" s="5">
        <v>11590</v>
      </c>
      <c r="I4" s="5">
        <v>3293408</v>
      </c>
      <c r="J4" s="5">
        <v>221338</v>
      </c>
      <c r="K4" s="5">
        <v>917109</v>
      </c>
      <c r="L4" s="5">
        <v>44320</v>
      </c>
    </row>
    <row r="5" spans="1:12">
      <c r="A5" s="5">
        <v>1389</v>
      </c>
      <c r="B5" s="5" t="s">
        <v>539</v>
      </c>
      <c r="C5" s="5">
        <v>17971067</v>
      </c>
      <c r="D5" s="5">
        <v>17268053</v>
      </c>
      <c r="E5" s="5">
        <v>63521</v>
      </c>
      <c r="F5" s="5">
        <v>69769</v>
      </c>
      <c r="G5" s="5">
        <v>0</v>
      </c>
      <c r="H5" s="5">
        <v>3599</v>
      </c>
      <c r="I5" s="5">
        <v>151900</v>
      </c>
      <c r="J5" s="5">
        <v>102085</v>
      </c>
      <c r="K5" s="5">
        <v>282795</v>
      </c>
      <c r="L5" s="5">
        <v>29346</v>
      </c>
    </row>
    <row r="6" spans="1:12">
      <c r="A6" s="5">
        <v>1389</v>
      </c>
      <c r="B6" s="5" t="s">
        <v>540</v>
      </c>
      <c r="C6" s="5">
        <v>5800167</v>
      </c>
      <c r="D6" s="5">
        <v>5540318</v>
      </c>
      <c r="E6" s="5">
        <v>8900</v>
      </c>
      <c r="F6" s="5">
        <v>22498</v>
      </c>
      <c r="G6" s="5">
        <v>0</v>
      </c>
      <c r="H6" s="5">
        <v>432</v>
      </c>
      <c r="I6" s="5">
        <v>12567</v>
      </c>
      <c r="J6" s="5">
        <v>68259</v>
      </c>
      <c r="K6" s="5">
        <v>136490</v>
      </c>
      <c r="L6" s="5">
        <v>10703</v>
      </c>
    </row>
    <row r="7" spans="1:12">
      <c r="A7" s="5">
        <v>1389</v>
      </c>
      <c r="B7" s="5" t="s">
        <v>541</v>
      </c>
      <c r="C7" s="5">
        <v>324510232</v>
      </c>
      <c r="D7" s="5">
        <v>314602275</v>
      </c>
      <c r="E7" s="5">
        <v>401597</v>
      </c>
      <c r="F7" s="5">
        <v>699446</v>
      </c>
      <c r="G7" s="5">
        <v>31644</v>
      </c>
      <c r="H7" s="5">
        <v>25222</v>
      </c>
      <c r="I7" s="5">
        <v>3082834</v>
      </c>
      <c r="J7" s="5">
        <v>782833</v>
      </c>
      <c r="K7" s="5">
        <v>4022865</v>
      </c>
      <c r="L7" s="5">
        <v>861515</v>
      </c>
    </row>
    <row r="8" spans="1:12">
      <c r="A8" s="5">
        <v>1389</v>
      </c>
      <c r="B8" s="5" t="s">
        <v>542</v>
      </c>
      <c r="C8" s="5">
        <v>81074857</v>
      </c>
      <c r="D8" s="5">
        <v>77432688</v>
      </c>
      <c r="E8" s="5">
        <v>216873</v>
      </c>
      <c r="F8" s="5">
        <v>94330</v>
      </c>
      <c r="G8" s="5">
        <v>0</v>
      </c>
      <c r="H8" s="5">
        <v>5289</v>
      </c>
      <c r="I8" s="5">
        <v>346130</v>
      </c>
      <c r="J8" s="5">
        <v>315757</v>
      </c>
      <c r="K8" s="5">
        <v>1480178</v>
      </c>
      <c r="L8" s="5">
        <v>1183612</v>
      </c>
    </row>
    <row r="9" spans="1:12">
      <c r="A9" s="5">
        <v>1389</v>
      </c>
      <c r="B9" s="5" t="s">
        <v>543</v>
      </c>
      <c r="C9" s="5">
        <v>1986784</v>
      </c>
      <c r="D9" s="5">
        <v>1869412</v>
      </c>
      <c r="E9" s="5">
        <v>4007</v>
      </c>
      <c r="F9" s="5">
        <v>8599</v>
      </c>
      <c r="G9" s="5">
        <v>0</v>
      </c>
      <c r="H9" s="5">
        <v>60</v>
      </c>
      <c r="I9" s="5">
        <v>53595</v>
      </c>
      <c r="J9" s="5">
        <v>16194</v>
      </c>
      <c r="K9" s="5">
        <v>34792</v>
      </c>
      <c r="L9" s="5">
        <v>125</v>
      </c>
    </row>
    <row r="10" spans="1:12">
      <c r="A10" s="5">
        <v>1389</v>
      </c>
      <c r="B10" s="5" t="s">
        <v>544</v>
      </c>
      <c r="C10" s="5">
        <v>111691398</v>
      </c>
      <c r="D10" s="5">
        <v>107145468</v>
      </c>
      <c r="E10" s="5">
        <v>3342</v>
      </c>
      <c r="F10" s="5">
        <v>83384</v>
      </c>
      <c r="G10" s="5">
        <v>691751</v>
      </c>
      <c r="H10" s="5">
        <v>761</v>
      </c>
      <c r="I10" s="5">
        <v>234696</v>
      </c>
      <c r="J10" s="5">
        <v>57584</v>
      </c>
      <c r="K10" s="5">
        <v>3474412</v>
      </c>
      <c r="L10" s="5">
        <v>0</v>
      </c>
    </row>
    <row r="11" spans="1:12">
      <c r="A11" s="5">
        <v>1389</v>
      </c>
      <c r="B11" s="5" t="s">
        <v>545</v>
      </c>
      <c r="C11" s="5">
        <v>527867026</v>
      </c>
      <c r="D11" s="5">
        <v>512295623</v>
      </c>
      <c r="E11" s="5">
        <v>1080857</v>
      </c>
      <c r="F11" s="5">
        <v>871292</v>
      </c>
      <c r="G11" s="5">
        <v>309</v>
      </c>
      <c r="H11" s="5">
        <v>29439</v>
      </c>
      <c r="I11" s="5">
        <v>1920351</v>
      </c>
      <c r="J11" s="5">
        <v>1002127</v>
      </c>
      <c r="K11" s="5">
        <v>8524192</v>
      </c>
      <c r="L11" s="5">
        <v>2142837</v>
      </c>
    </row>
    <row r="12" spans="1:12">
      <c r="A12" s="5">
        <v>1389</v>
      </c>
      <c r="B12" s="5" t="s">
        <v>546</v>
      </c>
      <c r="C12" s="5">
        <v>9712972</v>
      </c>
      <c r="D12" s="5">
        <v>9420149</v>
      </c>
      <c r="E12" s="5">
        <v>40152</v>
      </c>
      <c r="F12" s="5">
        <v>13412</v>
      </c>
      <c r="G12" s="5">
        <v>0</v>
      </c>
      <c r="H12" s="5">
        <v>564</v>
      </c>
      <c r="I12" s="5">
        <v>45274</v>
      </c>
      <c r="J12" s="5">
        <v>70267</v>
      </c>
      <c r="K12" s="5">
        <v>109959</v>
      </c>
      <c r="L12" s="5">
        <v>13194</v>
      </c>
    </row>
    <row r="13" spans="1:12">
      <c r="A13" s="5">
        <v>1389</v>
      </c>
      <c r="B13" s="5" t="s">
        <v>547</v>
      </c>
      <c r="C13" s="5">
        <v>4961286</v>
      </c>
      <c r="D13" s="5">
        <v>4797223</v>
      </c>
      <c r="E13" s="5">
        <v>7151</v>
      </c>
      <c r="F13" s="5">
        <v>17585</v>
      </c>
      <c r="G13" s="5">
        <v>464</v>
      </c>
      <c r="H13" s="5">
        <v>495</v>
      </c>
      <c r="I13" s="5">
        <v>12177</v>
      </c>
      <c r="J13" s="5">
        <v>39005</v>
      </c>
      <c r="K13" s="5">
        <v>77687</v>
      </c>
      <c r="L13" s="5">
        <v>9500</v>
      </c>
    </row>
    <row r="14" spans="1:12">
      <c r="A14" s="5">
        <v>1389</v>
      </c>
      <c r="B14" s="5" t="s">
        <v>548</v>
      </c>
      <c r="C14" s="5">
        <v>71191409</v>
      </c>
      <c r="D14" s="5">
        <v>67633360</v>
      </c>
      <c r="E14" s="5">
        <v>176563</v>
      </c>
      <c r="F14" s="5">
        <v>132490</v>
      </c>
      <c r="G14" s="5">
        <v>18</v>
      </c>
      <c r="H14" s="5">
        <v>13325</v>
      </c>
      <c r="I14" s="5">
        <v>123363</v>
      </c>
      <c r="J14" s="5">
        <v>298005</v>
      </c>
      <c r="K14" s="5">
        <v>2614866</v>
      </c>
      <c r="L14" s="5">
        <v>199418</v>
      </c>
    </row>
    <row r="15" spans="1:12">
      <c r="A15" s="5">
        <v>1389</v>
      </c>
      <c r="B15" s="5" t="s">
        <v>549</v>
      </c>
      <c r="C15" s="5">
        <v>6513859</v>
      </c>
      <c r="D15" s="5">
        <v>6362713</v>
      </c>
      <c r="E15" s="5">
        <v>29567</v>
      </c>
      <c r="F15" s="5">
        <v>26754</v>
      </c>
      <c r="G15" s="5">
        <v>0</v>
      </c>
      <c r="H15" s="5">
        <v>165</v>
      </c>
      <c r="I15" s="5">
        <v>48781</v>
      </c>
      <c r="J15" s="5">
        <v>12153</v>
      </c>
      <c r="K15" s="5">
        <v>19153</v>
      </c>
      <c r="L15" s="5">
        <v>14573</v>
      </c>
    </row>
    <row r="16" spans="1:12">
      <c r="A16" s="5">
        <v>1389</v>
      </c>
      <c r="B16" s="5" t="s">
        <v>550</v>
      </c>
      <c r="C16" s="5">
        <v>336219063</v>
      </c>
      <c r="D16" s="5">
        <v>328700575</v>
      </c>
      <c r="E16" s="5">
        <v>378757</v>
      </c>
      <c r="F16" s="5">
        <v>146978</v>
      </c>
      <c r="G16" s="5">
        <v>1387211</v>
      </c>
      <c r="H16" s="5">
        <v>4174</v>
      </c>
      <c r="I16" s="5">
        <v>1834235</v>
      </c>
      <c r="J16" s="5">
        <v>2013919</v>
      </c>
      <c r="K16" s="5">
        <v>424744</v>
      </c>
      <c r="L16" s="5">
        <v>1328470</v>
      </c>
    </row>
    <row r="17" spans="1:12">
      <c r="A17" s="5">
        <v>1389</v>
      </c>
      <c r="B17" s="5" t="s">
        <v>551</v>
      </c>
      <c r="C17" s="5">
        <v>23336608</v>
      </c>
      <c r="D17" s="5">
        <v>21981234</v>
      </c>
      <c r="E17" s="5">
        <v>107034</v>
      </c>
      <c r="F17" s="5">
        <v>58867</v>
      </c>
      <c r="G17" s="5">
        <v>72</v>
      </c>
      <c r="H17" s="5">
        <v>3814</v>
      </c>
      <c r="I17" s="5">
        <v>299321</v>
      </c>
      <c r="J17" s="5">
        <v>132874</v>
      </c>
      <c r="K17" s="5">
        <v>559593</v>
      </c>
      <c r="L17" s="5">
        <v>193799</v>
      </c>
    </row>
    <row r="18" spans="1:12">
      <c r="A18" s="5">
        <v>1389</v>
      </c>
      <c r="B18" s="5" t="s">
        <v>552</v>
      </c>
      <c r="C18" s="5">
        <v>31067079</v>
      </c>
      <c r="D18" s="5">
        <v>30398121</v>
      </c>
      <c r="E18" s="5">
        <v>54187</v>
      </c>
      <c r="F18" s="5">
        <v>44756</v>
      </c>
      <c r="G18" s="5">
        <v>54253</v>
      </c>
      <c r="H18" s="5">
        <v>3960</v>
      </c>
      <c r="I18" s="5">
        <v>-68508</v>
      </c>
      <c r="J18" s="5">
        <v>77479</v>
      </c>
      <c r="K18" s="5">
        <v>302522</v>
      </c>
      <c r="L18" s="5">
        <v>200309</v>
      </c>
    </row>
    <row r="19" spans="1:12">
      <c r="A19" s="5">
        <v>1389</v>
      </c>
      <c r="B19" s="5" t="s">
        <v>553</v>
      </c>
      <c r="C19" s="5">
        <v>4131672</v>
      </c>
      <c r="D19" s="5">
        <v>3936990</v>
      </c>
      <c r="E19" s="5">
        <v>11368</v>
      </c>
      <c r="F19" s="5">
        <v>6535</v>
      </c>
      <c r="G19" s="5">
        <v>0</v>
      </c>
      <c r="H19" s="5">
        <v>2548</v>
      </c>
      <c r="I19" s="5">
        <v>10683</v>
      </c>
      <c r="J19" s="5">
        <v>24503</v>
      </c>
      <c r="K19" s="5">
        <v>138590</v>
      </c>
      <c r="L19" s="5">
        <v>455</v>
      </c>
    </row>
    <row r="20" spans="1:12">
      <c r="A20" s="5">
        <v>1389</v>
      </c>
      <c r="B20" s="5" t="s">
        <v>554</v>
      </c>
      <c r="C20" s="5">
        <v>68491429</v>
      </c>
      <c r="D20" s="5">
        <v>67745014</v>
      </c>
      <c r="E20" s="5">
        <v>118001</v>
      </c>
      <c r="F20" s="5">
        <v>108610</v>
      </c>
      <c r="G20" s="5">
        <v>0</v>
      </c>
      <c r="H20" s="5">
        <v>7064</v>
      </c>
      <c r="I20" s="5">
        <v>-335818</v>
      </c>
      <c r="J20" s="5">
        <v>124668</v>
      </c>
      <c r="K20" s="5">
        <v>647350</v>
      </c>
      <c r="L20" s="5">
        <v>76540</v>
      </c>
    </row>
    <row r="21" spans="1:12">
      <c r="A21" s="5">
        <v>1389</v>
      </c>
      <c r="B21" s="5" t="s">
        <v>555</v>
      </c>
      <c r="C21" s="5">
        <v>77179229</v>
      </c>
      <c r="D21" s="5">
        <v>73786207</v>
      </c>
      <c r="E21" s="5">
        <v>139711</v>
      </c>
      <c r="F21" s="5">
        <v>137372</v>
      </c>
      <c r="G21" s="5">
        <v>0</v>
      </c>
      <c r="H21" s="5">
        <v>5450</v>
      </c>
      <c r="I21" s="5">
        <v>624104</v>
      </c>
      <c r="J21" s="5">
        <v>221741</v>
      </c>
      <c r="K21" s="5">
        <v>1669904</v>
      </c>
      <c r="L21" s="5">
        <v>594740</v>
      </c>
    </row>
    <row r="22" spans="1:12">
      <c r="A22" s="5">
        <v>1389</v>
      </c>
      <c r="B22" s="5" t="s">
        <v>556</v>
      </c>
      <c r="C22" s="5">
        <v>16339413</v>
      </c>
      <c r="D22" s="5">
        <v>15988118</v>
      </c>
      <c r="E22" s="5">
        <v>22816</v>
      </c>
      <c r="F22" s="5">
        <v>14772</v>
      </c>
      <c r="G22" s="5">
        <v>100</v>
      </c>
      <c r="H22" s="5">
        <v>2000</v>
      </c>
      <c r="I22" s="5">
        <v>50643</v>
      </c>
      <c r="J22" s="5">
        <v>27136</v>
      </c>
      <c r="K22" s="5">
        <v>199770</v>
      </c>
      <c r="L22" s="5">
        <v>34058</v>
      </c>
    </row>
    <row r="23" spans="1:12">
      <c r="A23" s="5">
        <v>1389</v>
      </c>
      <c r="B23" s="5" t="s">
        <v>557</v>
      </c>
      <c r="C23" s="5">
        <v>5564848</v>
      </c>
      <c r="D23" s="5">
        <v>5266703</v>
      </c>
      <c r="E23" s="5">
        <v>13381</v>
      </c>
      <c r="F23" s="5">
        <v>6999</v>
      </c>
      <c r="G23" s="5">
        <v>0</v>
      </c>
      <c r="H23" s="5">
        <v>745</v>
      </c>
      <c r="I23" s="5">
        <v>128023</v>
      </c>
      <c r="J23" s="5">
        <v>21805</v>
      </c>
      <c r="K23" s="5">
        <v>111892</v>
      </c>
      <c r="L23" s="5">
        <v>15300</v>
      </c>
    </row>
    <row r="24" spans="1:12">
      <c r="A24" s="5">
        <v>1389</v>
      </c>
      <c r="B24" s="5" t="s">
        <v>558</v>
      </c>
      <c r="C24" s="5">
        <v>49882110</v>
      </c>
      <c r="D24" s="5">
        <v>49138773</v>
      </c>
      <c r="E24" s="5">
        <v>179930</v>
      </c>
      <c r="F24" s="5">
        <v>71569</v>
      </c>
      <c r="G24" s="5">
        <v>373</v>
      </c>
      <c r="H24" s="5">
        <v>1489</v>
      </c>
      <c r="I24" s="5">
        <v>-118117</v>
      </c>
      <c r="J24" s="5">
        <v>53735</v>
      </c>
      <c r="K24" s="5">
        <v>467484</v>
      </c>
      <c r="L24" s="5">
        <v>86874</v>
      </c>
    </row>
    <row r="25" spans="1:12">
      <c r="A25" s="5">
        <v>1389</v>
      </c>
      <c r="B25" s="5" t="s">
        <v>559</v>
      </c>
      <c r="C25" s="5">
        <v>17567461</v>
      </c>
      <c r="D25" s="5">
        <v>17189847</v>
      </c>
      <c r="E25" s="5">
        <v>37819</v>
      </c>
      <c r="F25" s="5">
        <v>51699</v>
      </c>
      <c r="G25" s="5">
        <v>0</v>
      </c>
      <c r="H25" s="5">
        <v>3328</v>
      </c>
      <c r="I25" s="5">
        <v>62016</v>
      </c>
      <c r="J25" s="5">
        <v>19936</v>
      </c>
      <c r="K25" s="5">
        <v>151164</v>
      </c>
      <c r="L25" s="5">
        <v>51651</v>
      </c>
    </row>
    <row r="26" spans="1:12">
      <c r="A26" s="5">
        <v>1389</v>
      </c>
      <c r="B26" s="5" t="s">
        <v>560</v>
      </c>
      <c r="C26" s="5">
        <v>2305550</v>
      </c>
      <c r="D26" s="5">
        <v>2210968</v>
      </c>
      <c r="E26" s="5">
        <v>4345</v>
      </c>
      <c r="F26" s="5">
        <v>1779</v>
      </c>
      <c r="G26" s="5">
        <v>0</v>
      </c>
      <c r="H26" s="5">
        <v>323</v>
      </c>
      <c r="I26" s="5">
        <v>2961</v>
      </c>
      <c r="J26" s="5">
        <v>1512</v>
      </c>
      <c r="K26" s="5">
        <v>81735</v>
      </c>
      <c r="L26" s="5">
        <v>1928</v>
      </c>
    </row>
    <row r="27" spans="1:12">
      <c r="A27" s="5">
        <v>1389</v>
      </c>
      <c r="B27" s="5" t="s">
        <v>561</v>
      </c>
      <c r="C27" s="5">
        <v>10524966</v>
      </c>
      <c r="D27" s="5">
        <v>10020445</v>
      </c>
      <c r="E27" s="5">
        <v>28213</v>
      </c>
      <c r="F27" s="5">
        <v>22305</v>
      </c>
      <c r="G27" s="5">
        <v>41992</v>
      </c>
      <c r="H27" s="5">
        <v>42591</v>
      </c>
      <c r="I27" s="5">
        <v>94280</v>
      </c>
      <c r="J27" s="5">
        <v>131611</v>
      </c>
      <c r="K27" s="5">
        <v>136914</v>
      </c>
      <c r="L27" s="5">
        <v>6614</v>
      </c>
    </row>
    <row r="28" spans="1:12">
      <c r="A28" s="5">
        <v>1389</v>
      </c>
      <c r="B28" s="5" t="s">
        <v>562</v>
      </c>
      <c r="C28" s="5">
        <v>30401246</v>
      </c>
      <c r="D28" s="5">
        <v>28724006</v>
      </c>
      <c r="E28" s="5">
        <v>121917</v>
      </c>
      <c r="F28" s="5">
        <v>138499</v>
      </c>
      <c r="G28" s="5">
        <v>0</v>
      </c>
      <c r="H28" s="5">
        <v>2196</v>
      </c>
      <c r="I28" s="5">
        <v>220970</v>
      </c>
      <c r="J28" s="5">
        <v>342719</v>
      </c>
      <c r="K28" s="5">
        <v>603296</v>
      </c>
      <c r="L28" s="5">
        <v>247643</v>
      </c>
    </row>
    <row r="29" spans="1:12">
      <c r="A29" s="5">
        <v>1389</v>
      </c>
      <c r="B29" s="5" t="s">
        <v>563</v>
      </c>
      <c r="C29" s="5">
        <v>10210877</v>
      </c>
      <c r="D29" s="5">
        <v>9875800</v>
      </c>
      <c r="E29" s="5">
        <v>119448</v>
      </c>
      <c r="F29" s="5">
        <v>10927</v>
      </c>
      <c r="G29" s="5">
        <v>0</v>
      </c>
      <c r="H29" s="5">
        <v>1035</v>
      </c>
      <c r="I29" s="5">
        <v>-38157</v>
      </c>
      <c r="J29" s="5">
        <v>74288</v>
      </c>
      <c r="K29" s="5">
        <v>92183</v>
      </c>
      <c r="L29" s="5">
        <v>75352</v>
      </c>
    </row>
    <row r="30" spans="1:12">
      <c r="A30" s="5">
        <v>1389</v>
      </c>
      <c r="B30" s="5" t="s">
        <v>564</v>
      </c>
      <c r="C30" s="5">
        <v>43927646</v>
      </c>
      <c r="D30" s="5">
        <v>42870615</v>
      </c>
      <c r="E30" s="5">
        <v>62436</v>
      </c>
      <c r="F30" s="5">
        <v>135346</v>
      </c>
      <c r="G30" s="5">
        <v>1505</v>
      </c>
      <c r="H30" s="5">
        <v>2678</v>
      </c>
      <c r="I30" s="5">
        <v>17106</v>
      </c>
      <c r="J30" s="5">
        <v>164387</v>
      </c>
      <c r="K30" s="5">
        <v>426113</v>
      </c>
      <c r="L30" s="5">
        <v>247460</v>
      </c>
    </row>
    <row r="31" spans="1:12">
      <c r="A31" s="5">
        <v>1389</v>
      </c>
      <c r="B31" s="5" t="s">
        <v>565</v>
      </c>
      <c r="C31" s="5">
        <v>149134949</v>
      </c>
      <c r="D31" s="5">
        <v>146192480</v>
      </c>
      <c r="E31" s="5">
        <v>247005</v>
      </c>
      <c r="F31" s="5">
        <v>228202</v>
      </c>
      <c r="G31" s="5">
        <v>0</v>
      </c>
      <c r="H31" s="5">
        <v>4963</v>
      </c>
      <c r="I31" s="5">
        <v>288930</v>
      </c>
      <c r="J31" s="5">
        <v>489400</v>
      </c>
      <c r="K31" s="5">
        <v>1300665</v>
      </c>
      <c r="L31" s="5">
        <v>383304</v>
      </c>
    </row>
    <row r="32" spans="1:12">
      <c r="A32" s="5">
        <v>1389</v>
      </c>
      <c r="B32" s="5" t="s">
        <v>566</v>
      </c>
      <c r="C32" s="5">
        <v>127775278</v>
      </c>
      <c r="D32" s="5">
        <v>126835425</v>
      </c>
      <c r="E32" s="5">
        <v>49759</v>
      </c>
      <c r="F32" s="5">
        <v>82094</v>
      </c>
      <c r="G32" s="5">
        <v>0</v>
      </c>
      <c r="H32" s="5">
        <v>526</v>
      </c>
      <c r="I32" s="5">
        <v>262079</v>
      </c>
      <c r="J32" s="5">
        <v>288574</v>
      </c>
      <c r="K32" s="5">
        <v>193238</v>
      </c>
      <c r="L32" s="5">
        <v>63582</v>
      </c>
    </row>
    <row r="33" spans="1:12">
      <c r="A33" s="5">
        <v>1389</v>
      </c>
      <c r="B33" s="5" t="s">
        <v>567</v>
      </c>
      <c r="C33" s="5">
        <v>14483931</v>
      </c>
      <c r="D33" s="5">
        <v>14124874</v>
      </c>
      <c r="E33" s="5">
        <v>37376</v>
      </c>
      <c r="F33" s="5">
        <v>43216</v>
      </c>
      <c r="G33" s="5">
        <v>0</v>
      </c>
      <c r="H33" s="5">
        <v>803</v>
      </c>
      <c r="I33" s="5">
        <v>21878</v>
      </c>
      <c r="J33" s="5">
        <v>62211</v>
      </c>
      <c r="K33" s="5">
        <v>186263</v>
      </c>
      <c r="L33" s="5">
        <v>7310</v>
      </c>
    </row>
    <row r="34" spans="1:12">
      <c r="A34" s="5">
        <v>1389</v>
      </c>
      <c r="B34" s="5" t="s">
        <v>568</v>
      </c>
      <c r="C34" s="5">
        <v>50106678</v>
      </c>
      <c r="D34" s="5">
        <v>48804375</v>
      </c>
      <c r="E34" s="5">
        <v>77673</v>
      </c>
      <c r="F34" s="5">
        <v>62099</v>
      </c>
      <c r="G34" s="5">
        <v>0</v>
      </c>
      <c r="H34" s="5">
        <v>32100</v>
      </c>
      <c r="I34" s="5">
        <v>152844</v>
      </c>
      <c r="J34" s="5">
        <v>253994</v>
      </c>
      <c r="K34" s="5">
        <v>634204</v>
      </c>
      <c r="L34" s="5">
        <v>89390</v>
      </c>
    </row>
  </sheetData>
  <mergeCells count="2">
    <mergeCell ref="C1:L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34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3" width="16.140625" style="1" customWidth="1"/>
    <col min="4" max="4" width="13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  <col min="10" max="11" width="12.5703125" style="1" customWidth="1"/>
    <col min="12" max="12" width="12" style="1" customWidth="1"/>
    <col min="13" max="13" width="16.140625" style="1" customWidth="1"/>
    <col min="14" max="14" width="13.85546875" style="1" customWidth="1"/>
    <col min="15" max="15" width="12.5703125" style="1" customWidth="1"/>
  </cols>
  <sheetData>
    <row r="1" spans="1:15" ht="15.75" thickBot="1">
      <c r="A1" s="22" t="s">
        <v>159</v>
      </c>
      <c r="B1" s="22"/>
      <c r="C1" s="21" t="str">
        <f>CONCATENATE("16-",'فهرست جداول'!E7,"-",MID('فهرست جداول'!B1, 58,10), "                  (میلیون ریال)")</f>
        <v>16-ارزش سوخت، آب‌ و برق خریداری شده کارگاه‏ها بر حسب نوع سوخت و استان-89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1:15" ht="39" customHeight="1" thickBot="1">
      <c r="A2" s="15" t="s">
        <v>128</v>
      </c>
      <c r="B2" s="15" t="s">
        <v>152</v>
      </c>
      <c r="C2" s="12" t="s">
        <v>2</v>
      </c>
      <c r="D2" s="12" t="s">
        <v>40</v>
      </c>
      <c r="E2" s="12" t="s">
        <v>41</v>
      </c>
      <c r="F2" s="12" t="s">
        <v>42</v>
      </c>
      <c r="G2" s="12" t="s">
        <v>43</v>
      </c>
      <c r="H2" s="12" t="s">
        <v>44</v>
      </c>
      <c r="I2" s="12" t="s">
        <v>45</v>
      </c>
      <c r="J2" s="12" t="s">
        <v>46</v>
      </c>
      <c r="K2" s="12" t="s">
        <v>47</v>
      </c>
      <c r="L2" s="12" t="s">
        <v>48</v>
      </c>
      <c r="M2" s="12" t="s">
        <v>49</v>
      </c>
      <c r="N2" s="12" t="s">
        <v>50</v>
      </c>
      <c r="O2" s="12" t="s">
        <v>51</v>
      </c>
    </row>
    <row r="3" spans="1:15">
      <c r="A3" s="5">
        <v>1389</v>
      </c>
      <c r="B3" s="5" t="s">
        <v>537</v>
      </c>
      <c r="C3" s="5">
        <v>41827214</v>
      </c>
      <c r="D3" s="5">
        <v>382617</v>
      </c>
      <c r="E3" s="5">
        <v>1491176</v>
      </c>
      <c r="F3" s="5">
        <v>609385</v>
      </c>
      <c r="G3" s="5">
        <v>12477103</v>
      </c>
      <c r="H3" s="5">
        <v>873530</v>
      </c>
      <c r="I3" s="5">
        <v>4617798</v>
      </c>
      <c r="J3" s="5">
        <v>63334</v>
      </c>
      <c r="K3" s="5">
        <v>22248</v>
      </c>
      <c r="L3" s="5">
        <v>0</v>
      </c>
      <c r="M3" s="5">
        <v>340367</v>
      </c>
      <c r="N3" s="5">
        <v>17882246</v>
      </c>
      <c r="O3" s="5">
        <v>3067410</v>
      </c>
    </row>
    <row r="4" spans="1:15">
      <c r="A4" s="5">
        <v>1389</v>
      </c>
      <c r="B4" s="5" t="s">
        <v>538</v>
      </c>
      <c r="C4" s="5">
        <v>1364192</v>
      </c>
      <c r="D4" s="5">
        <v>47908</v>
      </c>
      <c r="E4" s="5">
        <v>39848</v>
      </c>
      <c r="F4" s="5">
        <v>10927</v>
      </c>
      <c r="G4" s="5">
        <v>368556</v>
      </c>
      <c r="H4" s="5">
        <v>23345</v>
      </c>
      <c r="I4" s="5">
        <v>281287</v>
      </c>
      <c r="J4" s="5">
        <v>77</v>
      </c>
      <c r="K4" s="5">
        <v>50</v>
      </c>
      <c r="L4" s="5">
        <v>0</v>
      </c>
      <c r="M4" s="5">
        <v>4743</v>
      </c>
      <c r="N4" s="5">
        <v>510853</v>
      </c>
      <c r="O4" s="5">
        <v>76598</v>
      </c>
    </row>
    <row r="5" spans="1:15">
      <c r="A5" s="5">
        <v>1389</v>
      </c>
      <c r="B5" s="5" t="s">
        <v>539</v>
      </c>
      <c r="C5" s="5">
        <v>599229</v>
      </c>
      <c r="D5" s="5">
        <v>1152</v>
      </c>
      <c r="E5" s="5">
        <v>36861</v>
      </c>
      <c r="F5" s="5">
        <v>22143</v>
      </c>
      <c r="G5" s="5">
        <v>216610</v>
      </c>
      <c r="H5" s="5">
        <v>17229</v>
      </c>
      <c r="I5" s="5">
        <v>106602</v>
      </c>
      <c r="J5" s="5">
        <v>7690</v>
      </c>
      <c r="K5" s="5">
        <v>69</v>
      </c>
      <c r="L5" s="5">
        <v>0</v>
      </c>
      <c r="M5" s="5">
        <v>120</v>
      </c>
      <c r="N5" s="5">
        <v>178905</v>
      </c>
      <c r="O5" s="5">
        <v>11849</v>
      </c>
    </row>
    <row r="6" spans="1:15">
      <c r="A6" s="5">
        <v>1389</v>
      </c>
      <c r="B6" s="5" t="s">
        <v>540</v>
      </c>
      <c r="C6" s="5">
        <v>162387</v>
      </c>
      <c r="D6" s="5">
        <v>367</v>
      </c>
      <c r="E6" s="5">
        <v>9679</v>
      </c>
      <c r="F6" s="5">
        <v>1278</v>
      </c>
      <c r="G6" s="5">
        <v>39581</v>
      </c>
      <c r="H6" s="5">
        <v>4346</v>
      </c>
      <c r="I6" s="5">
        <v>10440</v>
      </c>
      <c r="J6" s="5">
        <v>0</v>
      </c>
      <c r="K6" s="5">
        <v>0</v>
      </c>
      <c r="L6" s="5">
        <v>0</v>
      </c>
      <c r="M6" s="5">
        <v>78</v>
      </c>
      <c r="N6" s="5">
        <v>93795</v>
      </c>
      <c r="O6" s="5">
        <v>2824</v>
      </c>
    </row>
    <row r="7" spans="1:15">
      <c r="A7" s="5">
        <v>1389</v>
      </c>
      <c r="B7" s="5" t="s">
        <v>541</v>
      </c>
      <c r="C7" s="5">
        <v>6241302</v>
      </c>
      <c r="D7" s="5">
        <v>5533</v>
      </c>
      <c r="E7" s="5">
        <v>120463</v>
      </c>
      <c r="F7" s="5">
        <v>46071</v>
      </c>
      <c r="G7" s="5">
        <v>2348128</v>
      </c>
      <c r="H7" s="5">
        <v>82979</v>
      </c>
      <c r="I7" s="5">
        <v>595657</v>
      </c>
      <c r="J7" s="5">
        <v>1461</v>
      </c>
      <c r="K7" s="5">
        <v>189</v>
      </c>
      <c r="L7" s="5">
        <v>0</v>
      </c>
      <c r="M7" s="5">
        <v>23504</v>
      </c>
      <c r="N7" s="5">
        <v>2737619</v>
      </c>
      <c r="O7" s="5">
        <v>279699</v>
      </c>
    </row>
    <row r="8" spans="1:15">
      <c r="A8" s="5">
        <v>1389</v>
      </c>
      <c r="B8" s="5" t="s">
        <v>542</v>
      </c>
      <c r="C8" s="5">
        <v>1229267</v>
      </c>
      <c r="D8" s="5">
        <v>1761</v>
      </c>
      <c r="E8" s="5">
        <v>66592</v>
      </c>
      <c r="F8" s="5">
        <v>23583</v>
      </c>
      <c r="G8" s="5">
        <v>348307</v>
      </c>
      <c r="H8" s="5">
        <v>44335</v>
      </c>
      <c r="I8" s="5">
        <v>97339</v>
      </c>
      <c r="J8" s="5">
        <v>16</v>
      </c>
      <c r="K8" s="5">
        <v>13</v>
      </c>
      <c r="L8" s="5">
        <v>0</v>
      </c>
      <c r="M8" s="5">
        <v>973</v>
      </c>
      <c r="N8" s="5">
        <v>606475</v>
      </c>
      <c r="O8" s="5">
        <v>39874</v>
      </c>
    </row>
    <row r="9" spans="1:15">
      <c r="A9" s="5">
        <v>1389</v>
      </c>
      <c r="B9" s="5" t="s">
        <v>543</v>
      </c>
      <c r="C9" s="5">
        <v>116522</v>
      </c>
      <c r="D9" s="5">
        <v>287</v>
      </c>
      <c r="E9" s="5">
        <v>7256</v>
      </c>
      <c r="F9" s="5">
        <v>1141</v>
      </c>
      <c r="G9" s="5">
        <v>9825</v>
      </c>
      <c r="H9" s="5">
        <v>1365</v>
      </c>
      <c r="I9" s="5">
        <v>43785</v>
      </c>
      <c r="J9" s="5">
        <v>7</v>
      </c>
      <c r="K9" s="5">
        <v>7</v>
      </c>
      <c r="L9" s="5">
        <v>0</v>
      </c>
      <c r="M9" s="5">
        <v>102</v>
      </c>
      <c r="N9" s="5">
        <v>48648</v>
      </c>
      <c r="O9" s="5">
        <v>4097</v>
      </c>
    </row>
    <row r="10" spans="1:15">
      <c r="A10" s="5">
        <v>1389</v>
      </c>
      <c r="B10" s="5" t="s">
        <v>544</v>
      </c>
      <c r="C10" s="5">
        <v>1962627</v>
      </c>
      <c r="D10" s="5">
        <v>133</v>
      </c>
      <c r="E10" s="5">
        <v>8561</v>
      </c>
      <c r="F10" s="5">
        <v>441</v>
      </c>
      <c r="G10" s="5">
        <v>519313</v>
      </c>
      <c r="H10" s="5">
        <v>65319</v>
      </c>
      <c r="I10" s="5">
        <v>49831</v>
      </c>
      <c r="J10" s="5">
        <v>1</v>
      </c>
      <c r="K10" s="5">
        <v>2</v>
      </c>
      <c r="L10" s="5">
        <v>0</v>
      </c>
      <c r="M10" s="5">
        <v>116</v>
      </c>
      <c r="N10" s="5">
        <v>751548</v>
      </c>
      <c r="O10" s="5">
        <v>567361</v>
      </c>
    </row>
    <row r="11" spans="1:15">
      <c r="A11" s="5">
        <v>1389</v>
      </c>
      <c r="B11" s="5" t="s">
        <v>545</v>
      </c>
      <c r="C11" s="5">
        <v>6540428</v>
      </c>
      <c r="D11" s="5">
        <v>7478</v>
      </c>
      <c r="E11" s="5">
        <v>263206</v>
      </c>
      <c r="F11" s="5">
        <v>75197</v>
      </c>
      <c r="G11" s="5">
        <v>1520885</v>
      </c>
      <c r="H11" s="5">
        <v>218457</v>
      </c>
      <c r="I11" s="5">
        <v>2246633</v>
      </c>
      <c r="J11" s="5">
        <v>472</v>
      </c>
      <c r="K11" s="5">
        <v>297</v>
      </c>
      <c r="L11" s="5">
        <v>0</v>
      </c>
      <c r="M11" s="5">
        <v>32018</v>
      </c>
      <c r="N11" s="5">
        <v>1976142</v>
      </c>
      <c r="O11" s="5">
        <v>199644</v>
      </c>
    </row>
    <row r="12" spans="1:15">
      <c r="A12" s="5">
        <v>1389</v>
      </c>
      <c r="B12" s="5" t="s">
        <v>546</v>
      </c>
      <c r="C12" s="5">
        <v>157082</v>
      </c>
      <c r="D12" s="5">
        <v>461</v>
      </c>
      <c r="E12" s="5">
        <v>4748</v>
      </c>
      <c r="F12" s="5">
        <v>1989</v>
      </c>
      <c r="G12" s="5">
        <v>59067</v>
      </c>
      <c r="H12" s="5">
        <v>5550</v>
      </c>
      <c r="I12" s="5">
        <v>3049</v>
      </c>
      <c r="J12" s="5">
        <v>18</v>
      </c>
      <c r="K12" s="5">
        <v>118</v>
      </c>
      <c r="L12" s="5">
        <v>0</v>
      </c>
      <c r="M12" s="5">
        <v>879</v>
      </c>
      <c r="N12" s="5">
        <v>72362</v>
      </c>
      <c r="O12" s="5">
        <v>8842</v>
      </c>
    </row>
    <row r="13" spans="1:15">
      <c r="A13" s="5">
        <v>1389</v>
      </c>
      <c r="B13" s="5" t="s">
        <v>547</v>
      </c>
      <c r="C13" s="5">
        <v>153438</v>
      </c>
      <c r="D13" s="5">
        <v>1014</v>
      </c>
      <c r="E13" s="5">
        <v>10217</v>
      </c>
      <c r="F13" s="5">
        <v>7127</v>
      </c>
      <c r="G13" s="5">
        <v>22742</v>
      </c>
      <c r="H13" s="5">
        <v>3639</v>
      </c>
      <c r="I13" s="5">
        <v>44131</v>
      </c>
      <c r="J13" s="5">
        <v>23</v>
      </c>
      <c r="K13" s="5">
        <v>11</v>
      </c>
      <c r="L13" s="5">
        <v>0</v>
      </c>
      <c r="M13" s="5">
        <v>1579</v>
      </c>
      <c r="N13" s="5">
        <v>57328</v>
      </c>
      <c r="O13" s="5">
        <v>5626</v>
      </c>
    </row>
    <row r="14" spans="1:15">
      <c r="A14" s="5">
        <v>1389</v>
      </c>
      <c r="B14" s="5" t="s">
        <v>548</v>
      </c>
      <c r="C14" s="5">
        <v>1846806</v>
      </c>
      <c r="D14" s="5">
        <v>2362</v>
      </c>
      <c r="E14" s="5">
        <v>74550</v>
      </c>
      <c r="F14" s="5">
        <v>29245</v>
      </c>
      <c r="G14" s="5">
        <v>664451</v>
      </c>
      <c r="H14" s="5">
        <v>86223</v>
      </c>
      <c r="I14" s="5">
        <v>158671</v>
      </c>
      <c r="J14" s="5">
        <v>4243</v>
      </c>
      <c r="K14" s="5">
        <v>78</v>
      </c>
      <c r="L14" s="5">
        <v>0</v>
      </c>
      <c r="M14" s="5">
        <v>710</v>
      </c>
      <c r="N14" s="5">
        <v>772439</v>
      </c>
      <c r="O14" s="5">
        <v>53834</v>
      </c>
    </row>
    <row r="15" spans="1:15">
      <c r="A15" s="5">
        <v>1389</v>
      </c>
      <c r="B15" s="5" t="s">
        <v>549</v>
      </c>
      <c r="C15" s="5">
        <v>387388</v>
      </c>
      <c r="D15" s="5">
        <v>150</v>
      </c>
      <c r="E15" s="5">
        <v>6502</v>
      </c>
      <c r="F15" s="5">
        <v>2849</v>
      </c>
      <c r="G15" s="5">
        <v>231766</v>
      </c>
      <c r="H15" s="5">
        <v>3055</v>
      </c>
      <c r="I15" s="5">
        <v>10406</v>
      </c>
      <c r="J15" s="5">
        <v>2</v>
      </c>
      <c r="K15" s="5">
        <v>3</v>
      </c>
      <c r="L15" s="5">
        <v>0</v>
      </c>
      <c r="M15" s="5">
        <v>5530</v>
      </c>
      <c r="N15" s="5">
        <v>123160</v>
      </c>
      <c r="O15" s="5">
        <v>3965</v>
      </c>
    </row>
    <row r="16" spans="1:15">
      <c r="A16" s="5">
        <v>1389</v>
      </c>
      <c r="B16" s="5" t="s">
        <v>550</v>
      </c>
      <c r="C16" s="5">
        <v>7151952</v>
      </c>
      <c r="D16" s="5">
        <v>294268</v>
      </c>
      <c r="E16" s="5">
        <v>217756</v>
      </c>
      <c r="F16" s="5">
        <v>152449</v>
      </c>
      <c r="G16" s="5">
        <v>2221450</v>
      </c>
      <c r="H16" s="5">
        <v>28309</v>
      </c>
      <c r="I16" s="5">
        <v>159921</v>
      </c>
      <c r="J16" s="5">
        <v>1001</v>
      </c>
      <c r="K16" s="5">
        <v>18</v>
      </c>
      <c r="L16" s="5">
        <v>0</v>
      </c>
      <c r="M16" s="5">
        <v>197923</v>
      </c>
      <c r="N16" s="5">
        <v>2646749</v>
      </c>
      <c r="O16" s="5">
        <v>1232107</v>
      </c>
    </row>
    <row r="17" spans="1:15">
      <c r="A17" s="5">
        <v>1389</v>
      </c>
      <c r="B17" s="5" t="s">
        <v>551</v>
      </c>
      <c r="C17" s="5">
        <v>522427</v>
      </c>
      <c r="D17" s="5">
        <v>403</v>
      </c>
      <c r="E17" s="5">
        <v>21022</v>
      </c>
      <c r="F17" s="5">
        <v>3467</v>
      </c>
      <c r="G17" s="5">
        <v>115867</v>
      </c>
      <c r="H17" s="5">
        <v>7402</v>
      </c>
      <c r="I17" s="5">
        <v>27469</v>
      </c>
      <c r="J17" s="5">
        <v>344</v>
      </c>
      <c r="K17" s="5">
        <v>8</v>
      </c>
      <c r="L17" s="5">
        <v>0</v>
      </c>
      <c r="M17" s="5">
        <v>6</v>
      </c>
      <c r="N17" s="5">
        <v>329996</v>
      </c>
      <c r="O17" s="5">
        <v>16446</v>
      </c>
    </row>
    <row r="18" spans="1:15">
      <c r="A18" s="5">
        <v>1389</v>
      </c>
      <c r="B18" s="5" t="s">
        <v>552</v>
      </c>
      <c r="C18" s="5">
        <v>605996</v>
      </c>
      <c r="D18" s="5">
        <v>2768</v>
      </c>
      <c r="E18" s="5">
        <v>54138</v>
      </c>
      <c r="F18" s="5">
        <v>5265</v>
      </c>
      <c r="G18" s="5">
        <v>201335</v>
      </c>
      <c r="H18" s="5">
        <v>27226</v>
      </c>
      <c r="I18" s="5">
        <v>29752</v>
      </c>
      <c r="J18" s="5">
        <v>2454</v>
      </c>
      <c r="K18" s="5">
        <v>81</v>
      </c>
      <c r="L18" s="5">
        <v>0</v>
      </c>
      <c r="M18" s="5">
        <v>217</v>
      </c>
      <c r="N18" s="5">
        <v>250951</v>
      </c>
      <c r="O18" s="5">
        <v>31810</v>
      </c>
    </row>
    <row r="19" spans="1:15">
      <c r="A19" s="5">
        <v>1389</v>
      </c>
      <c r="B19" s="5" t="s">
        <v>553</v>
      </c>
      <c r="C19" s="5">
        <v>394870</v>
      </c>
      <c r="D19" s="5">
        <v>720</v>
      </c>
      <c r="E19" s="5">
        <v>25987</v>
      </c>
      <c r="F19" s="5">
        <v>11864</v>
      </c>
      <c r="G19" s="5">
        <v>93946</v>
      </c>
      <c r="H19" s="5">
        <v>7565</v>
      </c>
      <c r="I19" s="5">
        <v>129627</v>
      </c>
      <c r="J19" s="5">
        <v>4</v>
      </c>
      <c r="K19" s="5">
        <v>6</v>
      </c>
      <c r="L19" s="5">
        <v>0</v>
      </c>
      <c r="M19" s="5">
        <v>1117</v>
      </c>
      <c r="N19" s="5">
        <v>110022</v>
      </c>
      <c r="O19" s="5">
        <v>14013</v>
      </c>
    </row>
    <row r="20" spans="1:15">
      <c r="A20" s="5">
        <v>1389</v>
      </c>
      <c r="B20" s="5" t="s">
        <v>554</v>
      </c>
      <c r="C20" s="5">
        <v>1158936</v>
      </c>
      <c r="D20" s="5">
        <v>3007</v>
      </c>
      <c r="E20" s="5">
        <v>83560</v>
      </c>
      <c r="F20" s="5">
        <v>13313</v>
      </c>
      <c r="G20" s="5">
        <v>327735</v>
      </c>
      <c r="H20" s="5">
        <v>29135</v>
      </c>
      <c r="I20" s="5">
        <v>65869</v>
      </c>
      <c r="J20" s="5">
        <v>1012</v>
      </c>
      <c r="K20" s="5">
        <v>63</v>
      </c>
      <c r="L20" s="5">
        <v>0</v>
      </c>
      <c r="M20" s="5">
        <v>561</v>
      </c>
      <c r="N20" s="5">
        <v>575444</v>
      </c>
      <c r="O20" s="5">
        <v>59237</v>
      </c>
    </row>
    <row r="21" spans="1:15">
      <c r="A21" s="5">
        <v>1389</v>
      </c>
      <c r="B21" s="5" t="s">
        <v>555</v>
      </c>
      <c r="C21" s="5">
        <v>1118582</v>
      </c>
      <c r="D21" s="5">
        <v>1752</v>
      </c>
      <c r="E21" s="5">
        <v>62278</v>
      </c>
      <c r="F21" s="5">
        <v>24373</v>
      </c>
      <c r="G21" s="5">
        <v>312971</v>
      </c>
      <c r="H21" s="5">
        <v>31519</v>
      </c>
      <c r="I21" s="5">
        <v>87212</v>
      </c>
      <c r="J21" s="5">
        <v>326</v>
      </c>
      <c r="K21" s="5">
        <v>163</v>
      </c>
      <c r="L21" s="5">
        <v>0</v>
      </c>
      <c r="M21" s="5">
        <v>1757</v>
      </c>
      <c r="N21" s="5">
        <v>547096</v>
      </c>
      <c r="O21" s="5">
        <v>49136</v>
      </c>
    </row>
    <row r="22" spans="1:15">
      <c r="A22" s="5">
        <v>1389</v>
      </c>
      <c r="B22" s="5" t="s">
        <v>556</v>
      </c>
      <c r="C22" s="5">
        <v>341510</v>
      </c>
      <c r="D22" s="5">
        <v>1279</v>
      </c>
      <c r="E22" s="5">
        <v>19007</v>
      </c>
      <c r="F22" s="5">
        <v>6831</v>
      </c>
      <c r="G22" s="5">
        <v>98739</v>
      </c>
      <c r="H22" s="5">
        <v>10448</v>
      </c>
      <c r="I22" s="5">
        <v>22081</v>
      </c>
      <c r="J22" s="5">
        <v>11</v>
      </c>
      <c r="K22" s="5">
        <v>5</v>
      </c>
      <c r="L22" s="5">
        <v>0</v>
      </c>
      <c r="M22" s="5">
        <v>571</v>
      </c>
      <c r="N22" s="5">
        <v>164611</v>
      </c>
      <c r="O22" s="5">
        <v>17927</v>
      </c>
    </row>
    <row r="23" spans="1:15">
      <c r="A23" s="5">
        <v>1389</v>
      </c>
      <c r="B23" s="5" t="s">
        <v>557</v>
      </c>
      <c r="C23" s="5">
        <v>154409</v>
      </c>
      <c r="D23" s="5">
        <v>241</v>
      </c>
      <c r="E23" s="5">
        <v>5806</v>
      </c>
      <c r="F23" s="5">
        <v>2824</v>
      </c>
      <c r="G23" s="5">
        <v>44599</v>
      </c>
      <c r="H23" s="5">
        <v>3652</v>
      </c>
      <c r="I23" s="5">
        <v>8543</v>
      </c>
      <c r="J23" s="5">
        <v>20</v>
      </c>
      <c r="K23" s="5">
        <v>11</v>
      </c>
      <c r="L23" s="5">
        <v>0</v>
      </c>
      <c r="M23" s="5">
        <v>0</v>
      </c>
      <c r="N23" s="5">
        <v>83889</v>
      </c>
      <c r="O23" s="5">
        <v>4825</v>
      </c>
    </row>
    <row r="24" spans="1:15">
      <c r="A24" s="5">
        <v>1389</v>
      </c>
      <c r="B24" s="5" t="s">
        <v>558</v>
      </c>
      <c r="C24" s="5">
        <v>1352677</v>
      </c>
      <c r="D24" s="5">
        <v>1205</v>
      </c>
      <c r="E24" s="5">
        <v>50199</v>
      </c>
      <c r="F24" s="5">
        <v>7454</v>
      </c>
      <c r="G24" s="5">
        <v>441272</v>
      </c>
      <c r="H24" s="5">
        <v>20817</v>
      </c>
      <c r="I24" s="5">
        <v>71031</v>
      </c>
      <c r="J24" s="5">
        <v>26</v>
      </c>
      <c r="K24" s="5">
        <v>11</v>
      </c>
      <c r="L24" s="5">
        <v>0</v>
      </c>
      <c r="M24" s="5">
        <v>12</v>
      </c>
      <c r="N24" s="5">
        <v>744120</v>
      </c>
      <c r="O24" s="5">
        <v>16531</v>
      </c>
    </row>
    <row r="25" spans="1:15">
      <c r="A25" s="5">
        <v>1389</v>
      </c>
      <c r="B25" s="5" t="s">
        <v>559</v>
      </c>
      <c r="C25" s="5">
        <v>373083</v>
      </c>
      <c r="D25" s="5">
        <v>742</v>
      </c>
      <c r="E25" s="5">
        <v>16039</v>
      </c>
      <c r="F25" s="5">
        <v>2634</v>
      </c>
      <c r="G25" s="5">
        <v>197622</v>
      </c>
      <c r="H25" s="5">
        <v>6590</v>
      </c>
      <c r="I25" s="5">
        <v>23303</v>
      </c>
      <c r="J25" s="5">
        <v>0</v>
      </c>
      <c r="K25" s="5">
        <v>1</v>
      </c>
      <c r="L25" s="5">
        <v>0</v>
      </c>
      <c r="M25" s="5">
        <v>672</v>
      </c>
      <c r="N25" s="5">
        <v>113075</v>
      </c>
      <c r="O25" s="5">
        <v>12403</v>
      </c>
    </row>
    <row r="26" spans="1:15">
      <c r="A26" s="5">
        <v>1389</v>
      </c>
      <c r="B26" s="5" t="s">
        <v>560</v>
      </c>
      <c r="C26" s="5">
        <v>50108</v>
      </c>
      <c r="D26" s="5">
        <v>168</v>
      </c>
      <c r="E26" s="5">
        <v>3143</v>
      </c>
      <c r="F26" s="5">
        <v>1662</v>
      </c>
      <c r="G26" s="5">
        <v>15202</v>
      </c>
      <c r="H26" s="5">
        <v>2271</v>
      </c>
      <c r="I26" s="5">
        <v>3600</v>
      </c>
      <c r="J26" s="5">
        <v>0</v>
      </c>
      <c r="K26" s="5">
        <v>1</v>
      </c>
      <c r="L26" s="5">
        <v>0</v>
      </c>
      <c r="M26" s="5">
        <v>0</v>
      </c>
      <c r="N26" s="5">
        <v>18607</v>
      </c>
      <c r="O26" s="5">
        <v>5453</v>
      </c>
    </row>
    <row r="27" spans="1:15">
      <c r="A27" s="5">
        <v>1389</v>
      </c>
      <c r="B27" s="5" t="s">
        <v>561</v>
      </c>
      <c r="C27" s="5">
        <v>190020</v>
      </c>
      <c r="D27" s="5">
        <v>406</v>
      </c>
      <c r="E27" s="5">
        <v>17023</v>
      </c>
      <c r="F27" s="5">
        <v>1360</v>
      </c>
      <c r="G27" s="5">
        <v>57538</v>
      </c>
      <c r="H27" s="5">
        <v>7246</v>
      </c>
      <c r="I27" s="5">
        <v>21189</v>
      </c>
      <c r="J27" s="5">
        <v>4</v>
      </c>
      <c r="K27" s="5">
        <v>33</v>
      </c>
      <c r="L27" s="5">
        <v>0</v>
      </c>
      <c r="M27" s="5">
        <v>1790</v>
      </c>
      <c r="N27" s="5">
        <v>79111</v>
      </c>
      <c r="O27" s="5">
        <v>4320</v>
      </c>
    </row>
    <row r="28" spans="1:15">
      <c r="A28" s="5">
        <v>1389</v>
      </c>
      <c r="B28" s="5" t="s">
        <v>562</v>
      </c>
      <c r="C28" s="5">
        <v>427315</v>
      </c>
      <c r="D28" s="5">
        <v>1118</v>
      </c>
      <c r="E28" s="5">
        <v>22634</v>
      </c>
      <c r="F28" s="5">
        <v>3646</v>
      </c>
      <c r="G28" s="5">
        <v>129737</v>
      </c>
      <c r="H28" s="5">
        <v>13134</v>
      </c>
      <c r="I28" s="5">
        <v>6389</v>
      </c>
      <c r="J28" s="5">
        <v>83</v>
      </c>
      <c r="K28" s="5">
        <v>87</v>
      </c>
      <c r="L28" s="5">
        <v>0</v>
      </c>
      <c r="M28" s="5">
        <v>106</v>
      </c>
      <c r="N28" s="5">
        <v>241115</v>
      </c>
      <c r="O28" s="5">
        <v>9266</v>
      </c>
    </row>
    <row r="29" spans="1:15">
      <c r="A29" s="5">
        <v>1389</v>
      </c>
      <c r="B29" s="5" t="s">
        <v>563</v>
      </c>
      <c r="C29" s="5">
        <v>459344</v>
      </c>
      <c r="D29" s="5">
        <v>630</v>
      </c>
      <c r="E29" s="5">
        <v>16698</v>
      </c>
      <c r="F29" s="5">
        <v>7840</v>
      </c>
      <c r="G29" s="5">
        <v>93679</v>
      </c>
      <c r="H29" s="5">
        <v>8381</v>
      </c>
      <c r="I29" s="5">
        <v>25930</v>
      </c>
      <c r="J29" s="5">
        <v>38374</v>
      </c>
      <c r="K29" s="5">
        <v>18458</v>
      </c>
      <c r="L29" s="5">
        <v>0</v>
      </c>
      <c r="M29" s="5">
        <v>740</v>
      </c>
      <c r="N29" s="5">
        <v>240314</v>
      </c>
      <c r="O29" s="5">
        <v>8300</v>
      </c>
    </row>
    <row r="30" spans="1:15">
      <c r="A30" s="5">
        <v>1389</v>
      </c>
      <c r="B30" s="5" t="s">
        <v>564</v>
      </c>
      <c r="C30" s="5">
        <v>880983</v>
      </c>
      <c r="D30" s="5">
        <v>1176</v>
      </c>
      <c r="E30" s="5">
        <v>76912</v>
      </c>
      <c r="F30" s="5">
        <v>16125</v>
      </c>
      <c r="G30" s="5">
        <v>244615</v>
      </c>
      <c r="H30" s="5">
        <v>28756</v>
      </c>
      <c r="I30" s="5">
        <v>46430</v>
      </c>
      <c r="J30" s="5">
        <v>49</v>
      </c>
      <c r="K30" s="5">
        <v>24</v>
      </c>
      <c r="L30" s="5">
        <v>0</v>
      </c>
      <c r="M30" s="5">
        <v>13</v>
      </c>
      <c r="N30" s="5">
        <v>444229</v>
      </c>
      <c r="O30" s="5">
        <v>22654</v>
      </c>
    </row>
    <row r="31" spans="1:15">
      <c r="A31" s="5">
        <v>1389</v>
      </c>
      <c r="B31" s="5" t="s">
        <v>565</v>
      </c>
      <c r="C31" s="5">
        <v>2278062</v>
      </c>
      <c r="D31" s="5">
        <v>1424</v>
      </c>
      <c r="E31" s="5">
        <v>37288</v>
      </c>
      <c r="F31" s="5">
        <v>14193</v>
      </c>
      <c r="G31" s="5">
        <v>658063</v>
      </c>
      <c r="H31" s="5">
        <v>33195</v>
      </c>
      <c r="I31" s="5">
        <v>30065</v>
      </c>
      <c r="J31" s="5">
        <v>2093</v>
      </c>
      <c r="K31" s="5">
        <v>736</v>
      </c>
      <c r="L31" s="5">
        <v>0</v>
      </c>
      <c r="M31" s="5">
        <v>2351</v>
      </c>
      <c r="N31" s="5">
        <v>1397368</v>
      </c>
      <c r="O31" s="5">
        <v>101286</v>
      </c>
    </row>
    <row r="32" spans="1:15">
      <c r="A32" s="5">
        <v>1389</v>
      </c>
      <c r="B32" s="5" t="s">
        <v>566</v>
      </c>
      <c r="C32" s="5">
        <v>1239242</v>
      </c>
      <c r="D32" s="5">
        <v>459</v>
      </c>
      <c r="E32" s="5">
        <v>43424</v>
      </c>
      <c r="F32" s="5">
        <v>35810</v>
      </c>
      <c r="G32" s="5">
        <v>242973</v>
      </c>
      <c r="H32" s="5">
        <v>13088</v>
      </c>
      <c r="I32" s="5">
        <v>11642</v>
      </c>
      <c r="J32" s="5">
        <v>0</v>
      </c>
      <c r="K32" s="5">
        <v>1</v>
      </c>
      <c r="L32" s="5">
        <v>0</v>
      </c>
      <c r="M32" s="5">
        <v>61795</v>
      </c>
      <c r="N32" s="5">
        <v>776519</v>
      </c>
      <c r="O32" s="5">
        <v>53532</v>
      </c>
    </row>
    <row r="33" spans="1:15">
      <c r="A33" s="5">
        <v>1389</v>
      </c>
      <c r="B33" s="5" t="s">
        <v>567</v>
      </c>
      <c r="C33" s="5">
        <v>445220</v>
      </c>
      <c r="D33" s="5">
        <v>389</v>
      </c>
      <c r="E33" s="5">
        <v>12819</v>
      </c>
      <c r="F33" s="5">
        <v>3941</v>
      </c>
      <c r="G33" s="5">
        <v>107502</v>
      </c>
      <c r="H33" s="5">
        <v>8633</v>
      </c>
      <c r="I33" s="5">
        <v>15234</v>
      </c>
      <c r="J33" s="5">
        <v>216</v>
      </c>
      <c r="K33" s="5">
        <v>106</v>
      </c>
      <c r="L33" s="5">
        <v>0</v>
      </c>
      <c r="M33" s="5">
        <v>6</v>
      </c>
      <c r="N33" s="5">
        <v>290164</v>
      </c>
      <c r="O33" s="5">
        <v>6210</v>
      </c>
    </row>
    <row r="34" spans="1:15">
      <c r="A34" s="5">
        <v>1389</v>
      </c>
      <c r="B34" s="5" t="s">
        <v>568</v>
      </c>
      <c r="C34" s="5">
        <v>1921808</v>
      </c>
      <c r="D34" s="5">
        <v>1858</v>
      </c>
      <c r="E34" s="5">
        <v>56961</v>
      </c>
      <c r="F34" s="5">
        <v>72343</v>
      </c>
      <c r="G34" s="5">
        <v>523029</v>
      </c>
      <c r="H34" s="5">
        <v>30319</v>
      </c>
      <c r="I34" s="5">
        <v>184678</v>
      </c>
      <c r="J34" s="5">
        <v>3307</v>
      </c>
      <c r="K34" s="5">
        <v>1599</v>
      </c>
      <c r="L34" s="5">
        <v>0</v>
      </c>
      <c r="M34" s="5">
        <v>382</v>
      </c>
      <c r="N34" s="5">
        <v>899591</v>
      </c>
      <c r="O34" s="5">
        <v>147741</v>
      </c>
    </row>
  </sheetData>
  <mergeCells count="2">
    <mergeCell ref="C1:O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4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4.7109375" style="3" customWidth="1"/>
    <col min="4" max="4" width="15.85546875" style="3" customWidth="1"/>
    <col min="5" max="5" width="13.28515625" style="3" customWidth="1"/>
    <col min="6" max="7" width="13" style="3" customWidth="1"/>
    <col min="8" max="8" width="12.7109375" style="3" customWidth="1"/>
    <col min="9" max="9" width="14" style="3" customWidth="1"/>
    <col min="10" max="10" width="13.5703125" style="3" customWidth="1"/>
    <col min="11" max="11" width="13.42578125" style="3" customWidth="1"/>
    <col min="12" max="12" width="18.42578125" style="3" customWidth="1"/>
    <col min="13" max="13" width="16.140625" style="3" customWidth="1"/>
    <col min="14" max="14" width="13.85546875" style="3" customWidth="1"/>
    <col min="15" max="15" width="12.5703125" style="3" customWidth="1"/>
    <col min="16" max="16" width="13.42578125" style="3" customWidth="1"/>
  </cols>
  <sheetData>
    <row r="1" spans="1:16" ht="15.75" thickBot="1">
      <c r="A1" s="22" t="s">
        <v>159</v>
      </c>
      <c r="B1" s="22"/>
      <c r="C1" s="21" t="str">
        <f>CONCATENATE("17-",'فهرست جداول'!E8,"-",MID('فهرست جداول'!B1, 58,10), "                  (میلیون ریال)")</f>
        <v>17-پرداختی خدمات غیر صنعتی کارگاه‏ها بر حسب استان-89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6" ht="40.5" customHeight="1" thickBot="1">
      <c r="A2" s="15" t="s">
        <v>128</v>
      </c>
      <c r="B2" s="15" t="s">
        <v>152</v>
      </c>
      <c r="C2" s="16" t="s">
        <v>68</v>
      </c>
      <c r="D2" s="16" t="s">
        <v>69</v>
      </c>
      <c r="E2" s="16" t="s">
        <v>70</v>
      </c>
      <c r="F2" s="16" t="s">
        <v>71</v>
      </c>
      <c r="G2" s="16" t="s">
        <v>72</v>
      </c>
      <c r="H2" s="16" t="s">
        <v>73</v>
      </c>
      <c r="I2" s="16" t="s">
        <v>74</v>
      </c>
      <c r="J2" s="16" t="s">
        <v>75</v>
      </c>
      <c r="K2" s="16" t="s">
        <v>76</v>
      </c>
      <c r="L2" s="16" t="s">
        <v>122</v>
      </c>
      <c r="M2" s="16" t="s">
        <v>77</v>
      </c>
      <c r="N2" s="16" t="s">
        <v>78</v>
      </c>
      <c r="O2" s="16" t="s">
        <v>79</v>
      </c>
      <c r="P2" s="16" t="s">
        <v>80</v>
      </c>
    </row>
    <row r="3" spans="1:16">
      <c r="A3" s="5">
        <v>1389</v>
      </c>
      <c r="B3" s="5" t="s">
        <v>537</v>
      </c>
      <c r="C3" s="5">
        <v>66157930</v>
      </c>
      <c r="D3" s="5">
        <v>8610440</v>
      </c>
      <c r="E3" s="5">
        <v>1652281</v>
      </c>
      <c r="F3" s="5">
        <v>1106245</v>
      </c>
      <c r="G3" s="5">
        <v>974638</v>
      </c>
      <c r="H3" s="5">
        <v>11209250</v>
      </c>
      <c r="I3" s="5">
        <v>2394385</v>
      </c>
      <c r="J3" s="5">
        <v>1830418</v>
      </c>
      <c r="K3" s="5">
        <v>393384</v>
      </c>
      <c r="L3" s="5">
        <v>2642703</v>
      </c>
      <c r="M3" s="5">
        <v>1589829</v>
      </c>
      <c r="N3" s="5">
        <v>5104925</v>
      </c>
      <c r="O3" s="5">
        <v>1497886</v>
      </c>
      <c r="P3" s="5">
        <v>27151546</v>
      </c>
    </row>
    <row r="4" spans="1:16">
      <c r="A4" s="5">
        <v>1389</v>
      </c>
      <c r="B4" s="5" t="s">
        <v>538</v>
      </c>
      <c r="C4" s="5">
        <v>1325573</v>
      </c>
      <c r="D4" s="5">
        <v>44023</v>
      </c>
      <c r="E4" s="5">
        <v>35035</v>
      </c>
      <c r="F4" s="5">
        <v>14656</v>
      </c>
      <c r="G4" s="5">
        <v>39457</v>
      </c>
      <c r="H4" s="5">
        <v>219555</v>
      </c>
      <c r="I4" s="5">
        <v>104958</v>
      </c>
      <c r="J4" s="5">
        <v>70222</v>
      </c>
      <c r="K4" s="5">
        <v>28967</v>
      </c>
      <c r="L4" s="5">
        <v>34443</v>
      </c>
      <c r="M4" s="5">
        <v>124973</v>
      </c>
      <c r="N4" s="5">
        <v>114809</v>
      </c>
      <c r="O4" s="5">
        <v>96063</v>
      </c>
      <c r="P4" s="5">
        <v>398412</v>
      </c>
    </row>
    <row r="5" spans="1:16">
      <c r="A5" s="5">
        <v>1389</v>
      </c>
      <c r="B5" s="5" t="s">
        <v>539</v>
      </c>
      <c r="C5" s="5">
        <v>271015</v>
      </c>
      <c r="D5" s="5">
        <v>4550</v>
      </c>
      <c r="E5" s="5">
        <v>9400</v>
      </c>
      <c r="F5" s="5">
        <v>22139</v>
      </c>
      <c r="G5" s="5">
        <v>13019</v>
      </c>
      <c r="H5" s="5">
        <v>54219</v>
      </c>
      <c r="I5" s="5">
        <v>29781</v>
      </c>
      <c r="J5" s="5">
        <v>19069</v>
      </c>
      <c r="K5" s="5">
        <v>1833</v>
      </c>
      <c r="L5" s="5">
        <v>6009</v>
      </c>
      <c r="M5" s="5">
        <v>7656</v>
      </c>
      <c r="N5" s="5">
        <v>38392</v>
      </c>
      <c r="O5" s="5">
        <v>12778</v>
      </c>
      <c r="P5" s="5">
        <v>52169</v>
      </c>
    </row>
    <row r="6" spans="1:16">
      <c r="A6" s="5">
        <v>1389</v>
      </c>
      <c r="B6" s="5" t="s">
        <v>540</v>
      </c>
      <c r="C6" s="5">
        <v>99338</v>
      </c>
      <c r="D6" s="5">
        <v>435</v>
      </c>
      <c r="E6" s="5">
        <v>10164</v>
      </c>
      <c r="F6" s="5">
        <v>7572</v>
      </c>
      <c r="G6" s="5">
        <v>4528</v>
      </c>
      <c r="H6" s="5">
        <v>16866</v>
      </c>
      <c r="I6" s="5">
        <v>11938</v>
      </c>
      <c r="J6" s="5">
        <v>5933</v>
      </c>
      <c r="K6" s="5">
        <v>1197</v>
      </c>
      <c r="L6" s="5">
        <v>6726</v>
      </c>
      <c r="M6" s="5">
        <v>4695</v>
      </c>
      <c r="N6" s="5">
        <v>7571</v>
      </c>
      <c r="O6" s="5">
        <v>4816</v>
      </c>
      <c r="P6" s="5">
        <v>16896</v>
      </c>
    </row>
    <row r="7" spans="1:16">
      <c r="A7" s="5">
        <v>1389</v>
      </c>
      <c r="B7" s="5" t="s">
        <v>541</v>
      </c>
      <c r="C7" s="5">
        <v>10118955</v>
      </c>
      <c r="D7" s="5">
        <v>291360</v>
      </c>
      <c r="E7" s="5">
        <v>182807</v>
      </c>
      <c r="F7" s="5">
        <v>129759</v>
      </c>
      <c r="G7" s="5">
        <v>100416</v>
      </c>
      <c r="H7" s="5">
        <v>936783</v>
      </c>
      <c r="I7" s="5">
        <v>258643</v>
      </c>
      <c r="J7" s="5">
        <v>264968</v>
      </c>
      <c r="K7" s="5">
        <v>52520</v>
      </c>
      <c r="L7" s="5">
        <v>363360</v>
      </c>
      <c r="M7" s="5">
        <v>103597</v>
      </c>
      <c r="N7" s="5">
        <v>597553</v>
      </c>
      <c r="O7" s="5">
        <v>144415</v>
      </c>
      <c r="P7" s="5">
        <v>6692772</v>
      </c>
    </row>
    <row r="8" spans="1:16">
      <c r="A8" s="5">
        <v>1389</v>
      </c>
      <c r="B8" s="5" t="s">
        <v>542</v>
      </c>
      <c r="C8" s="5">
        <v>2475092</v>
      </c>
      <c r="D8" s="5">
        <v>58448</v>
      </c>
      <c r="E8" s="5">
        <v>95394</v>
      </c>
      <c r="F8" s="5">
        <v>31674</v>
      </c>
      <c r="G8" s="5">
        <v>51742</v>
      </c>
      <c r="H8" s="5">
        <v>477311</v>
      </c>
      <c r="I8" s="5">
        <v>90926</v>
      </c>
      <c r="J8" s="5">
        <v>90699</v>
      </c>
      <c r="K8" s="5">
        <v>17447</v>
      </c>
      <c r="L8" s="5">
        <v>157266</v>
      </c>
      <c r="M8" s="5">
        <v>55923</v>
      </c>
      <c r="N8" s="5">
        <v>381230</v>
      </c>
      <c r="O8" s="5">
        <v>78257</v>
      </c>
      <c r="P8" s="5">
        <v>888774</v>
      </c>
    </row>
    <row r="9" spans="1:16">
      <c r="A9" s="5">
        <v>1389</v>
      </c>
      <c r="B9" s="5" t="s">
        <v>543</v>
      </c>
      <c r="C9" s="5">
        <v>49817</v>
      </c>
      <c r="D9" s="5">
        <v>469</v>
      </c>
      <c r="E9" s="5">
        <v>1546</v>
      </c>
      <c r="F9" s="5">
        <v>7837</v>
      </c>
      <c r="G9" s="5">
        <v>3062</v>
      </c>
      <c r="H9" s="5">
        <v>11313</v>
      </c>
      <c r="I9" s="5">
        <v>4469</v>
      </c>
      <c r="J9" s="5">
        <v>3508</v>
      </c>
      <c r="K9" s="5">
        <v>135</v>
      </c>
      <c r="L9" s="5">
        <v>2344</v>
      </c>
      <c r="M9" s="5">
        <v>1497</v>
      </c>
      <c r="N9" s="5">
        <v>2437</v>
      </c>
      <c r="O9" s="5">
        <v>1847</v>
      </c>
      <c r="P9" s="5">
        <v>9352</v>
      </c>
    </row>
    <row r="10" spans="1:16">
      <c r="A10" s="5">
        <v>1389</v>
      </c>
      <c r="B10" s="5" t="s">
        <v>544</v>
      </c>
      <c r="C10" s="5">
        <v>4594898</v>
      </c>
      <c r="D10" s="5">
        <v>593987</v>
      </c>
      <c r="E10" s="5">
        <v>65718</v>
      </c>
      <c r="F10" s="5">
        <v>51279</v>
      </c>
      <c r="G10" s="5">
        <v>22916</v>
      </c>
      <c r="H10" s="5">
        <v>2422784</v>
      </c>
      <c r="I10" s="5">
        <v>89817</v>
      </c>
      <c r="J10" s="5">
        <v>57856</v>
      </c>
      <c r="K10" s="5">
        <v>13005</v>
      </c>
      <c r="L10" s="5">
        <v>47640</v>
      </c>
      <c r="M10" s="5">
        <v>44968</v>
      </c>
      <c r="N10" s="5">
        <v>17680</v>
      </c>
      <c r="O10" s="5">
        <v>29759</v>
      </c>
      <c r="P10" s="5">
        <v>1137487</v>
      </c>
    </row>
    <row r="11" spans="1:16">
      <c r="A11" s="5">
        <v>1389</v>
      </c>
      <c r="B11" s="5" t="s">
        <v>545</v>
      </c>
      <c r="C11" s="5">
        <v>18198987</v>
      </c>
      <c r="D11" s="5">
        <v>4519072</v>
      </c>
      <c r="E11" s="5">
        <v>564179</v>
      </c>
      <c r="F11" s="5">
        <v>126452</v>
      </c>
      <c r="G11" s="5">
        <v>230071</v>
      </c>
      <c r="H11" s="5">
        <v>2672395</v>
      </c>
      <c r="I11" s="5">
        <v>615840</v>
      </c>
      <c r="J11" s="5">
        <v>526263</v>
      </c>
      <c r="K11" s="5">
        <v>90637</v>
      </c>
      <c r="L11" s="5">
        <v>856183</v>
      </c>
      <c r="M11" s="5">
        <v>669112</v>
      </c>
      <c r="N11" s="5">
        <v>1747246</v>
      </c>
      <c r="O11" s="5">
        <v>329762</v>
      </c>
      <c r="P11" s="5">
        <v>5251774</v>
      </c>
    </row>
    <row r="12" spans="1:16">
      <c r="A12" s="5">
        <v>1389</v>
      </c>
      <c r="B12" s="5" t="s">
        <v>546</v>
      </c>
      <c r="C12" s="5">
        <v>257819</v>
      </c>
      <c r="D12" s="5">
        <v>9112</v>
      </c>
      <c r="E12" s="5">
        <v>6713</v>
      </c>
      <c r="F12" s="5">
        <v>5770</v>
      </c>
      <c r="G12" s="5">
        <v>6152</v>
      </c>
      <c r="H12" s="5">
        <v>66288</v>
      </c>
      <c r="I12" s="5">
        <v>14925</v>
      </c>
      <c r="J12" s="5">
        <v>12134</v>
      </c>
      <c r="K12" s="5">
        <v>1761</v>
      </c>
      <c r="L12" s="5">
        <v>12704</v>
      </c>
      <c r="M12" s="5">
        <v>5205</v>
      </c>
      <c r="N12" s="5">
        <v>22021</v>
      </c>
      <c r="O12" s="5">
        <v>5422</v>
      </c>
      <c r="P12" s="5">
        <v>89613</v>
      </c>
    </row>
    <row r="13" spans="1:16">
      <c r="A13" s="5">
        <v>1389</v>
      </c>
      <c r="B13" s="5" t="s">
        <v>547</v>
      </c>
      <c r="C13" s="5">
        <v>165905</v>
      </c>
      <c r="D13" s="5">
        <v>3908</v>
      </c>
      <c r="E13" s="5">
        <v>5644</v>
      </c>
      <c r="F13" s="5">
        <v>33003</v>
      </c>
      <c r="G13" s="5">
        <v>3723</v>
      </c>
      <c r="H13" s="5">
        <v>43692</v>
      </c>
      <c r="I13" s="5">
        <v>12140</v>
      </c>
      <c r="J13" s="5">
        <v>7301</v>
      </c>
      <c r="K13" s="5">
        <v>769</v>
      </c>
      <c r="L13" s="5">
        <v>6723</v>
      </c>
      <c r="M13" s="5">
        <v>2382</v>
      </c>
      <c r="N13" s="5">
        <v>8328</v>
      </c>
      <c r="O13" s="5">
        <v>4877</v>
      </c>
      <c r="P13" s="5">
        <v>33412</v>
      </c>
    </row>
    <row r="14" spans="1:16">
      <c r="A14" s="5">
        <v>1389</v>
      </c>
      <c r="B14" s="5" t="s">
        <v>548</v>
      </c>
      <c r="C14" s="5">
        <v>1891870</v>
      </c>
      <c r="D14" s="5">
        <v>242663</v>
      </c>
      <c r="E14" s="5">
        <v>79142</v>
      </c>
      <c r="F14" s="5">
        <v>39475</v>
      </c>
      <c r="G14" s="5">
        <v>55773</v>
      </c>
      <c r="H14" s="5">
        <v>438458</v>
      </c>
      <c r="I14" s="5">
        <v>126143</v>
      </c>
      <c r="J14" s="5">
        <v>82313</v>
      </c>
      <c r="K14" s="5">
        <v>13728</v>
      </c>
      <c r="L14" s="5">
        <v>87902</v>
      </c>
      <c r="M14" s="5">
        <v>47801</v>
      </c>
      <c r="N14" s="5">
        <v>265721</v>
      </c>
      <c r="O14" s="5">
        <v>103060</v>
      </c>
      <c r="P14" s="5">
        <v>309689</v>
      </c>
    </row>
    <row r="15" spans="1:16">
      <c r="A15" s="5">
        <v>1389</v>
      </c>
      <c r="B15" s="5" t="s">
        <v>549</v>
      </c>
      <c r="C15" s="5">
        <v>219705</v>
      </c>
      <c r="D15" s="5">
        <v>4601</v>
      </c>
      <c r="E15" s="5">
        <v>2330</v>
      </c>
      <c r="F15" s="5">
        <v>5338</v>
      </c>
      <c r="G15" s="5">
        <v>5058</v>
      </c>
      <c r="H15" s="5">
        <v>104770</v>
      </c>
      <c r="I15" s="5">
        <v>12392</v>
      </c>
      <c r="J15" s="5">
        <v>12622</v>
      </c>
      <c r="K15" s="5">
        <v>2263</v>
      </c>
      <c r="L15" s="5">
        <v>4799</v>
      </c>
      <c r="M15" s="5">
        <v>4343</v>
      </c>
      <c r="N15" s="5">
        <v>8681</v>
      </c>
      <c r="O15" s="5">
        <v>10142</v>
      </c>
      <c r="P15" s="5">
        <v>42367</v>
      </c>
    </row>
    <row r="16" spans="1:16">
      <c r="A16" s="5">
        <v>1389</v>
      </c>
      <c r="B16" s="5" t="s">
        <v>550</v>
      </c>
      <c r="C16" s="5">
        <v>10060761</v>
      </c>
      <c r="D16" s="5">
        <v>653842</v>
      </c>
      <c r="E16" s="5">
        <v>64298</v>
      </c>
      <c r="F16" s="5">
        <v>211487</v>
      </c>
      <c r="G16" s="5">
        <v>50482</v>
      </c>
      <c r="H16" s="5">
        <v>1225859</v>
      </c>
      <c r="I16" s="5">
        <v>219891</v>
      </c>
      <c r="J16" s="5">
        <v>100937</v>
      </c>
      <c r="K16" s="5">
        <v>76596</v>
      </c>
      <c r="L16" s="5">
        <v>161484</v>
      </c>
      <c r="M16" s="5">
        <v>118536</v>
      </c>
      <c r="N16" s="5">
        <v>91986</v>
      </c>
      <c r="O16" s="5">
        <v>127888</v>
      </c>
      <c r="P16" s="5">
        <v>6957475</v>
      </c>
    </row>
    <row r="17" spans="1:16">
      <c r="A17" s="5">
        <v>1389</v>
      </c>
      <c r="B17" s="5" t="s">
        <v>551</v>
      </c>
      <c r="C17" s="5">
        <v>599968</v>
      </c>
      <c r="D17" s="5">
        <v>12888</v>
      </c>
      <c r="E17" s="5">
        <v>12210</v>
      </c>
      <c r="F17" s="5">
        <v>26585</v>
      </c>
      <c r="G17" s="5">
        <v>13135</v>
      </c>
      <c r="H17" s="5">
        <v>175183</v>
      </c>
      <c r="I17" s="5">
        <v>32837</v>
      </c>
      <c r="J17" s="5">
        <v>49103</v>
      </c>
      <c r="K17" s="5">
        <v>6013</v>
      </c>
      <c r="L17" s="5">
        <v>32723</v>
      </c>
      <c r="M17" s="5">
        <v>9763</v>
      </c>
      <c r="N17" s="5">
        <v>47980</v>
      </c>
      <c r="O17" s="5">
        <v>18813</v>
      </c>
      <c r="P17" s="5">
        <v>162736</v>
      </c>
    </row>
    <row r="18" spans="1:16">
      <c r="A18" s="5">
        <v>1389</v>
      </c>
      <c r="B18" s="5" t="s">
        <v>552</v>
      </c>
      <c r="C18" s="5">
        <v>320915</v>
      </c>
      <c r="D18" s="5">
        <v>6020</v>
      </c>
      <c r="E18" s="5">
        <v>8738</v>
      </c>
      <c r="F18" s="5">
        <v>12216</v>
      </c>
      <c r="G18" s="5">
        <v>19236</v>
      </c>
      <c r="H18" s="5">
        <v>62071</v>
      </c>
      <c r="I18" s="5">
        <v>29597</v>
      </c>
      <c r="J18" s="5">
        <v>22482</v>
      </c>
      <c r="K18" s="5">
        <v>5067</v>
      </c>
      <c r="L18" s="5">
        <v>17838</v>
      </c>
      <c r="M18" s="5">
        <v>9156</v>
      </c>
      <c r="N18" s="5">
        <v>28216</v>
      </c>
      <c r="O18" s="5">
        <v>15696</v>
      </c>
      <c r="P18" s="5">
        <v>84581</v>
      </c>
    </row>
    <row r="19" spans="1:16">
      <c r="A19" s="5">
        <v>1389</v>
      </c>
      <c r="B19" s="5" t="s">
        <v>553</v>
      </c>
      <c r="C19" s="5">
        <v>124539</v>
      </c>
      <c r="D19" s="5">
        <v>1988</v>
      </c>
      <c r="E19" s="5">
        <v>2551</v>
      </c>
      <c r="F19" s="5">
        <v>14189</v>
      </c>
      <c r="G19" s="5">
        <v>4582</v>
      </c>
      <c r="H19" s="5">
        <v>40886</v>
      </c>
      <c r="I19" s="5">
        <v>9726</v>
      </c>
      <c r="J19" s="5">
        <v>4865</v>
      </c>
      <c r="K19" s="5">
        <v>1266</v>
      </c>
      <c r="L19" s="5">
        <v>7761</v>
      </c>
      <c r="M19" s="5">
        <v>2181</v>
      </c>
      <c r="N19" s="5">
        <v>15485</v>
      </c>
      <c r="O19" s="5">
        <v>2975</v>
      </c>
      <c r="P19" s="5">
        <v>16084</v>
      </c>
    </row>
    <row r="20" spans="1:16">
      <c r="A20" s="5">
        <v>1389</v>
      </c>
      <c r="B20" s="5" t="s">
        <v>554</v>
      </c>
      <c r="C20" s="5">
        <v>1229178</v>
      </c>
      <c r="D20" s="5">
        <v>40522</v>
      </c>
      <c r="E20" s="5">
        <v>61346</v>
      </c>
      <c r="F20" s="5">
        <v>33365</v>
      </c>
      <c r="G20" s="5">
        <v>39072</v>
      </c>
      <c r="H20" s="5">
        <v>203285</v>
      </c>
      <c r="I20" s="5">
        <v>109746</v>
      </c>
      <c r="J20" s="5">
        <v>48595</v>
      </c>
      <c r="K20" s="5">
        <v>14168</v>
      </c>
      <c r="L20" s="5">
        <v>62099</v>
      </c>
      <c r="M20" s="5">
        <v>47748</v>
      </c>
      <c r="N20" s="5">
        <v>151201</v>
      </c>
      <c r="O20" s="5">
        <v>67953</v>
      </c>
      <c r="P20" s="5">
        <v>350077</v>
      </c>
    </row>
    <row r="21" spans="1:16">
      <c r="A21" s="5">
        <v>1389</v>
      </c>
      <c r="B21" s="5" t="s">
        <v>555</v>
      </c>
      <c r="C21" s="5">
        <v>2514269</v>
      </c>
      <c r="D21" s="5">
        <v>104823</v>
      </c>
      <c r="E21" s="5">
        <v>104258</v>
      </c>
      <c r="F21" s="5">
        <v>46555</v>
      </c>
      <c r="G21" s="5">
        <v>81549</v>
      </c>
      <c r="H21" s="5">
        <v>360166</v>
      </c>
      <c r="I21" s="5">
        <v>117078</v>
      </c>
      <c r="J21" s="5">
        <v>110749</v>
      </c>
      <c r="K21" s="5">
        <v>11751</v>
      </c>
      <c r="L21" s="5">
        <v>126385</v>
      </c>
      <c r="M21" s="5">
        <v>36662</v>
      </c>
      <c r="N21" s="5">
        <v>566167</v>
      </c>
      <c r="O21" s="5">
        <v>76146</v>
      </c>
      <c r="P21" s="5">
        <v>771981</v>
      </c>
    </row>
    <row r="22" spans="1:16">
      <c r="A22" s="5">
        <v>1389</v>
      </c>
      <c r="B22" s="5" t="s">
        <v>556</v>
      </c>
      <c r="C22" s="5">
        <v>389509</v>
      </c>
      <c r="D22" s="5">
        <v>11798</v>
      </c>
      <c r="E22" s="5">
        <v>20516</v>
      </c>
      <c r="F22" s="5">
        <v>5984</v>
      </c>
      <c r="G22" s="5">
        <v>14220</v>
      </c>
      <c r="H22" s="5">
        <v>80747</v>
      </c>
      <c r="I22" s="5">
        <v>25981</v>
      </c>
      <c r="J22" s="5">
        <v>17933</v>
      </c>
      <c r="K22" s="5">
        <v>2113</v>
      </c>
      <c r="L22" s="5">
        <v>19601</v>
      </c>
      <c r="M22" s="5">
        <v>12383</v>
      </c>
      <c r="N22" s="5">
        <v>68318</v>
      </c>
      <c r="O22" s="5">
        <v>19661</v>
      </c>
      <c r="P22" s="5">
        <v>90254</v>
      </c>
    </row>
    <row r="23" spans="1:16">
      <c r="A23" s="5">
        <v>1389</v>
      </c>
      <c r="B23" s="5" t="s">
        <v>557</v>
      </c>
      <c r="C23" s="5">
        <v>189131</v>
      </c>
      <c r="D23" s="5">
        <v>28626</v>
      </c>
      <c r="E23" s="5">
        <v>12470</v>
      </c>
      <c r="F23" s="5">
        <v>8901</v>
      </c>
      <c r="G23" s="5">
        <v>8309</v>
      </c>
      <c r="H23" s="5">
        <v>16135</v>
      </c>
      <c r="I23" s="5">
        <v>18072</v>
      </c>
      <c r="J23" s="5">
        <v>7426</v>
      </c>
      <c r="K23" s="5">
        <v>434</v>
      </c>
      <c r="L23" s="5">
        <v>6328</v>
      </c>
      <c r="M23" s="5">
        <v>6389</v>
      </c>
      <c r="N23" s="5">
        <v>11817</v>
      </c>
      <c r="O23" s="5">
        <v>6353</v>
      </c>
      <c r="P23" s="5">
        <v>57872</v>
      </c>
    </row>
    <row r="24" spans="1:16">
      <c r="A24" s="5">
        <v>1389</v>
      </c>
      <c r="B24" s="5" t="s">
        <v>558</v>
      </c>
      <c r="C24" s="5">
        <v>1755592</v>
      </c>
      <c r="D24" s="5">
        <v>25393</v>
      </c>
      <c r="E24" s="5">
        <v>47105</v>
      </c>
      <c r="F24" s="5">
        <v>77561</v>
      </c>
      <c r="G24" s="5">
        <v>11248</v>
      </c>
      <c r="H24" s="5">
        <v>367687</v>
      </c>
      <c r="I24" s="5">
        <v>24881</v>
      </c>
      <c r="J24" s="5">
        <v>20073</v>
      </c>
      <c r="K24" s="5">
        <v>1881</v>
      </c>
      <c r="L24" s="5">
        <v>21270</v>
      </c>
      <c r="M24" s="5">
        <v>45897</v>
      </c>
      <c r="N24" s="5">
        <v>173612</v>
      </c>
      <c r="O24" s="5">
        <v>36877</v>
      </c>
      <c r="P24" s="5">
        <v>902107</v>
      </c>
    </row>
    <row r="25" spans="1:16">
      <c r="A25" s="5">
        <v>1389</v>
      </c>
      <c r="B25" s="5" t="s">
        <v>559</v>
      </c>
      <c r="C25" s="5">
        <v>601966</v>
      </c>
      <c r="D25" s="5">
        <v>10011</v>
      </c>
      <c r="E25" s="5">
        <v>16114</v>
      </c>
      <c r="F25" s="5">
        <v>14184</v>
      </c>
      <c r="G25" s="5">
        <v>9240</v>
      </c>
      <c r="H25" s="5">
        <v>75224</v>
      </c>
      <c r="I25" s="5">
        <v>23352</v>
      </c>
      <c r="J25" s="5">
        <v>11698</v>
      </c>
      <c r="K25" s="5">
        <v>5652</v>
      </c>
      <c r="L25" s="5">
        <v>29957</v>
      </c>
      <c r="M25" s="5">
        <v>14212</v>
      </c>
      <c r="N25" s="5">
        <v>25385</v>
      </c>
      <c r="O25" s="5">
        <v>8099</v>
      </c>
      <c r="P25" s="5">
        <v>358838</v>
      </c>
    </row>
    <row r="26" spans="1:16">
      <c r="A26" s="5">
        <v>1389</v>
      </c>
      <c r="B26" s="5" t="s">
        <v>560</v>
      </c>
      <c r="C26" s="5">
        <v>37416</v>
      </c>
      <c r="D26" s="5">
        <v>820</v>
      </c>
      <c r="E26" s="5">
        <v>2316</v>
      </c>
      <c r="F26" s="5">
        <v>4353</v>
      </c>
      <c r="G26" s="5">
        <v>1784</v>
      </c>
      <c r="H26" s="5">
        <v>12531</v>
      </c>
      <c r="I26" s="5">
        <v>3354</v>
      </c>
      <c r="J26" s="5">
        <v>2159</v>
      </c>
      <c r="K26" s="5">
        <v>671</v>
      </c>
      <c r="L26" s="5">
        <v>475</v>
      </c>
      <c r="M26" s="5">
        <v>1076</v>
      </c>
      <c r="N26" s="5">
        <v>2321</v>
      </c>
      <c r="O26" s="5">
        <v>2156</v>
      </c>
      <c r="P26" s="5">
        <v>3399</v>
      </c>
    </row>
    <row r="27" spans="1:16">
      <c r="A27" s="5">
        <v>1389</v>
      </c>
      <c r="B27" s="5" t="s">
        <v>561</v>
      </c>
      <c r="C27" s="5">
        <v>211661</v>
      </c>
      <c r="D27" s="5">
        <v>7247</v>
      </c>
      <c r="E27" s="5">
        <v>7361</v>
      </c>
      <c r="F27" s="5">
        <v>5201</v>
      </c>
      <c r="G27" s="5">
        <v>7831</v>
      </c>
      <c r="H27" s="5">
        <v>63457</v>
      </c>
      <c r="I27" s="5">
        <v>18065</v>
      </c>
      <c r="J27" s="5">
        <v>14503</v>
      </c>
      <c r="K27" s="5">
        <v>968</v>
      </c>
      <c r="L27" s="5">
        <v>7310</v>
      </c>
      <c r="M27" s="5">
        <v>7975</v>
      </c>
      <c r="N27" s="5">
        <v>26495</v>
      </c>
      <c r="O27" s="5">
        <v>6683</v>
      </c>
      <c r="P27" s="5">
        <v>38565</v>
      </c>
    </row>
    <row r="28" spans="1:16">
      <c r="A28" s="5">
        <v>1389</v>
      </c>
      <c r="B28" s="5" t="s">
        <v>562</v>
      </c>
      <c r="C28" s="5">
        <v>761316</v>
      </c>
      <c r="D28" s="5">
        <v>45426</v>
      </c>
      <c r="E28" s="5">
        <v>32215</v>
      </c>
      <c r="F28" s="5">
        <v>23269</v>
      </c>
      <c r="G28" s="5">
        <v>21353</v>
      </c>
      <c r="H28" s="5">
        <v>77164</v>
      </c>
      <c r="I28" s="5">
        <v>37249</v>
      </c>
      <c r="J28" s="5">
        <v>32688</v>
      </c>
      <c r="K28" s="5">
        <v>5600</v>
      </c>
      <c r="L28" s="5">
        <v>53836</v>
      </c>
      <c r="M28" s="5">
        <v>27116</v>
      </c>
      <c r="N28" s="5">
        <v>112367</v>
      </c>
      <c r="O28" s="5">
        <v>42300</v>
      </c>
      <c r="P28" s="5">
        <v>250733</v>
      </c>
    </row>
    <row r="29" spans="1:16">
      <c r="A29" s="5">
        <v>1389</v>
      </c>
      <c r="B29" s="5" t="s">
        <v>563</v>
      </c>
      <c r="C29" s="5">
        <v>278059</v>
      </c>
      <c r="D29" s="5">
        <v>47640</v>
      </c>
      <c r="E29" s="5">
        <v>8065</v>
      </c>
      <c r="F29" s="5">
        <v>10648</v>
      </c>
      <c r="G29" s="5">
        <v>7769</v>
      </c>
      <c r="H29" s="5">
        <v>33599</v>
      </c>
      <c r="I29" s="5">
        <v>18767</v>
      </c>
      <c r="J29" s="5">
        <v>15830</v>
      </c>
      <c r="K29" s="5">
        <v>1849</v>
      </c>
      <c r="L29" s="5">
        <v>21727</v>
      </c>
      <c r="M29" s="5">
        <v>6473</v>
      </c>
      <c r="N29" s="5">
        <v>33981</v>
      </c>
      <c r="O29" s="5">
        <v>13007</v>
      </c>
      <c r="P29" s="5">
        <v>58704</v>
      </c>
    </row>
    <row r="30" spans="1:16">
      <c r="A30" s="5">
        <v>1389</v>
      </c>
      <c r="B30" s="5" t="s">
        <v>564</v>
      </c>
      <c r="C30" s="5">
        <v>778400</v>
      </c>
      <c r="D30" s="5">
        <v>70076</v>
      </c>
      <c r="E30" s="5">
        <v>46118</v>
      </c>
      <c r="F30" s="5">
        <v>36035</v>
      </c>
      <c r="G30" s="5">
        <v>28548</v>
      </c>
      <c r="H30" s="5">
        <v>104432</v>
      </c>
      <c r="I30" s="5">
        <v>62660</v>
      </c>
      <c r="J30" s="5">
        <v>47284</v>
      </c>
      <c r="K30" s="5">
        <v>6752</v>
      </c>
      <c r="L30" s="5">
        <v>17235</v>
      </c>
      <c r="M30" s="5">
        <v>33897</v>
      </c>
      <c r="N30" s="5">
        <v>119750</v>
      </c>
      <c r="O30" s="5">
        <v>45761</v>
      </c>
      <c r="P30" s="5">
        <v>159850</v>
      </c>
    </row>
    <row r="31" spans="1:16">
      <c r="A31" s="5">
        <v>1389</v>
      </c>
      <c r="B31" s="5" t="s">
        <v>565</v>
      </c>
      <c r="C31" s="5">
        <v>4501712</v>
      </c>
      <c r="D31" s="5">
        <v>1708767</v>
      </c>
      <c r="E31" s="5">
        <v>80306</v>
      </c>
      <c r="F31" s="5">
        <v>28240</v>
      </c>
      <c r="G31" s="5">
        <v>57839</v>
      </c>
      <c r="H31" s="5">
        <v>494537</v>
      </c>
      <c r="I31" s="5">
        <v>131670</v>
      </c>
      <c r="J31" s="5">
        <v>101803</v>
      </c>
      <c r="K31" s="5">
        <v>15437</v>
      </c>
      <c r="L31" s="5">
        <v>212260</v>
      </c>
      <c r="M31" s="5">
        <v>106188</v>
      </c>
      <c r="N31" s="5">
        <v>259383</v>
      </c>
      <c r="O31" s="5">
        <v>117674</v>
      </c>
      <c r="P31" s="5">
        <v>1187608</v>
      </c>
    </row>
    <row r="32" spans="1:16">
      <c r="A32" s="5">
        <v>1389</v>
      </c>
      <c r="B32" s="5" t="s">
        <v>566</v>
      </c>
      <c r="C32" s="5">
        <v>1284791</v>
      </c>
      <c r="D32" s="5">
        <v>20220</v>
      </c>
      <c r="E32" s="5">
        <v>47989</v>
      </c>
      <c r="F32" s="5">
        <v>40313</v>
      </c>
      <c r="G32" s="5">
        <v>26398</v>
      </c>
      <c r="H32" s="5">
        <v>201315</v>
      </c>
      <c r="I32" s="5">
        <v>55258</v>
      </c>
      <c r="J32" s="5">
        <v>25409</v>
      </c>
      <c r="K32" s="5">
        <v>7720</v>
      </c>
      <c r="L32" s="5">
        <v>225652</v>
      </c>
      <c r="M32" s="5">
        <v>11408</v>
      </c>
      <c r="N32" s="5">
        <v>79194</v>
      </c>
      <c r="O32" s="5">
        <v>39250</v>
      </c>
      <c r="P32" s="5">
        <v>504666</v>
      </c>
    </row>
    <row r="33" spans="1:16">
      <c r="A33" s="5">
        <v>1389</v>
      </c>
      <c r="B33" s="5" t="s">
        <v>567</v>
      </c>
      <c r="C33" s="5">
        <v>263149</v>
      </c>
      <c r="D33" s="5">
        <v>5779</v>
      </c>
      <c r="E33" s="5">
        <v>10026</v>
      </c>
      <c r="F33" s="5">
        <v>23614</v>
      </c>
      <c r="G33" s="5">
        <v>10879</v>
      </c>
      <c r="H33" s="5">
        <v>47026</v>
      </c>
      <c r="I33" s="5">
        <v>20472</v>
      </c>
      <c r="J33" s="5">
        <v>16828</v>
      </c>
      <c r="K33" s="5">
        <v>1101</v>
      </c>
      <c r="L33" s="5">
        <v>7988</v>
      </c>
      <c r="M33" s="5">
        <v>5001</v>
      </c>
      <c r="N33" s="5">
        <v>21519</v>
      </c>
      <c r="O33" s="5">
        <v>9608</v>
      </c>
      <c r="P33" s="5">
        <v>83308</v>
      </c>
    </row>
    <row r="34" spans="1:16">
      <c r="A34" s="5">
        <v>1389</v>
      </c>
      <c r="B34" s="5" t="s">
        <v>568</v>
      </c>
      <c r="C34" s="5">
        <v>586624</v>
      </c>
      <c r="D34" s="5">
        <v>35923</v>
      </c>
      <c r="E34" s="5">
        <v>10210</v>
      </c>
      <c r="F34" s="5">
        <v>8589</v>
      </c>
      <c r="G34" s="5">
        <v>25246</v>
      </c>
      <c r="H34" s="5">
        <v>103509</v>
      </c>
      <c r="I34" s="5">
        <v>63756</v>
      </c>
      <c r="J34" s="5">
        <v>27163</v>
      </c>
      <c r="K34" s="5">
        <v>4082</v>
      </c>
      <c r="L34" s="5">
        <v>24674</v>
      </c>
      <c r="M34" s="5">
        <v>15618</v>
      </c>
      <c r="N34" s="5">
        <v>58078</v>
      </c>
      <c r="O34" s="5">
        <v>19785</v>
      </c>
      <c r="P34" s="5">
        <v>189991</v>
      </c>
    </row>
  </sheetData>
  <mergeCells count="2">
    <mergeCell ref="C1:P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4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3.28515625" style="3" customWidth="1"/>
    <col min="4" max="4" width="18.85546875" style="3" customWidth="1"/>
    <col min="5" max="5" width="16.28515625" style="3" customWidth="1"/>
    <col min="6" max="7" width="13" style="3" customWidth="1"/>
    <col min="8" max="8" width="12.7109375" style="3" customWidth="1"/>
    <col min="9" max="9" width="14" style="3" customWidth="1"/>
    <col min="10" max="10" width="12.5703125" style="3" customWidth="1"/>
    <col min="11" max="11" width="12.85546875" style="3" customWidth="1"/>
    <col min="12" max="12" width="15.5703125" style="3" customWidth="1"/>
    <col min="13" max="13" width="16.140625" style="3" customWidth="1"/>
    <col min="14" max="14" width="13.85546875" style="3" customWidth="1"/>
  </cols>
  <sheetData>
    <row r="1" spans="1:14" ht="15.75" thickBot="1">
      <c r="A1" s="22" t="s">
        <v>159</v>
      </c>
      <c r="B1" s="22"/>
      <c r="C1" s="21" t="str">
        <f>CONCATENATE("18-",'فهرست جداول'!E9,"-",MID('فهرست جداول'!B1, 58,10), "                  (میلیون ریال)")</f>
        <v>18-دریافتی خدمات غیر صنعتی کارگاه‏ها بر حسب استان-89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 ht="39" customHeight="1" thickBot="1">
      <c r="A2" s="15" t="s">
        <v>128</v>
      </c>
      <c r="B2" s="15" t="s">
        <v>152</v>
      </c>
      <c r="C2" s="16" t="s">
        <v>68</v>
      </c>
      <c r="D2" s="16" t="s">
        <v>69</v>
      </c>
      <c r="E2" s="16" t="s">
        <v>70</v>
      </c>
      <c r="F2" s="16" t="s">
        <v>71</v>
      </c>
      <c r="G2" s="16" t="s">
        <v>72</v>
      </c>
      <c r="H2" s="16" t="s">
        <v>73</v>
      </c>
      <c r="I2" s="16" t="s">
        <v>81</v>
      </c>
      <c r="J2" s="16" t="s">
        <v>82</v>
      </c>
      <c r="K2" s="16" t="s">
        <v>83</v>
      </c>
      <c r="L2" s="16" t="s">
        <v>84</v>
      </c>
      <c r="M2" s="16" t="s">
        <v>85</v>
      </c>
      <c r="N2" s="16" t="s">
        <v>80</v>
      </c>
    </row>
    <row r="3" spans="1:14">
      <c r="A3" s="5">
        <v>1389</v>
      </c>
      <c r="B3" s="5" t="s">
        <v>537</v>
      </c>
      <c r="C3" s="5">
        <v>4760342</v>
      </c>
      <c r="D3" s="5">
        <v>461413</v>
      </c>
      <c r="E3" s="5">
        <v>433738</v>
      </c>
      <c r="F3" s="5">
        <v>135963</v>
      </c>
      <c r="G3" s="5">
        <v>3218</v>
      </c>
      <c r="H3" s="5">
        <v>339966</v>
      </c>
      <c r="I3" s="5">
        <v>299119</v>
      </c>
      <c r="J3" s="5">
        <v>1421</v>
      </c>
      <c r="K3" s="5">
        <v>30766</v>
      </c>
      <c r="L3" s="5">
        <v>17078</v>
      </c>
      <c r="M3" s="5">
        <v>39351</v>
      </c>
      <c r="N3" s="5">
        <v>2998307</v>
      </c>
    </row>
    <row r="4" spans="1:14">
      <c r="A4" s="5">
        <v>1389</v>
      </c>
      <c r="B4" s="5" t="s">
        <v>538</v>
      </c>
      <c r="C4" s="5">
        <v>166584</v>
      </c>
      <c r="D4" s="5">
        <v>66610</v>
      </c>
      <c r="E4" s="5">
        <v>3980</v>
      </c>
      <c r="F4" s="5">
        <v>6345</v>
      </c>
      <c r="G4" s="5">
        <v>189</v>
      </c>
      <c r="H4" s="5">
        <v>6270</v>
      </c>
      <c r="I4" s="5">
        <v>3999</v>
      </c>
      <c r="J4" s="5">
        <v>0</v>
      </c>
      <c r="K4" s="5">
        <v>3117</v>
      </c>
      <c r="L4" s="5">
        <v>20</v>
      </c>
      <c r="M4" s="5">
        <v>0</v>
      </c>
      <c r="N4" s="5">
        <v>76054</v>
      </c>
    </row>
    <row r="5" spans="1:14">
      <c r="A5" s="5">
        <v>1389</v>
      </c>
      <c r="B5" s="5" t="s">
        <v>539</v>
      </c>
      <c r="C5" s="5">
        <v>79114</v>
      </c>
      <c r="D5" s="5">
        <v>16221</v>
      </c>
      <c r="E5" s="5">
        <v>1172</v>
      </c>
      <c r="F5" s="5">
        <v>924</v>
      </c>
      <c r="G5" s="5">
        <v>0</v>
      </c>
      <c r="H5" s="5">
        <v>30814</v>
      </c>
      <c r="I5" s="5">
        <v>1565</v>
      </c>
      <c r="J5" s="5">
        <v>0</v>
      </c>
      <c r="K5" s="5">
        <v>0</v>
      </c>
      <c r="L5" s="5">
        <v>0</v>
      </c>
      <c r="M5" s="5">
        <v>0</v>
      </c>
      <c r="N5" s="5">
        <v>28419</v>
      </c>
    </row>
    <row r="6" spans="1:14">
      <c r="A6" s="5">
        <v>1389</v>
      </c>
      <c r="B6" s="5" t="s">
        <v>540</v>
      </c>
      <c r="C6" s="5">
        <v>2078</v>
      </c>
      <c r="D6" s="5">
        <v>241</v>
      </c>
      <c r="E6" s="5">
        <v>1052</v>
      </c>
      <c r="F6" s="5">
        <v>50</v>
      </c>
      <c r="G6" s="5">
        <v>0</v>
      </c>
      <c r="H6" s="5">
        <v>714</v>
      </c>
      <c r="I6" s="5">
        <v>21</v>
      </c>
      <c r="J6" s="5">
        <v>0</v>
      </c>
      <c r="K6" s="5">
        <v>0</v>
      </c>
      <c r="L6" s="5">
        <v>0</v>
      </c>
      <c r="M6" s="5">
        <v>0</v>
      </c>
      <c r="N6" s="5">
        <v>0</v>
      </c>
    </row>
    <row r="7" spans="1:14">
      <c r="A7" s="5">
        <v>1389</v>
      </c>
      <c r="B7" s="5" t="s">
        <v>541</v>
      </c>
      <c r="C7" s="5">
        <v>638824</v>
      </c>
      <c r="D7" s="5">
        <v>1839</v>
      </c>
      <c r="E7" s="5">
        <v>63586</v>
      </c>
      <c r="F7" s="5">
        <v>10848</v>
      </c>
      <c r="G7" s="5">
        <v>0</v>
      </c>
      <c r="H7" s="5">
        <v>68911</v>
      </c>
      <c r="I7" s="5">
        <v>7915</v>
      </c>
      <c r="J7" s="5">
        <v>20</v>
      </c>
      <c r="K7" s="5">
        <v>36</v>
      </c>
      <c r="L7" s="5">
        <v>885</v>
      </c>
      <c r="M7" s="5">
        <v>0</v>
      </c>
      <c r="N7" s="5">
        <v>484785</v>
      </c>
    </row>
    <row r="8" spans="1:14">
      <c r="A8" s="5">
        <v>1389</v>
      </c>
      <c r="B8" s="5" t="s">
        <v>542</v>
      </c>
      <c r="C8" s="5">
        <v>690816</v>
      </c>
      <c r="D8" s="5">
        <v>36202</v>
      </c>
      <c r="E8" s="5">
        <v>27045</v>
      </c>
      <c r="F8" s="5">
        <v>50</v>
      </c>
      <c r="G8" s="5">
        <v>68</v>
      </c>
      <c r="H8" s="5">
        <v>695</v>
      </c>
      <c r="I8" s="5">
        <v>3976</v>
      </c>
      <c r="J8" s="5">
        <v>0</v>
      </c>
      <c r="K8" s="5">
        <v>0</v>
      </c>
      <c r="L8" s="5">
        <v>2827</v>
      </c>
      <c r="M8" s="5">
        <v>0</v>
      </c>
      <c r="N8" s="5">
        <v>619954</v>
      </c>
    </row>
    <row r="9" spans="1:14">
      <c r="A9" s="5">
        <v>1389</v>
      </c>
      <c r="B9" s="5" t="s">
        <v>543</v>
      </c>
      <c r="C9" s="5">
        <v>2347</v>
      </c>
      <c r="D9" s="5">
        <v>0</v>
      </c>
      <c r="E9" s="5">
        <v>131</v>
      </c>
      <c r="F9" s="5">
        <v>0</v>
      </c>
      <c r="G9" s="5">
        <v>0</v>
      </c>
      <c r="H9" s="5">
        <v>1970</v>
      </c>
      <c r="I9" s="5">
        <v>166</v>
      </c>
      <c r="J9" s="5">
        <v>80</v>
      </c>
      <c r="K9" s="5">
        <v>0</v>
      </c>
      <c r="L9" s="5">
        <v>0</v>
      </c>
      <c r="M9" s="5">
        <v>0</v>
      </c>
      <c r="N9" s="5">
        <v>0</v>
      </c>
    </row>
    <row r="10" spans="1:14">
      <c r="A10" s="5">
        <v>1389</v>
      </c>
      <c r="B10" s="5" t="s">
        <v>544</v>
      </c>
      <c r="C10" s="5">
        <v>311527</v>
      </c>
      <c r="D10" s="5">
        <v>0</v>
      </c>
      <c r="E10" s="5">
        <v>14685</v>
      </c>
      <c r="F10" s="5">
        <v>179</v>
      </c>
      <c r="G10" s="5">
        <v>157</v>
      </c>
      <c r="H10" s="5">
        <v>3120</v>
      </c>
      <c r="I10" s="5">
        <v>195600</v>
      </c>
      <c r="J10" s="5">
        <v>0</v>
      </c>
      <c r="K10" s="5">
        <v>0</v>
      </c>
      <c r="L10" s="5">
        <v>0</v>
      </c>
      <c r="M10" s="5">
        <v>0</v>
      </c>
      <c r="N10" s="5">
        <v>97787</v>
      </c>
    </row>
    <row r="11" spans="1:14">
      <c r="A11" s="5">
        <v>1389</v>
      </c>
      <c r="B11" s="5" t="s">
        <v>545</v>
      </c>
      <c r="C11" s="5">
        <v>1108573</v>
      </c>
      <c r="D11" s="5">
        <v>239391</v>
      </c>
      <c r="E11" s="5">
        <v>170730</v>
      </c>
      <c r="F11" s="5">
        <v>67033</v>
      </c>
      <c r="G11" s="5">
        <v>574</v>
      </c>
      <c r="H11" s="5">
        <v>38691</v>
      </c>
      <c r="I11" s="5">
        <v>15146</v>
      </c>
      <c r="J11" s="5">
        <v>0</v>
      </c>
      <c r="K11" s="5">
        <v>8759</v>
      </c>
      <c r="L11" s="5">
        <v>3758</v>
      </c>
      <c r="M11" s="5">
        <v>423</v>
      </c>
      <c r="N11" s="5">
        <v>564067</v>
      </c>
    </row>
    <row r="12" spans="1:14">
      <c r="A12" s="5">
        <v>1389</v>
      </c>
      <c r="B12" s="5" t="s">
        <v>546</v>
      </c>
      <c r="C12" s="5">
        <v>1657</v>
      </c>
      <c r="D12" s="5">
        <v>0</v>
      </c>
      <c r="E12" s="5">
        <v>1128</v>
      </c>
      <c r="F12" s="5">
        <v>5</v>
      </c>
      <c r="G12" s="5">
        <v>0</v>
      </c>
      <c r="H12" s="5">
        <v>0</v>
      </c>
      <c r="I12" s="5">
        <v>292</v>
      </c>
      <c r="J12" s="5">
        <v>0</v>
      </c>
      <c r="K12" s="5">
        <v>0</v>
      </c>
      <c r="L12" s="5">
        <v>0</v>
      </c>
      <c r="M12" s="5">
        <v>0</v>
      </c>
      <c r="N12" s="5">
        <v>232</v>
      </c>
    </row>
    <row r="13" spans="1:14">
      <c r="A13" s="5">
        <v>1389</v>
      </c>
      <c r="B13" s="5" t="s">
        <v>547</v>
      </c>
      <c r="C13" s="5">
        <v>4852</v>
      </c>
      <c r="D13" s="5">
        <v>20</v>
      </c>
      <c r="E13" s="5">
        <v>35</v>
      </c>
      <c r="F13" s="5">
        <v>2</v>
      </c>
      <c r="G13" s="5">
        <v>0</v>
      </c>
      <c r="H13" s="5">
        <v>1681</v>
      </c>
      <c r="I13" s="5">
        <v>242</v>
      </c>
      <c r="J13" s="5">
        <v>0</v>
      </c>
      <c r="K13" s="5">
        <v>0</v>
      </c>
      <c r="L13" s="5">
        <v>0</v>
      </c>
      <c r="M13" s="5">
        <v>0</v>
      </c>
      <c r="N13" s="5">
        <v>2872</v>
      </c>
    </row>
    <row r="14" spans="1:14">
      <c r="A14" s="5">
        <v>1389</v>
      </c>
      <c r="B14" s="5" t="s">
        <v>548</v>
      </c>
      <c r="C14" s="5">
        <v>148392</v>
      </c>
      <c r="D14" s="5">
        <v>1830</v>
      </c>
      <c r="E14" s="5">
        <v>32558</v>
      </c>
      <c r="F14" s="5">
        <v>22741</v>
      </c>
      <c r="G14" s="5">
        <v>101</v>
      </c>
      <c r="H14" s="5">
        <v>22621</v>
      </c>
      <c r="I14" s="5">
        <v>4126</v>
      </c>
      <c r="J14" s="5">
        <v>0</v>
      </c>
      <c r="K14" s="5">
        <v>0</v>
      </c>
      <c r="L14" s="5">
        <v>4053</v>
      </c>
      <c r="M14" s="5">
        <v>0</v>
      </c>
      <c r="N14" s="5">
        <v>60363</v>
      </c>
    </row>
    <row r="15" spans="1:14">
      <c r="A15" s="5">
        <v>1389</v>
      </c>
      <c r="B15" s="5" t="s">
        <v>549</v>
      </c>
      <c r="C15" s="5">
        <v>31835</v>
      </c>
      <c r="D15" s="5">
        <v>1154</v>
      </c>
      <c r="E15" s="5">
        <v>17850</v>
      </c>
      <c r="F15" s="5">
        <v>1829</v>
      </c>
      <c r="G15" s="5">
        <v>0</v>
      </c>
      <c r="H15" s="5">
        <v>5219</v>
      </c>
      <c r="I15" s="5">
        <v>81</v>
      </c>
      <c r="J15" s="5">
        <v>0</v>
      </c>
      <c r="K15" s="5">
        <v>0</v>
      </c>
      <c r="L15" s="5">
        <v>0</v>
      </c>
      <c r="M15" s="5">
        <v>0</v>
      </c>
      <c r="N15" s="5">
        <v>5702</v>
      </c>
    </row>
    <row r="16" spans="1:14">
      <c r="A16" s="5">
        <v>1389</v>
      </c>
      <c r="B16" s="5" t="s">
        <v>550</v>
      </c>
      <c r="C16" s="5">
        <v>586534</v>
      </c>
      <c r="D16" s="5">
        <v>600</v>
      </c>
      <c r="E16" s="5">
        <v>3715</v>
      </c>
      <c r="F16" s="5">
        <v>9045</v>
      </c>
      <c r="G16" s="5">
        <v>1805</v>
      </c>
      <c r="H16" s="5">
        <v>17293</v>
      </c>
      <c r="I16" s="5">
        <v>25512</v>
      </c>
      <c r="J16" s="5">
        <v>1259</v>
      </c>
      <c r="K16" s="5">
        <v>33</v>
      </c>
      <c r="L16" s="5">
        <v>717</v>
      </c>
      <c r="M16" s="5">
        <v>0</v>
      </c>
      <c r="N16" s="5">
        <v>526555</v>
      </c>
    </row>
    <row r="17" spans="1:14">
      <c r="A17" s="5">
        <v>1389</v>
      </c>
      <c r="B17" s="5" t="s">
        <v>551</v>
      </c>
      <c r="C17" s="5">
        <v>13430</v>
      </c>
      <c r="D17" s="5">
        <v>1462</v>
      </c>
      <c r="E17" s="5">
        <v>1199</v>
      </c>
      <c r="F17" s="5">
        <v>1906</v>
      </c>
      <c r="G17" s="5">
        <v>1</v>
      </c>
      <c r="H17" s="5">
        <v>3170</v>
      </c>
      <c r="I17" s="5">
        <v>587</v>
      </c>
      <c r="J17" s="5">
        <v>0</v>
      </c>
      <c r="K17" s="5">
        <v>0</v>
      </c>
      <c r="L17" s="5">
        <v>79</v>
      </c>
      <c r="M17" s="5">
        <v>1917</v>
      </c>
      <c r="N17" s="5">
        <v>3110</v>
      </c>
    </row>
    <row r="18" spans="1:14">
      <c r="A18" s="5">
        <v>1389</v>
      </c>
      <c r="B18" s="5" t="s">
        <v>552</v>
      </c>
      <c r="C18" s="5">
        <v>18590</v>
      </c>
      <c r="D18" s="5">
        <v>0</v>
      </c>
      <c r="E18" s="5">
        <v>3382</v>
      </c>
      <c r="F18" s="5">
        <v>2278</v>
      </c>
      <c r="G18" s="5">
        <v>180</v>
      </c>
      <c r="H18" s="5">
        <v>8388</v>
      </c>
      <c r="I18" s="5">
        <v>836</v>
      </c>
      <c r="J18" s="5">
        <v>0</v>
      </c>
      <c r="K18" s="5">
        <v>0</v>
      </c>
      <c r="L18" s="5">
        <v>20</v>
      </c>
      <c r="M18" s="5">
        <v>0</v>
      </c>
      <c r="N18" s="5">
        <v>3506</v>
      </c>
    </row>
    <row r="19" spans="1:14">
      <c r="A19" s="5">
        <v>1389</v>
      </c>
      <c r="B19" s="5" t="s">
        <v>553</v>
      </c>
      <c r="C19" s="5">
        <v>21042</v>
      </c>
      <c r="D19" s="5">
        <v>1216</v>
      </c>
      <c r="E19" s="5">
        <v>120</v>
      </c>
      <c r="F19" s="5">
        <v>2402</v>
      </c>
      <c r="G19" s="5">
        <v>0</v>
      </c>
      <c r="H19" s="5">
        <v>17173</v>
      </c>
      <c r="I19" s="5">
        <v>13</v>
      </c>
      <c r="J19" s="5">
        <v>0</v>
      </c>
      <c r="K19" s="5">
        <v>0</v>
      </c>
      <c r="L19" s="5">
        <v>0</v>
      </c>
      <c r="M19" s="5">
        <v>0</v>
      </c>
      <c r="N19" s="5">
        <v>118</v>
      </c>
    </row>
    <row r="20" spans="1:14">
      <c r="A20" s="5">
        <v>1389</v>
      </c>
      <c r="B20" s="5" t="s">
        <v>554</v>
      </c>
      <c r="C20" s="5">
        <v>62950</v>
      </c>
      <c r="D20" s="5">
        <v>14</v>
      </c>
      <c r="E20" s="5">
        <v>1666</v>
      </c>
      <c r="F20" s="5">
        <v>2472</v>
      </c>
      <c r="G20" s="5">
        <v>2</v>
      </c>
      <c r="H20" s="5">
        <v>10329</v>
      </c>
      <c r="I20" s="5">
        <v>1893</v>
      </c>
      <c r="J20" s="5">
        <v>48</v>
      </c>
      <c r="K20" s="5">
        <v>0</v>
      </c>
      <c r="L20" s="5">
        <v>30</v>
      </c>
      <c r="M20" s="5">
        <v>0</v>
      </c>
      <c r="N20" s="5">
        <v>46496</v>
      </c>
    </row>
    <row r="21" spans="1:14">
      <c r="A21" s="5">
        <v>1389</v>
      </c>
      <c r="B21" s="5" t="s">
        <v>555</v>
      </c>
      <c r="C21" s="5">
        <v>268707</v>
      </c>
      <c r="D21" s="5">
        <v>50287</v>
      </c>
      <c r="E21" s="5">
        <v>29009</v>
      </c>
      <c r="F21" s="5">
        <v>50</v>
      </c>
      <c r="G21" s="5">
        <v>0</v>
      </c>
      <c r="H21" s="5">
        <v>15854</v>
      </c>
      <c r="I21" s="5">
        <v>3773</v>
      </c>
      <c r="J21" s="5">
        <v>15</v>
      </c>
      <c r="K21" s="5">
        <v>15124</v>
      </c>
      <c r="L21" s="5">
        <v>990</v>
      </c>
      <c r="M21" s="5">
        <v>37008</v>
      </c>
      <c r="N21" s="5">
        <v>116597</v>
      </c>
    </row>
    <row r="22" spans="1:14">
      <c r="A22" s="5">
        <v>1389</v>
      </c>
      <c r="B22" s="5" t="s">
        <v>556</v>
      </c>
      <c r="C22" s="5">
        <v>28017</v>
      </c>
      <c r="D22" s="5">
        <v>10717</v>
      </c>
      <c r="E22" s="5">
        <v>488</v>
      </c>
      <c r="F22" s="5">
        <v>1789</v>
      </c>
      <c r="G22" s="5">
        <v>0</v>
      </c>
      <c r="H22" s="5">
        <v>5604</v>
      </c>
      <c r="I22" s="5">
        <v>1229</v>
      </c>
      <c r="J22" s="5">
        <v>0</v>
      </c>
      <c r="K22" s="5">
        <v>343</v>
      </c>
      <c r="L22" s="5">
        <v>31</v>
      </c>
      <c r="M22" s="5">
        <v>0</v>
      </c>
      <c r="N22" s="5">
        <v>7817</v>
      </c>
    </row>
    <row r="23" spans="1:14">
      <c r="A23" s="5">
        <v>1389</v>
      </c>
      <c r="B23" s="5" t="s">
        <v>557</v>
      </c>
      <c r="C23" s="5">
        <v>5733</v>
      </c>
      <c r="D23" s="5">
        <v>239</v>
      </c>
      <c r="E23" s="5">
        <v>957</v>
      </c>
      <c r="F23" s="5">
        <v>0</v>
      </c>
      <c r="G23" s="5">
        <v>0</v>
      </c>
      <c r="H23" s="5">
        <v>3810</v>
      </c>
      <c r="I23" s="5">
        <v>546</v>
      </c>
      <c r="J23" s="5">
        <v>0</v>
      </c>
      <c r="K23" s="5">
        <v>32</v>
      </c>
      <c r="L23" s="5">
        <v>15</v>
      </c>
      <c r="M23" s="5">
        <v>0</v>
      </c>
      <c r="N23" s="5">
        <v>135</v>
      </c>
    </row>
    <row r="24" spans="1:14">
      <c r="A24" s="5">
        <v>1389</v>
      </c>
      <c r="B24" s="5" t="s">
        <v>558</v>
      </c>
      <c r="C24" s="5">
        <v>64276</v>
      </c>
      <c r="D24" s="5">
        <v>4126</v>
      </c>
      <c r="E24" s="5">
        <v>1035</v>
      </c>
      <c r="F24" s="5">
        <v>113</v>
      </c>
      <c r="G24" s="5">
        <v>0</v>
      </c>
      <c r="H24" s="5">
        <v>3729</v>
      </c>
      <c r="I24" s="5">
        <v>1002</v>
      </c>
      <c r="J24" s="5">
        <v>0</v>
      </c>
      <c r="K24" s="5">
        <v>0</v>
      </c>
      <c r="L24" s="5">
        <v>28</v>
      </c>
      <c r="M24" s="5">
        <v>0</v>
      </c>
      <c r="N24" s="5">
        <v>54242</v>
      </c>
    </row>
    <row r="25" spans="1:14">
      <c r="A25" s="5">
        <v>1389</v>
      </c>
      <c r="B25" s="5" t="s">
        <v>559</v>
      </c>
      <c r="C25" s="5">
        <v>44579</v>
      </c>
      <c r="D25" s="5">
        <v>1180</v>
      </c>
      <c r="E25" s="5">
        <v>1513</v>
      </c>
      <c r="F25" s="5">
        <v>1178</v>
      </c>
      <c r="G25" s="5">
        <v>0</v>
      </c>
      <c r="H25" s="5">
        <v>802</v>
      </c>
      <c r="I25" s="5">
        <v>1388</v>
      </c>
      <c r="J25" s="5">
        <v>0</v>
      </c>
      <c r="K25" s="5">
        <v>0</v>
      </c>
      <c r="L25" s="5">
        <v>0</v>
      </c>
      <c r="M25" s="5">
        <v>2</v>
      </c>
      <c r="N25" s="5">
        <v>38516</v>
      </c>
    </row>
    <row r="26" spans="1:14">
      <c r="A26" s="5">
        <v>1389</v>
      </c>
      <c r="B26" s="5" t="s">
        <v>560</v>
      </c>
      <c r="C26" s="5">
        <v>3584</v>
      </c>
      <c r="D26" s="5">
        <v>9</v>
      </c>
      <c r="E26" s="5">
        <v>0</v>
      </c>
      <c r="F26" s="5">
        <v>365</v>
      </c>
      <c r="G26" s="5">
        <v>0</v>
      </c>
      <c r="H26" s="5">
        <v>450</v>
      </c>
      <c r="I26" s="5">
        <v>160</v>
      </c>
      <c r="J26" s="5">
        <v>0</v>
      </c>
      <c r="K26" s="5">
        <v>0</v>
      </c>
      <c r="L26" s="5">
        <v>0</v>
      </c>
      <c r="M26" s="5">
        <v>0</v>
      </c>
      <c r="N26" s="5">
        <v>2600</v>
      </c>
    </row>
    <row r="27" spans="1:14">
      <c r="A27" s="5">
        <v>1389</v>
      </c>
      <c r="B27" s="5" t="s">
        <v>561</v>
      </c>
      <c r="C27" s="5">
        <v>65939</v>
      </c>
      <c r="D27" s="5">
        <v>0</v>
      </c>
      <c r="E27" s="5">
        <v>8627</v>
      </c>
      <c r="F27" s="5">
        <v>2195</v>
      </c>
      <c r="G27" s="5">
        <v>0</v>
      </c>
      <c r="H27" s="5">
        <v>1706</v>
      </c>
      <c r="I27" s="5">
        <v>4793</v>
      </c>
      <c r="J27" s="5">
        <v>0</v>
      </c>
      <c r="K27" s="5">
        <v>0</v>
      </c>
      <c r="L27" s="5">
        <v>0</v>
      </c>
      <c r="M27" s="5">
        <v>0</v>
      </c>
      <c r="N27" s="5">
        <v>48618</v>
      </c>
    </row>
    <row r="28" spans="1:14">
      <c r="A28" s="5">
        <v>1389</v>
      </c>
      <c r="B28" s="5" t="s">
        <v>562</v>
      </c>
      <c r="C28" s="5">
        <v>50734</v>
      </c>
      <c r="D28" s="5">
        <v>44</v>
      </c>
      <c r="E28" s="5">
        <v>3353</v>
      </c>
      <c r="F28" s="5">
        <v>3</v>
      </c>
      <c r="G28" s="5">
        <v>0</v>
      </c>
      <c r="H28" s="5">
        <v>11415</v>
      </c>
      <c r="I28" s="5">
        <v>3355</v>
      </c>
      <c r="J28" s="5">
        <v>0</v>
      </c>
      <c r="K28" s="5">
        <v>0</v>
      </c>
      <c r="L28" s="5">
        <v>115</v>
      </c>
      <c r="M28" s="5">
        <v>0</v>
      </c>
      <c r="N28" s="5">
        <v>32447</v>
      </c>
    </row>
    <row r="29" spans="1:14">
      <c r="A29" s="5">
        <v>1389</v>
      </c>
      <c r="B29" s="5" t="s">
        <v>563</v>
      </c>
      <c r="C29" s="5">
        <v>24776</v>
      </c>
      <c r="D29" s="5">
        <v>0</v>
      </c>
      <c r="E29" s="5">
        <v>5535</v>
      </c>
      <c r="F29" s="5">
        <v>10</v>
      </c>
      <c r="G29" s="5">
        <v>0</v>
      </c>
      <c r="H29" s="5">
        <v>3335</v>
      </c>
      <c r="I29" s="5">
        <v>2057</v>
      </c>
      <c r="J29" s="5">
        <v>0</v>
      </c>
      <c r="K29" s="5">
        <v>15</v>
      </c>
      <c r="L29" s="5">
        <v>8</v>
      </c>
      <c r="M29" s="5">
        <v>0</v>
      </c>
      <c r="N29" s="5">
        <v>13816</v>
      </c>
    </row>
    <row r="30" spans="1:14">
      <c r="A30" s="5">
        <v>1389</v>
      </c>
      <c r="B30" s="5" t="s">
        <v>564</v>
      </c>
      <c r="C30" s="5">
        <v>69407</v>
      </c>
      <c r="D30" s="5">
        <v>592</v>
      </c>
      <c r="E30" s="5">
        <v>2375</v>
      </c>
      <c r="F30" s="5">
        <v>180</v>
      </c>
      <c r="G30" s="5">
        <v>0</v>
      </c>
      <c r="H30" s="5">
        <v>5107</v>
      </c>
      <c r="I30" s="5">
        <v>5724</v>
      </c>
      <c r="J30" s="5">
        <v>0</v>
      </c>
      <c r="K30" s="5">
        <v>0</v>
      </c>
      <c r="L30" s="5">
        <v>8</v>
      </c>
      <c r="M30" s="5">
        <v>0</v>
      </c>
      <c r="N30" s="5">
        <v>55421</v>
      </c>
    </row>
    <row r="31" spans="1:14">
      <c r="A31" s="5">
        <v>1389</v>
      </c>
      <c r="B31" s="5" t="s">
        <v>565</v>
      </c>
      <c r="C31" s="5">
        <v>140492</v>
      </c>
      <c r="D31" s="5">
        <v>20303</v>
      </c>
      <c r="E31" s="5">
        <v>13146</v>
      </c>
      <c r="F31" s="5">
        <v>393</v>
      </c>
      <c r="G31" s="5">
        <v>142</v>
      </c>
      <c r="H31" s="5">
        <v>3151</v>
      </c>
      <c r="I31" s="5">
        <v>4890</v>
      </c>
      <c r="J31" s="5">
        <v>0</v>
      </c>
      <c r="K31" s="5">
        <v>3308</v>
      </c>
      <c r="L31" s="5">
        <v>3174</v>
      </c>
      <c r="M31" s="5">
        <v>0</v>
      </c>
      <c r="N31" s="5">
        <v>91985</v>
      </c>
    </row>
    <row r="32" spans="1:14">
      <c r="A32" s="5">
        <v>1389</v>
      </c>
      <c r="B32" s="5" t="s">
        <v>566</v>
      </c>
      <c r="C32" s="5">
        <v>32844</v>
      </c>
      <c r="D32" s="5">
        <v>351</v>
      </c>
      <c r="E32" s="5">
        <v>1220</v>
      </c>
      <c r="F32" s="5">
        <v>1057</v>
      </c>
      <c r="G32" s="5">
        <v>0</v>
      </c>
      <c r="H32" s="5">
        <v>25606</v>
      </c>
      <c r="I32" s="5">
        <v>733</v>
      </c>
      <c r="J32" s="5">
        <v>0</v>
      </c>
      <c r="K32" s="5">
        <v>0</v>
      </c>
      <c r="L32" s="5">
        <v>154</v>
      </c>
      <c r="M32" s="5">
        <v>0</v>
      </c>
      <c r="N32" s="5">
        <v>3723</v>
      </c>
    </row>
    <row r="33" spans="1:14">
      <c r="A33" s="5">
        <v>1389</v>
      </c>
      <c r="B33" s="5" t="s">
        <v>567</v>
      </c>
      <c r="C33" s="5">
        <v>15938</v>
      </c>
      <c r="D33" s="5">
        <v>6382</v>
      </c>
      <c r="E33" s="5">
        <v>5782</v>
      </c>
      <c r="F33" s="5">
        <v>0</v>
      </c>
      <c r="G33" s="5">
        <v>0</v>
      </c>
      <c r="H33" s="5">
        <v>3102</v>
      </c>
      <c r="I33" s="5">
        <v>235</v>
      </c>
      <c r="J33" s="5">
        <v>0</v>
      </c>
      <c r="K33" s="5">
        <v>0</v>
      </c>
      <c r="L33" s="5">
        <v>167</v>
      </c>
      <c r="M33" s="5">
        <v>0</v>
      </c>
      <c r="N33" s="5">
        <v>270</v>
      </c>
    </row>
    <row r="34" spans="1:14">
      <c r="A34" s="5">
        <v>1389</v>
      </c>
      <c r="B34" s="5" t="s">
        <v>568</v>
      </c>
      <c r="C34" s="5">
        <v>56171</v>
      </c>
      <c r="D34" s="5">
        <v>383</v>
      </c>
      <c r="E34" s="5">
        <v>16666</v>
      </c>
      <c r="F34" s="5">
        <v>521</v>
      </c>
      <c r="G34" s="5">
        <v>0</v>
      </c>
      <c r="H34" s="5">
        <v>19237</v>
      </c>
      <c r="I34" s="5">
        <v>7264</v>
      </c>
      <c r="J34" s="5">
        <v>0</v>
      </c>
      <c r="K34" s="5">
        <v>0</v>
      </c>
      <c r="L34" s="5">
        <v>0</v>
      </c>
      <c r="M34" s="5">
        <v>0</v>
      </c>
      <c r="N34" s="5">
        <v>12100</v>
      </c>
    </row>
  </sheetData>
  <mergeCells count="2">
    <mergeCell ref="C1:N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230"/>
  <sheetViews>
    <sheetView rightToLeft="1" zoomScaleNormal="100" workbookViewId="0">
      <selection sqref="A1:B1"/>
    </sheetView>
  </sheetViews>
  <sheetFormatPr defaultRowHeight="15"/>
  <cols>
    <col min="1" max="1" width="8.85546875" style="3" customWidth="1"/>
    <col min="2" max="2" width="11.140625" style="3" bestFit="1" customWidth="1"/>
    <col min="3" max="3" width="11.28515625" style="4" customWidth="1"/>
    <col min="4" max="4" width="58.7109375" style="3" customWidth="1"/>
    <col min="5" max="6" width="14.42578125" style="3" customWidth="1"/>
    <col min="7" max="7" width="16.28515625" style="3" customWidth="1"/>
    <col min="8" max="9" width="13" style="3" customWidth="1"/>
    <col min="10" max="10" width="12.7109375" style="3" customWidth="1"/>
    <col min="11" max="11" width="14" style="3" customWidth="1"/>
    <col min="12" max="12" width="12.5703125" style="3" customWidth="1"/>
    <col min="13" max="13" width="13.28515625" style="3" customWidth="1"/>
    <col min="14" max="14" width="22.7109375" style="3" customWidth="1"/>
    <col min="15" max="15" width="13.28515625" style="3" customWidth="1"/>
    <col min="16" max="16" width="14.7109375" style="3" customWidth="1"/>
    <col min="17" max="19" width="13.28515625" style="3" customWidth="1"/>
    <col min="20" max="20" width="16.85546875" style="3" customWidth="1"/>
    <col min="21" max="21" width="18.7109375" style="3" customWidth="1"/>
    <col min="22" max="22" width="16.140625" style="3" customWidth="1"/>
    <col min="23" max="24" width="14" style="3" bestFit="1" customWidth="1"/>
    <col min="25" max="25" width="12" style="3" customWidth="1"/>
    <col min="26" max="26" width="13.5703125" style="3" customWidth="1"/>
    <col min="27" max="27" width="15.7109375" style="3" customWidth="1"/>
  </cols>
  <sheetData>
    <row r="1" spans="1:27" ht="15.75" thickBot="1">
      <c r="A1" s="22" t="s">
        <v>159</v>
      </c>
      <c r="B1" s="22"/>
      <c r="C1" s="21" t="str">
        <f>CONCATENATE("1-",'فهرست جداول'!B2,"-",MID('فهرست جداول'!B1, 58,10), "                  (میلیون ریال)")</f>
        <v>1-خلاصه آمار کارگاه‏ها بر حسب فعالیت-89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ht="21" customHeight="1" thickBot="1">
      <c r="A2" s="29" t="s">
        <v>128</v>
      </c>
      <c r="B2" s="28" t="s">
        <v>151</v>
      </c>
      <c r="C2" s="29" t="s">
        <v>0</v>
      </c>
      <c r="D2" s="31" t="s">
        <v>1</v>
      </c>
      <c r="E2" s="23" t="s">
        <v>11</v>
      </c>
      <c r="F2" s="23" t="s">
        <v>86</v>
      </c>
      <c r="G2" s="23"/>
      <c r="H2" s="23"/>
      <c r="I2" s="23"/>
      <c r="J2" s="23"/>
      <c r="K2" s="23"/>
      <c r="L2" s="23"/>
      <c r="M2" s="23" t="s">
        <v>89</v>
      </c>
      <c r="N2" s="23" t="s">
        <v>154</v>
      </c>
      <c r="O2" s="23"/>
      <c r="P2" s="25" t="s">
        <v>158</v>
      </c>
      <c r="Q2" s="25" t="s">
        <v>155</v>
      </c>
      <c r="R2" s="23" t="s">
        <v>157</v>
      </c>
      <c r="S2" s="23"/>
      <c r="T2" s="23" t="s">
        <v>124</v>
      </c>
      <c r="U2" s="23" t="s">
        <v>125</v>
      </c>
      <c r="V2" s="23" t="s">
        <v>87</v>
      </c>
      <c r="W2" s="23" t="s">
        <v>88</v>
      </c>
      <c r="X2" s="23"/>
      <c r="Y2" s="23" t="s">
        <v>90</v>
      </c>
      <c r="Z2" s="23" t="s">
        <v>91</v>
      </c>
      <c r="AA2" s="23"/>
    </row>
    <row r="3" spans="1:27" ht="21" customHeight="1" thickBot="1">
      <c r="A3" s="30"/>
      <c r="B3" s="26"/>
      <c r="C3" s="30"/>
      <c r="D3" s="31"/>
      <c r="E3" s="23"/>
      <c r="F3" s="23" t="s">
        <v>92</v>
      </c>
      <c r="G3" s="23"/>
      <c r="H3" s="23"/>
      <c r="I3" s="23" t="s">
        <v>93</v>
      </c>
      <c r="J3" s="23"/>
      <c r="K3" s="23" t="s">
        <v>94</v>
      </c>
      <c r="L3" s="23"/>
      <c r="M3" s="23"/>
      <c r="N3" s="23"/>
      <c r="O3" s="23"/>
      <c r="P3" s="26"/>
      <c r="Q3" s="26"/>
      <c r="R3" s="25" t="s">
        <v>98</v>
      </c>
      <c r="S3" s="25" t="s">
        <v>99</v>
      </c>
      <c r="T3" s="23"/>
      <c r="U3" s="23"/>
      <c r="V3" s="24"/>
      <c r="W3" s="23"/>
      <c r="X3" s="23"/>
      <c r="Y3" s="24"/>
      <c r="Z3" s="23" t="s">
        <v>95</v>
      </c>
      <c r="AA3" s="23" t="s">
        <v>96</v>
      </c>
    </row>
    <row r="4" spans="1:27" ht="24" customHeight="1" thickBot="1">
      <c r="A4" s="30"/>
      <c r="B4" s="27"/>
      <c r="C4" s="30"/>
      <c r="D4" s="32"/>
      <c r="E4" s="23"/>
      <c r="F4" s="12" t="s">
        <v>2</v>
      </c>
      <c r="G4" s="12" t="s">
        <v>97</v>
      </c>
      <c r="H4" s="12" t="s">
        <v>7</v>
      </c>
      <c r="I4" s="12" t="s">
        <v>97</v>
      </c>
      <c r="J4" s="12" t="s">
        <v>7</v>
      </c>
      <c r="K4" s="12" t="s">
        <v>97</v>
      </c>
      <c r="L4" s="12" t="s">
        <v>7</v>
      </c>
      <c r="M4" s="23"/>
      <c r="N4" s="12" t="s">
        <v>156</v>
      </c>
      <c r="O4" s="13" t="s">
        <v>153</v>
      </c>
      <c r="P4" s="27"/>
      <c r="Q4" s="27"/>
      <c r="R4" s="27"/>
      <c r="S4" s="27"/>
      <c r="T4" s="23"/>
      <c r="U4" s="23"/>
      <c r="V4" s="24"/>
      <c r="W4" s="12" t="s">
        <v>20</v>
      </c>
      <c r="X4" s="12" t="s">
        <v>21</v>
      </c>
      <c r="Y4" s="24"/>
      <c r="Z4" s="23"/>
      <c r="AA4" s="23"/>
    </row>
    <row r="5" spans="1:27">
      <c r="A5" s="5">
        <v>1389</v>
      </c>
      <c r="B5" s="5">
        <v>1</v>
      </c>
      <c r="C5" s="5" t="s">
        <v>162</v>
      </c>
      <c r="D5" s="5" t="s">
        <v>163</v>
      </c>
      <c r="E5" s="5">
        <v>26302</v>
      </c>
      <c r="F5" s="5">
        <v>1597112</v>
      </c>
      <c r="G5" s="5">
        <v>1441977</v>
      </c>
      <c r="H5" s="5">
        <v>155135</v>
      </c>
      <c r="I5" s="5">
        <v>1431958</v>
      </c>
      <c r="J5" s="5">
        <v>154892</v>
      </c>
      <c r="K5" s="5">
        <v>10019</v>
      </c>
      <c r="L5" s="5">
        <v>243</v>
      </c>
      <c r="M5" s="5">
        <v>152777649</v>
      </c>
      <c r="N5" s="5">
        <v>1646145632</v>
      </c>
      <c r="O5" s="5">
        <v>142153432</v>
      </c>
      <c r="P5" s="5">
        <v>2264324511</v>
      </c>
      <c r="Q5" s="5">
        <v>2383526890</v>
      </c>
      <c r="R5" s="5">
        <v>248131934</v>
      </c>
      <c r="S5" s="5">
        <v>22503745</v>
      </c>
      <c r="T5" s="5">
        <v>1722605325</v>
      </c>
      <c r="U5" s="5">
        <v>2332968731</v>
      </c>
      <c r="V5" s="5">
        <v>610363406</v>
      </c>
      <c r="W5" s="5">
        <v>4760342</v>
      </c>
      <c r="X5" s="5">
        <v>66157930</v>
      </c>
      <c r="Y5" s="5">
        <v>14025324</v>
      </c>
      <c r="Z5" s="5">
        <v>87753813</v>
      </c>
      <c r="AA5" s="5">
        <v>108104407</v>
      </c>
    </row>
    <row r="6" spans="1:27">
      <c r="A6" s="5">
        <v>1389</v>
      </c>
      <c r="B6" s="5">
        <v>2</v>
      </c>
      <c r="C6" s="5" t="s">
        <v>164</v>
      </c>
      <c r="D6" s="5" t="s">
        <v>165</v>
      </c>
      <c r="E6" s="5">
        <v>2648</v>
      </c>
      <c r="F6" s="5">
        <v>179182</v>
      </c>
      <c r="G6" s="5">
        <v>151804</v>
      </c>
      <c r="H6" s="5">
        <v>27379</v>
      </c>
      <c r="I6" s="5">
        <v>150401</v>
      </c>
      <c r="J6" s="5">
        <v>27319</v>
      </c>
      <c r="K6" s="5">
        <v>1403</v>
      </c>
      <c r="L6" s="5">
        <v>59</v>
      </c>
      <c r="M6" s="5">
        <v>12414715</v>
      </c>
      <c r="N6" s="5">
        <v>116059692</v>
      </c>
      <c r="O6" s="5">
        <v>17546770</v>
      </c>
      <c r="P6" s="5">
        <v>155376319</v>
      </c>
      <c r="Q6" s="5">
        <v>150269436</v>
      </c>
      <c r="R6" s="5">
        <v>8732287</v>
      </c>
      <c r="S6" s="5">
        <v>850248</v>
      </c>
      <c r="T6" s="5">
        <v>119295098</v>
      </c>
      <c r="U6" s="5">
        <v>161419934</v>
      </c>
      <c r="V6" s="5">
        <v>42124836</v>
      </c>
      <c r="W6" s="5">
        <v>381594</v>
      </c>
      <c r="X6" s="5">
        <v>3625444</v>
      </c>
      <c r="Y6" s="5">
        <v>339046</v>
      </c>
      <c r="Z6" s="5">
        <v>115186</v>
      </c>
      <c r="AA6" s="5">
        <v>5811429</v>
      </c>
    </row>
    <row r="7" spans="1:27">
      <c r="A7" s="5">
        <v>1389</v>
      </c>
      <c r="B7" s="5">
        <v>3</v>
      </c>
      <c r="C7" s="5" t="s">
        <v>166</v>
      </c>
      <c r="D7" s="5" t="s">
        <v>167</v>
      </c>
      <c r="E7" s="5">
        <v>310</v>
      </c>
      <c r="F7" s="5">
        <v>21140</v>
      </c>
      <c r="G7" s="5">
        <v>19067</v>
      </c>
      <c r="H7" s="5">
        <v>2073</v>
      </c>
      <c r="I7" s="5">
        <v>18943</v>
      </c>
      <c r="J7" s="5">
        <v>2072</v>
      </c>
      <c r="K7" s="5">
        <v>124</v>
      </c>
      <c r="L7" s="5">
        <v>1</v>
      </c>
      <c r="M7" s="5">
        <v>1298205</v>
      </c>
      <c r="N7" s="5">
        <v>12518417</v>
      </c>
      <c r="O7" s="5">
        <v>303597</v>
      </c>
      <c r="P7" s="5">
        <v>15593774</v>
      </c>
      <c r="Q7" s="5">
        <v>15058964</v>
      </c>
      <c r="R7" s="5">
        <v>123795</v>
      </c>
      <c r="S7" s="5">
        <v>11999</v>
      </c>
      <c r="T7" s="5">
        <v>12772077</v>
      </c>
      <c r="U7" s="5">
        <v>16652990</v>
      </c>
      <c r="V7" s="5">
        <v>3880913</v>
      </c>
      <c r="W7" s="5">
        <v>89646</v>
      </c>
      <c r="X7" s="5">
        <v>228692</v>
      </c>
      <c r="Y7" s="5">
        <v>29735</v>
      </c>
      <c r="Z7" s="5">
        <v>152073</v>
      </c>
      <c r="AA7" s="5">
        <v>571344</v>
      </c>
    </row>
    <row r="8" spans="1:27">
      <c r="A8" s="5">
        <v>1389</v>
      </c>
      <c r="B8" s="5">
        <v>4</v>
      </c>
      <c r="C8" s="5" t="s">
        <v>168</v>
      </c>
      <c r="D8" s="5" t="s">
        <v>167</v>
      </c>
      <c r="E8" s="5">
        <v>310</v>
      </c>
      <c r="F8" s="5">
        <v>21140</v>
      </c>
      <c r="G8" s="5">
        <v>19067</v>
      </c>
      <c r="H8" s="5">
        <v>2073</v>
      </c>
      <c r="I8" s="5">
        <v>18943</v>
      </c>
      <c r="J8" s="5">
        <v>2072</v>
      </c>
      <c r="K8" s="5">
        <v>124</v>
      </c>
      <c r="L8" s="5">
        <v>1</v>
      </c>
      <c r="M8" s="5">
        <v>1298205</v>
      </c>
      <c r="N8" s="5">
        <v>12518417</v>
      </c>
      <c r="O8" s="5">
        <v>303597</v>
      </c>
      <c r="P8" s="5">
        <v>15593774</v>
      </c>
      <c r="Q8" s="5">
        <v>15058964</v>
      </c>
      <c r="R8" s="5">
        <v>123795</v>
      </c>
      <c r="S8" s="5">
        <v>11999</v>
      </c>
      <c r="T8" s="5">
        <v>12772077</v>
      </c>
      <c r="U8" s="5">
        <v>16652990</v>
      </c>
      <c r="V8" s="5">
        <v>3880913</v>
      </c>
      <c r="W8" s="5">
        <v>89646</v>
      </c>
      <c r="X8" s="5">
        <v>228692</v>
      </c>
      <c r="Y8" s="5">
        <v>29735</v>
      </c>
      <c r="Z8" s="5">
        <v>152073</v>
      </c>
      <c r="AA8" s="5">
        <v>571344</v>
      </c>
    </row>
    <row r="9" spans="1:27">
      <c r="A9" s="5">
        <v>1389</v>
      </c>
      <c r="B9" s="5">
        <v>3</v>
      </c>
      <c r="C9" s="5" t="s">
        <v>169</v>
      </c>
      <c r="D9" s="5" t="s">
        <v>170</v>
      </c>
      <c r="E9" s="5">
        <v>67</v>
      </c>
      <c r="F9" s="5">
        <v>3959</v>
      </c>
      <c r="G9" s="5">
        <v>2859</v>
      </c>
      <c r="H9" s="5">
        <v>1101</v>
      </c>
      <c r="I9" s="5">
        <v>2837</v>
      </c>
      <c r="J9" s="5">
        <v>1098</v>
      </c>
      <c r="K9" s="5">
        <v>21</v>
      </c>
      <c r="L9" s="5">
        <v>3</v>
      </c>
      <c r="M9" s="5">
        <v>234073</v>
      </c>
      <c r="N9" s="5">
        <v>1370053</v>
      </c>
      <c r="O9" s="5">
        <v>262595</v>
      </c>
      <c r="P9" s="5">
        <v>2205656</v>
      </c>
      <c r="Q9" s="5">
        <v>1988845</v>
      </c>
      <c r="R9" s="5">
        <v>102561</v>
      </c>
      <c r="S9" s="5">
        <v>9650</v>
      </c>
      <c r="T9" s="5">
        <v>1405592</v>
      </c>
      <c r="U9" s="5">
        <v>2251130</v>
      </c>
      <c r="V9" s="5">
        <v>845538</v>
      </c>
      <c r="W9" s="5">
        <v>4074</v>
      </c>
      <c r="X9" s="5">
        <v>36370</v>
      </c>
      <c r="Y9" s="5">
        <v>1584</v>
      </c>
      <c r="Z9" s="5">
        <v>167839</v>
      </c>
      <c r="AA9" s="5">
        <v>39964</v>
      </c>
    </row>
    <row r="10" spans="1:27">
      <c r="A10" s="5">
        <v>1389</v>
      </c>
      <c r="B10" s="5">
        <v>4</v>
      </c>
      <c r="C10" s="5" t="s">
        <v>171</v>
      </c>
      <c r="D10" s="5" t="s">
        <v>170</v>
      </c>
      <c r="E10" s="5">
        <v>67</v>
      </c>
      <c r="F10" s="5">
        <v>3959</v>
      </c>
      <c r="G10" s="5">
        <v>2859</v>
      </c>
      <c r="H10" s="5">
        <v>1101</v>
      </c>
      <c r="I10" s="5">
        <v>2837</v>
      </c>
      <c r="J10" s="5">
        <v>1098</v>
      </c>
      <c r="K10" s="5">
        <v>21</v>
      </c>
      <c r="L10" s="5">
        <v>3</v>
      </c>
      <c r="M10" s="5">
        <v>234073</v>
      </c>
      <c r="N10" s="5">
        <v>1370053</v>
      </c>
      <c r="O10" s="5">
        <v>262595</v>
      </c>
      <c r="P10" s="5">
        <v>2205656</v>
      </c>
      <c r="Q10" s="5">
        <v>1988845</v>
      </c>
      <c r="R10" s="5">
        <v>102561</v>
      </c>
      <c r="S10" s="5">
        <v>9650</v>
      </c>
      <c r="T10" s="5">
        <v>1405592</v>
      </c>
      <c r="U10" s="5">
        <v>2251130</v>
      </c>
      <c r="V10" s="5">
        <v>845538</v>
      </c>
      <c r="W10" s="5">
        <v>4074</v>
      </c>
      <c r="X10" s="5">
        <v>36370</v>
      </c>
      <c r="Y10" s="5">
        <v>1584</v>
      </c>
      <c r="Z10" s="5">
        <v>167839</v>
      </c>
      <c r="AA10" s="5">
        <v>39964</v>
      </c>
    </row>
    <row r="11" spans="1:27">
      <c r="A11" s="5">
        <v>1389</v>
      </c>
      <c r="B11" s="5">
        <v>3</v>
      </c>
      <c r="C11" s="5" t="s">
        <v>172</v>
      </c>
      <c r="D11" s="5" t="s">
        <v>173</v>
      </c>
      <c r="E11" s="5">
        <v>300</v>
      </c>
      <c r="F11" s="5">
        <v>15351</v>
      </c>
      <c r="G11" s="5">
        <v>9261</v>
      </c>
      <c r="H11" s="5">
        <v>6090</v>
      </c>
      <c r="I11" s="5">
        <v>9041</v>
      </c>
      <c r="J11" s="5">
        <v>6080</v>
      </c>
      <c r="K11" s="5">
        <v>220</v>
      </c>
      <c r="L11" s="5">
        <v>10</v>
      </c>
      <c r="M11" s="5">
        <v>890087</v>
      </c>
      <c r="N11" s="5">
        <v>8080625</v>
      </c>
      <c r="O11" s="5">
        <v>1056419</v>
      </c>
      <c r="P11" s="5">
        <v>11613202</v>
      </c>
      <c r="Q11" s="5">
        <v>11408403</v>
      </c>
      <c r="R11" s="5">
        <v>3139546</v>
      </c>
      <c r="S11" s="5">
        <v>303625</v>
      </c>
      <c r="T11" s="5">
        <v>8258149</v>
      </c>
      <c r="U11" s="5">
        <v>11745687</v>
      </c>
      <c r="V11" s="5">
        <v>3487538</v>
      </c>
      <c r="W11" s="5">
        <v>2241</v>
      </c>
      <c r="X11" s="5">
        <v>399010</v>
      </c>
      <c r="Y11" s="5">
        <v>22334</v>
      </c>
      <c r="Z11" s="5">
        <v>-247957</v>
      </c>
      <c r="AA11" s="5">
        <v>192826</v>
      </c>
    </row>
    <row r="12" spans="1:27">
      <c r="A12" s="5">
        <v>1389</v>
      </c>
      <c r="B12" s="5">
        <v>4</v>
      </c>
      <c r="C12" s="5" t="s">
        <v>174</v>
      </c>
      <c r="D12" s="5" t="s">
        <v>173</v>
      </c>
      <c r="E12" s="5">
        <v>300</v>
      </c>
      <c r="F12" s="5">
        <v>15351</v>
      </c>
      <c r="G12" s="5">
        <v>9261</v>
      </c>
      <c r="H12" s="5">
        <v>6090</v>
      </c>
      <c r="I12" s="5">
        <v>9041</v>
      </c>
      <c r="J12" s="5">
        <v>6080</v>
      </c>
      <c r="K12" s="5">
        <v>220</v>
      </c>
      <c r="L12" s="5">
        <v>10</v>
      </c>
      <c r="M12" s="5">
        <v>890087</v>
      </c>
      <c r="N12" s="5">
        <v>8080625</v>
      </c>
      <c r="O12" s="5">
        <v>1056419</v>
      </c>
      <c r="P12" s="5">
        <v>11613202</v>
      </c>
      <c r="Q12" s="5">
        <v>11408403</v>
      </c>
      <c r="R12" s="5">
        <v>3139546</v>
      </c>
      <c r="S12" s="5">
        <v>303625</v>
      </c>
      <c r="T12" s="5">
        <v>8258149</v>
      </c>
      <c r="U12" s="5">
        <v>11745687</v>
      </c>
      <c r="V12" s="5">
        <v>3487538</v>
      </c>
      <c r="W12" s="5">
        <v>2241</v>
      </c>
      <c r="X12" s="5">
        <v>399010</v>
      </c>
      <c r="Y12" s="5">
        <v>22334</v>
      </c>
      <c r="Z12" s="5">
        <v>-247957</v>
      </c>
      <c r="AA12" s="5">
        <v>192826</v>
      </c>
    </row>
    <row r="13" spans="1:27">
      <c r="A13" s="5">
        <v>1389</v>
      </c>
      <c r="B13" s="5">
        <v>3</v>
      </c>
      <c r="C13" s="5" t="s">
        <v>175</v>
      </c>
      <c r="D13" s="5" t="s">
        <v>176</v>
      </c>
      <c r="E13" s="5">
        <v>60</v>
      </c>
      <c r="F13" s="5">
        <v>9342</v>
      </c>
      <c r="G13" s="5">
        <v>8780</v>
      </c>
      <c r="H13" s="5">
        <v>562</v>
      </c>
      <c r="I13" s="5">
        <v>8769</v>
      </c>
      <c r="J13" s="5">
        <v>562</v>
      </c>
      <c r="K13" s="5">
        <v>11</v>
      </c>
      <c r="L13" s="5">
        <v>0</v>
      </c>
      <c r="M13" s="5">
        <v>855150</v>
      </c>
      <c r="N13" s="5">
        <v>18697747</v>
      </c>
      <c r="O13" s="5">
        <v>8608527</v>
      </c>
      <c r="P13" s="5">
        <v>22867110</v>
      </c>
      <c r="Q13" s="5">
        <v>21657878</v>
      </c>
      <c r="R13" s="5">
        <v>575760</v>
      </c>
      <c r="S13" s="5">
        <v>55464</v>
      </c>
      <c r="T13" s="5">
        <v>19073438</v>
      </c>
      <c r="U13" s="5">
        <v>23892852</v>
      </c>
      <c r="V13" s="5">
        <v>4819414</v>
      </c>
      <c r="W13" s="5">
        <v>31554</v>
      </c>
      <c r="X13" s="5">
        <v>374529</v>
      </c>
      <c r="Y13" s="5">
        <v>16566</v>
      </c>
      <c r="Z13" s="5">
        <v>-2855832</v>
      </c>
      <c r="AA13" s="5">
        <v>471822</v>
      </c>
    </row>
    <row r="14" spans="1:27">
      <c r="A14" s="5">
        <v>1389</v>
      </c>
      <c r="B14" s="5">
        <v>4</v>
      </c>
      <c r="C14" s="5" t="s">
        <v>177</v>
      </c>
      <c r="D14" s="5" t="s">
        <v>176</v>
      </c>
      <c r="E14" s="5">
        <v>60</v>
      </c>
      <c r="F14" s="5">
        <v>9342</v>
      </c>
      <c r="G14" s="5">
        <v>8780</v>
      </c>
      <c r="H14" s="5">
        <v>562</v>
      </c>
      <c r="I14" s="5">
        <v>8769</v>
      </c>
      <c r="J14" s="5">
        <v>562</v>
      </c>
      <c r="K14" s="5">
        <v>11</v>
      </c>
      <c r="L14" s="5">
        <v>0</v>
      </c>
      <c r="M14" s="5">
        <v>855150</v>
      </c>
      <c r="N14" s="5">
        <v>18697747</v>
      </c>
      <c r="O14" s="5">
        <v>8608527</v>
      </c>
      <c r="P14" s="5">
        <v>22867110</v>
      </c>
      <c r="Q14" s="5">
        <v>21657878</v>
      </c>
      <c r="R14" s="5">
        <v>575760</v>
      </c>
      <c r="S14" s="5">
        <v>55464</v>
      </c>
      <c r="T14" s="5">
        <v>19073438</v>
      </c>
      <c r="U14" s="5">
        <v>23892852</v>
      </c>
      <c r="V14" s="5">
        <v>4819414</v>
      </c>
      <c r="W14" s="5">
        <v>31554</v>
      </c>
      <c r="X14" s="5">
        <v>374529</v>
      </c>
      <c r="Y14" s="5">
        <v>16566</v>
      </c>
      <c r="Z14" s="5">
        <v>-2855832</v>
      </c>
      <c r="AA14" s="5">
        <v>471822</v>
      </c>
    </row>
    <row r="15" spans="1:27">
      <c r="A15" s="5">
        <v>1389</v>
      </c>
      <c r="B15" s="5">
        <v>3</v>
      </c>
      <c r="C15" s="5" t="s">
        <v>178</v>
      </c>
      <c r="D15" s="5" t="s">
        <v>179</v>
      </c>
      <c r="E15" s="5">
        <v>338</v>
      </c>
      <c r="F15" s="5">
        <v>34883</v>
      </c>
      <c r="G15" s="5">
        <v>30573</v>
      </c>
      <c r="H15" s="5">
        <v>4309</v>
      </c>
      <c r="I15" s="5">
        <v>30435</v>
      </c>
      <c r="J15" s="5">
        <v>4302</v>
      </c>
      <c r="K15" s="5">
        <v>139</v>
      </c>
      <c r="L15" s="5">
        <v>7</v>
      </c>
      <c r="M15" s="5">
        <v>2562666</v>
      </c>
      <c r="N15" s="5">
        <v>26043423</v>
      </c>
      <c r="O15" s="5">
        <v>1846880</v>
      </c>
      <c r="P15" s="5">
        <v>35878151</v>
      </c>
      <c r="Q15" s="5">
        <v>34945421</v>
      </c>
      <c r="R15" s="5">
        <v>1875699</v>
      </c>
      <c r="S15" s="5">
        <v>179061</v>
      </c>
      <c r="T15" s="5">
        <v>26688529</v>
      </c>
      <c r="U15" s="5">
        <v>36326037</v>
      </c>
      <c r="V15" s="5">
        <v>9637508</v>
      </c>
      <c r="W15" s="5">
        <v>23190</v>
      </c>
      <c r="X15" s="5">
        <v>975067</v>
      </c>
      <c r="Y15" s="5">
        <v>50131</v>
      </c>
      <c r="Z15" s="5">
        <v>1330419</v>
      </c>
      <c r="AA15" s="5">
        <v>1550115</v>
      </c>
    </row>
    <row r="16" spans="1:27">
      <c r="A16" s="5">
        <v>1389</v>
      </c>
      <c r="B16" s="5">
        <v>4</v>
      </c>
      <c r="C16" s="5" t="s">
        <v>180</v>
      </c>
      <c r="D16" s="5" t="s">
        <v>179</v>
      </c>
      <c r="E16" s="5">
        <v>338</v>
      </c>
      <c r="F16" s="5">
        <v>34883</v>
      </c>
      <c r="G16" s="5">
        <v>30573</v>
      </c>
      <c r="H16" s="5">
        <v>4309</v>
      </c>
      <c r="I16" s="5">
        <v>30435</v>
      </c>
      <c r="J16" s="5">
        <v>4302</v>
      </c>
      <c r="K16" s="5">
        <v>139</v>
      </c>
      <c r="L16" s="5">
        <v>7</v>
      </c>
      <c r="M16" s="5">
        <v>2562666</v>
      </c>
      <c r="N16" s="5">
        <v>26043423</v>
      </c>
      <c r="O16" s="5">
        <v>1846880</v>
      </c>
      <c r="P16" s="5">
        <v>35878151</v>
      </c>
      <c r="Q16" s="5">
        <v>34945421</v>
      </c>
      <c r="R16" s="5">
        <v>1875699</v>
      </c>
      <c r="S16" s="5">
        <v>179061</v>
      </c>
      <c r="T16" s="5">
        <v>26688529</v>
      </c>
      <c r="U16" s="5">
        <v>36326037</v>
      </c>
      <c r="V16" s="5">
        <v>9637508</v>
      </c>
      <c r="W16" s="5">
        <v>23190</v>
      </c>
      <c r="X16" s="5">
        <v>975067</v>
      </c>
      <c r="Y16" s="5">
        <v>50131</v>
      </c>
      <c r="Z16" s="5">
        <v>1330419</v>
      </c>
      <c r="AA16" s="5">
        <v>1550115</v>
      </c>
    </row>
    <row r="17" spans="1:27">
      <c r="A17" s="5">
        <v>1389</v>
      </c>
      <c r="B17" s="5">
        <v>3</v>
      </c>
      <c r="C17" s="5" t="s">
        <v>181</v>
      </c>
      <c r="D17" s="5" t="s">
        <v>182</v>
      </c>
      <c r="E17" s="5">
        <v>339</v>
      </c>
      <c r="F17" s="5">
        <v>12207</v>
      </c>
      <c r="G17" s="5">
        <v>11068</v>
      </c>
      <c r="H17" s="5">
        <v>1138</v>
      </c>
      <c r="I17" s="5">
        <v>10903</v>
      </c>
      <c r="J17" s="5">
        <v>1137</v>
      </c>
      <c r="K17" s="5">
        <v>165</v>
      </c>
      <c r="L17" s="5">
        <v>1</v>
      </c>
      <c r="M17" s="5">
        <v>799143</v>
      </c>
      <c r="N17" s="5">
        <v>20291926</v>
      </c>
      <c r="O17" s="5">
        <v>2438901</v>
      </c>
      <c r="P17" s="5">
        <v>22646334</v>
      </c>
      <c r="Q17" s="5">
        <v>22383045</v>
      </c>
      <c r="R17" s="5">
        <v>215657</v>
      </c>
      <c r="S17" s="5">
        <v>20413</v>
      </c>
      <c r="T17" s="5">
        <v>20681535</v>
      </c>
      <c r="U17" s="5">
        <v>23725143</v>
      </c>
      <c r="V17" s="5">
        <v>3043608</v>
      </c>
      <c r="W17" s="5">
        <v>159513</v>
      </c>
      <c r="X17" s="5">
        <v>220467</v>
      </c>
      <c r="Y17" s="5">
        <v>18887</v>
      </c>
      <c r="Z17" s="5">
        <v>342323</v>
      </c>
      <c r="AA17" s="5">
        <v>1257915</v>
      </c>
    </row>
    <row r="18" spans="1:27">
      <c r="A18" s="5">
        <v>1389</v>
      </c>
      <c r="B18" s="5">
        <v>4</v>
      </c>
      <c r="C18" s="5" t="s">
        <v>183</v>
      </c>
      <c r="D18" s="5" t="s">
        <v>184</v>
      </c>
      <c r="E18" s="5">
        <v>321</v>
      </c>
      <c r="F18" s="5">
        <v>11260</v>
      </c>
      <c r="G18" s="5">
        <v>10195</v>
      </c>
      <c r="H18" s="5">
        <v>1064</v>
      </c>
      <c r="I18" s="5">
        <v>10036</v>
      </c>
      <c r="J18" s="5">
        <v>1063</v>
      </c>
      <c r="K18" s="5">
        <v>159</v>
      </c>
      <c r="L18" s="5">
        <v>1</v>
      </c>
      <c r="M18" s="5">
        <v>718896</v>
      </c>
      <c r="N18" s="5">
        <v>19770486</v>
      </c>
      <c r="O18" s="5">
        <v>2421292</v>
      </c>
      <c r="P18" s="5">
        <v>21829479</v>
      </c>
      <c r="Q18" s="5">
        <v>21600916</v>
      </c>
      <c r="R18" s="5">
        <v>172732</v>
      </c>
      <c r="S18" s="5">
        <v>16452</v>
      </c>
      <c r="T18" s="5">
        <v>20109637</v>
      </c>
      <c r="U18" s="5">
        <v>22907971</v>
      </c>
      <c r="V18" s="5">
        <v>2798334</v>
      </c>
      <c r="W18" s="5">
        <v>149506</v>
      </c>
      <c r="X18" s="5">
        <v>204758</v>
      </c>
      <c r="Y18" s="5">
        <v>18372</v>
      </c>
      <c r="Z18" s="5">
        <v>299695</v>
      </c>
      <c r="AA18" s="5">
        <v>1220361</v>
      </c>
    </row>
    <row r="19" spans="1:27">
      <c r="A19" s="5">
        <v>1389</v>
      </c>
      <c r="B19" s="5">
        <v>4</v>
      </c>
      <c r="C19" s="5" t="s">
        <v>185</v>
      </c>
      <c r="D19" s="5" t="s">
        <v>186</v>
      </c>
      <c r="E19" s="5">
        <v>18</v>
      </c>
      <c r="F19" s="5">
        <v>947</v>
      </c>
      <c r="G19" s="5">
        <v>873</v>
      </c>
      <c r="H19" s="5">
        <v>74</v>
      </c>
      <c r="I19" s="5">
        <v>867</v>
      </c>
      <c r="J19" s="5">
        <v>74</v>
      </c>
      <c r="K19" s="5">
        <v>6</v>
      </c>
      <c r="L19" s="5">
        <v>0</v>
      </c>
      <c r="M19" s="5">
        <v>80247</v>
      </c>
      <c r="N19" s="5">
        <v>521440</v>
      </c>
      <c r="O19" s="5">
        <v>17609</v>
      </c>
      <c r="P19" s="5">
        <v>816855</v>
      </c>
      <c r="Q19" s="5">
        <v>782129</v>
      </c>
      <c r="R19" s="5">
        <v>42925</v>
      </c>
      <c r="S19" s="5">
        <v>3961</v>
      </c>
      <c r="T19" s="5">
        <v>571898</v>
      </c>
      <c r="U19" s="5">
        <v>817172</v>
      </c>
      <c r="V19" s="5">
        <v>245274</v>
      </c>
      <c r="W19" s="5">
        <v>10007</v>
      </c>
      <c r="X19" s="5">
        <v>15709</v>
      </c>
      <c r="Y19" s="5">
        <v>515</v>
      </c>
      <c r="Z19" s="5">
        <v>42628</v>
      </c>
      <c r="AA19" s="5">
        <v>37554</v>
      </c>
    </row>
    <row r="20" spans="1:27">
      <c r="A20" s="5">
        <v>1389</v>
      </c>
      <c r="B20" s="5">
        <v>3</v>
      </c>
      <c r="C20" s="5" t="s">
        <v>187</v>
      </c>
      <c r="D20" s="5" t="s">
        <v>188</v>
      </c>
      <c r="E20" s="5">
        <v>1105</v>
      </c>
      <c r="F20" s="5">
        <v>77810</v>
      </c>
      <c r="G20" s="5">
        <v>66043</v>
      </c>
      <c r="H20" s="5">
        <v>11768</v>
      </c>
      <c r="I20" s="5">
        <v>65374</v>
      </c>
      <c r="J20" s="5">
        <v>11738</v>
      </c>
      <c r="K20" s="5">
        <v>669</v>
      </c>
      <c r="L20" s="5">
        <v>29</v>
      </c>
      <c r="M20" s="5">
        <v>5473776</v>
      </c>
      <c r="N20" s="5">
        <v>23867245</v>
      </c>
      <c r="O20" s="5">
        <v>2454199</v>
      </c>
      <c r="P20" s="5">
        <v>38192595</v>
      </c>
      <c r="Q20" s="5">
        <v>36596785</v>
      </c>
      <c r="R20" s="5">
        <v>2689195</v>
      </c>
      <c r="S20" s="5">
        <v>269031</v>
      </c>
      <c r="T20" s="5">
        <v>25153772</v>
      </c>
      <c r="U20" s="5">
        <v>40372527</v>
      </c>
      <c r="V20" s="5">
        <v>15218756</v>
      </c>
      <c r="W20" s="5">
        <v>67483</v>
      </c>
      <c r="X20" s="5">
        <v>1316179</v>
      </c>
      <c r="Y20" s="5">
        <v>195756</v>
      </c>
      <c r="Z20" s="5">
        <v>1131492</v>
      </c>
      <c r="AA20" s="5">
        <v>1500633</v>
      </c>
    </row>
    <row r="21" spans="1:27">
      <c r="A21" s="5">
        <v>1389</v>
      </c>
      <c r="B21" s="5">
        <v>4</v>
      </c>
      <c r="C21" s="5" t="s">
        <v>189</v>
      </c>
      <c r="D21" s="5" t="s">
        <v>188</v>
      </c>
      <c r="E21" s="5">
        <v>393</v>
      </c>
      <c r="F21" s="5">
        <v>23184</v>
      </c>
      <c r="G21" s="5">
        <v>18804</v>
      </c>
      <c r="H21" s="5">
        <v>4380</v>
      </c>
      <c r="I21" s="5">
        <v>18497</v>
      </c>
      <c r="J21" s="5">
        <v>4370</v>
      </c>
      <c r="K21" s="5">
        <v>307</v>
      </c>
      <c r="L21" s="5">
        <v>9</v>
      </c>
      <c r="M21" s="5">
        <v>1391141</v>
      </c>
      <c r="N21" s="5">
        <v>4665201</v>
      </c>
      <c r="O21" s="5">
        <v>518202</v>
      </c>
      <c r="P21" s="5">
        <v>8255135</v>
      </c>
      <c r="Q21" s="5">
        <v>8197931</v>
      </c>
      <c r="R21" s="5">
        <v>916294</v>
      </c>
      <c r="S21" s="5">
        <v>93561</v>
      </c>
      <c r="T21" s="5">
        <v>4861910</v>
      </c>
      <c r="U21" s="5">
        <v>8461985</v>
      </c>
      <c r="V21" s="5">
        <v>3600075</v>
      </c>
      <c r="W21" s="5">
        <v>6139</v>
      </c>
      <c r="X21" s="5">
        <v>184139</v>
      </c>
      <c r="Y21" s="5">
        <v>59934</v>
      </c>
      <c r="Z21" s="5">
        <v>121190</v>
      </c>
      <c r="AA21" s="5">
        <v>214667</v>
      </c>
    </row>
    <row r="22" spans="1:27">
      <c r="A22" s="5">
        <v>1389</v>
      </c>
      <c r="B22" s="5">
        <v>4</v>
      </c>
      <c r="C22" s="5" t="s">
        <v>190</v>
      </c>
      <c r="D22" s="5" t="s">
        <v>191</v>
      </c>
      <c r="E22" s="5">
        <v>83</v>
      </c>
      <c r="F22" s="5">
        <v>22069</v>
      </c>
      <c r="G22" s="5">
        <v>21764</v>
      </c>
      <c r="H22" s="5">
        <v>305</v>
      </c>
      <c r="I22" s="5">
        <v>21742</v>
      </c>
      <c r="J22" s="5">
        <v>302</v>
      </c>
      <c r="K22" s="5">
        <v>22</v>
      </c>
      <c r="L22" s="5">
        <v>3</v>
      </c>
      <c r="M22" s="5">
        <v>2001798</v>
      </c>
      <c r="N22" s="5">
        <v>7547955</v>
      </c>
      <c r="O22" s="5">
        <v>842871</v>
      </c>
      <c r="P22" s="5">
        <v>11916153</v>
      </c>
      <c r="Q22" s="5">
        <v>11288763</v>
      </c>
      <c r="R22" s="5">
        <v>123167</v>
      </c>
      <c r="S22" s="5">
        <v>12817</v>
      </c>
      <c r="T22" s="5">
        <v>8235675</v>
      </c>
      <c r="U22" s="5">
        <v>13157542</v>
      </c>
      <c r="V22" s="5">
        <v>4921867</v>
      </c>
      <c r="W22" s="5">
        <v>43405</v>
      </c>
      <c r="X22" s="5">
        <v>312198</v>
      </c>
      <c r="Y22" s="5">
        <v>43812</v>
      </c>
      <c r="Z22" s="5">
        <v>621705</v>
      </c>
      <c r="AA22" s="5">
        <v>281696</v>
      </c>
    </row>
    <row r="23" spans="1:27">
      <c r="A23" s="5">
        <v>1389</v>
      </c>
      <c r="B23" s="5">
        <v>4</v>
      </c>
      <c r="C23" s="5" t="s">
        <v>192</v>
      </c>
      <c r="D23" s="5" t="s">
        <v>193</v>
      </c>
      <c r="E23" s="5">
        <v>96</v>
      </c>
      <c r="F23" s="5">
        <v>7382</v>
      </c>
      <c r="G23" s="5">
        <v>5448</v>
      </c>
      <c r="H23" s="5">
        <v>1935</v>
      </c>
      <c r="I23" s="5">
        <v>5407</v>
      </c>
      <c r="J23" s="5">
        <v>1934</v>
      </c>
      <c r="K23" s="5">
        <v>40</v>
      </c>
      <c r="L23" s="5">
        <v>1</v>
      </c>
      <c r="M23" s="5">
        <v>417050</v>
      </c>
      <c r="N23" s="5">
        <v>1846676</v>
      </c>
      <c r="O23" s="5">
        <v>128406</v>
      </c>
      <c r="P23" s="5">
        <v>2894710</v>
      </c>
      <c r="Q23" s="5">
        <v>2769931</v>
      </c>
      <c r="R23" s="5">
        <v>235840</v>
      </c>
      <c r="S23" s="5">
        <v>23623</v>
      </c>
      <c r="T23" s="5">
        <v>1923407</v>
      </c>
      <c r="U23" s="5">
        <v>2969943</v>
      </c>
      <c r="V23" s="5">
        <v>1046536</v>
      </c>
      <c r="W23" s="5">
        <v>1304</v>
      </c>
      <c r="X23" s="5">
        <v>79859</v>
      </c>
      <c r="Y23" s="5">
        <v>13322</v>
      </c>
      <c r="Z23" s="5">
        <v>118321</v>
      </c>
      <c r="AA23" s="5">
        <v>127551</v>
      </c>
    </row>
    <row r="24" spans="1:27">
      <c r="A24" s="5">
        <v>1389</v>
      </c>
      <c r="B24" s="5">
        <v>4</v>
      </c>
      <c r="C24" s="5" t="s">
        <v>194</v>
      </c>
      <c r="D24" s="5" t="s">
        <v>195</v>
      </c>
      <c r="E24" s="5">
        <v>90</v>
      </c>
      <c r="F24" s="5">
        <v>3035</v>
      </c>
      <c r="G24" s="5">
        <v>2338</v>
      </c>
      <c r="H24" s="5">
        <v>698</v>
      </c>
      <c r="I24" s="5">
        <v>2283</v>
      </c>
      <c r="J24" s="5">
        <v>697</v>
      </c>
      <c r="K24" s="5">
        <v>55</v>
      </c>
      <c r="L24" s="5">
        <v>1</v>
      </c>
      <c r="M24" s="5">
        <v>179640</v>
      </c>
      <c r="N24" s="5">
        <v>1055929</v>
      </c>
      <c r="O24" s="5">
        <v>61471</v>
      </c>
      <c r="P24" s="5">
        <v>1721945</v>
      </c>
      <c r="Q24" s="5">
        <v>1699478</v>
      </c>
      <c r="R24" s="5">
        <v>29384</v>
      </c>
      <c r="S24" s="5">
        <v>2867</v>
      </c>
      <c r="T24" s="5">
        <v>1107739</v>
      </c>
      <c r="U24" s="5">
        <v>1730966</v>
      </c>
      <c r="V24" s="5">
        <v>623227</v>
      </c>
      <c r="W24" s="5">
        <v>389</v>
      </c>
      <c r="X24" s="5">
        <v>71822</v>
      </c>
      <c r="Y24" s="5">
        <v>2467</v>
      </c>
      <c r="Z24" s="5">
        <v>14164</v>
      </c>
      <c r="AA24" s="5">
        <v>165599</v>
      </c>
    </row>
    <row r="25" spans="1:27">
      <c r="A25" s="5">
        <v>1389</v>
      </c>
      <c r="B25" s="5">
        <v>4</v>
      </c>
      <c r="C25" s="5" t="s">
        <v>196</v>
      </c>
      <c r="D25" s="5" t="s">
        <v>197</v>
      </c>
      <c r="E25" s="5">
        <v>43</v>
      </c>
      <c r="F25" s="5">
        <v>2575</v>
      </c>
      <c r="G25" s="5">
        <v>2123</v>
      </c>
      <c r="H25" s="5">
        <v>452</v>
      </c>
      <c r="I25" s="5">
        <v>2101</v>
      </c>
      <c r="J25" s="5">
        <v>448</v>
      </c>
      <c r="K25" s="5">
        <v>22</v>
      </c>
      <c r="L25" s="5">
        <v>4</v>
      </c>
      <c r="M25" s="5">
        <v>158558</v>
      </c>
      <c r="N25" s="5">
        <v>875792</v>
      </c>
      <c r="O25" s="5">
        <v>165597</v>
      </c>
      <c r="P25" s="5">
        <v>1269038</v>
      </c>
      <c r="Q25" s="5">
        <v>1279368</v>
      </c>
      <c r="R25" s="5">
        <v>4829</v>
      </c>
      <c r="S25" s="5">
        <v>476</v>
      </c>
      <c r="T25" s="5">
        <v>893229</v>
      </c>
      <c r="U25" s="5">
        <v>1276589</v>
      </c>
      <c r="V25" s="5">
        <v>383360</v>
      </c>
      <c r="W25" s="5">
        <v>2608</v>
      </c>
      <c r="X25" s="5">
        <v>30411</v>
      </c>
      <c r="Y25" s="5">
        <v>886</v>
      </c>
      <c r="Z25" s="5">
        <v>-26898</v>
      </c>
      <c r="AA25" s="5">
        <v>50322</v>
      </c>
    </row>
    <row r="26" spans="1:27">
      <c r="A26" s="5">
        <v>1389</v>
      </c>
      <c r="B26" s="5">
        <v>4</v>
      </c>
      <c r="C26" s="5" t="s">
        <v>198</v>
      </c>
      <c r="D26" s="5" t="s">
        <v>199</v>
      </c>
      <c r="E26" s="5">
        <v>400</v>
      </c>
      <c r="F26" s="5">
        <v>19565</v>
      </c>
      <c r="G26" s="5">
        <v>15566</v>
      </c>
      <c r="H26" s="5">
        <v>3999</v>
      </c>
      <c r="I26" s="5">
        <v>15343</v>
      </c>
      <c r="J26" s="5">
        <v>3988</v>
      </c>
      <c r="K26" s="5">
        <v>223</v>
      </c>
      <c r="L26" s="5">
        <v>11</v>
      </c>
      <c r="M26" s="5">
        <v>1325589</v>
      </c>
      <c r="N26" s="5">
        <v>7875691</v>
      </c>
      <c r="O26" s="5">
        <v>737653</v>
      </c>
      <c r="P26" s="5">
        <v>12135613</v>
      </c>
      <c r="Q26" s="5">
        <v>11361314</v>
      </c>
      <c r="R26" s="5">
        <v>1379681</v>
      </c>
      <c r="S26" s="5">
        <v>135687</v>
      </c>
      <c r="T26" s="5">
        <v>8131812</v>
      </c>
      <c r="U26" s="5">
        <v>12775502</v>
      </c>
      <c r="V26" s="5">
        <v>4643691</v>
      </c>
      <c r="W26" s="5">
        <v>13638</v>
      </c>
      <c r="X26" s="5">
        <v>637751</v>
      </c>
      <c r="Y26" s="5">
        <v>75335</v>
      </c>
      <c r="Z26" s="5">
        <v>283011</v>
      </c>
      <c r="AA26" s="5">
        <v>660798</v>
      </c>
    </row>
    <row r="27" spans="1:27">
      <c r="A27" s="5">
        <v>1389</v>
      </c>
      <c r="B27" s="5">
        <v>3</v>
      </c>
      <c r="C27" s="5" t="s">
        <v>200</v>
      </c>
      <c r="D27" s="5" t="s">
        <v>201</v>
      </c>
      <c r="E27" s="5">
        <v>128</v>
      </c>
      <c r="F27" s="5">
        <v>4491</v>
      </c>
      <c r="G27" s="5">
        <v>4153</v>
      </c>
      <c r="H27" s="5">
        <v>338</v>
      </c>
      <c r="I27" s="5">
        <v>4098</v>
      </c>
      <c r="J27" s="5">
        <v>330</v>
      </c>
      <c r="K27" s="5">
        <v>55</v>
      </c>
      <c r="L27" s="5">
        <v>8</v>
      </c>
      <c r="M27" s="5">
        <v>301616</v>
      </c>
      <c r="N27" s="5">
        <v>5190256</v>
      </c>
      <c r="O27" s="5">
        <v>575651</v>
      </c>
      <c r="P27" s="5">
        <v>6379497</v>
      </c>
      <c r="Q27" s="5">
        <v>6230094</v>
      </c>
      <c r="R27" s="5">
        <v>10075</v>
      </c>
      <c r="S27" s="5">
        <v>1006</v>
      </c>
      <c r="T27" s="5">
        <v>5262006</v>
      </c>
      <c r="U27" s="5">
        <v>6453568</v>
      </c>
      <c r="V27" s="5">
        <v>1191562</v>
      </c>
      <c r="W27" s="5">
        <v>3892</v>
      </c>
      <c r="X27" s="5">
        <v>75130</v>
      </c>
      <c r="Y27" s="5">
        <v>4052</v>
      </c>
      <c r="Z27" s="5">
        <v>94828</v>
      </c>
      <c r="AA27" s="5">
        <v>226810</v>
      </c>
    </row>
    <row r="28" spans="1:27">
      <c r="A28" s="5">
        <v>1389</v>
      </c>
      <c r="B28" s="5">
        <v>4</v>
      </c>
      <c r="C28" s="5" t="s">
        <v>202</v>
      </c>
      <c r="D28" s="5" t="s">
        <v>201</v>
      </c>
      <c r="E28" s="5">
        <v>128</v>
      </c>
      <c r="F28" s="5">
        <v>4491</v>
      </c>
      <c r="G28" s="5">
        <v>4153</v>
      </c>
      <c r="H28" s="5">
        <v>338</v>
      </c>
      <c r="I28" s="5">
        <v>4098</v>
      </c>
      <c r="J28" s="5">
        <v>330</v>
      </c>
      <c r="K28" s="5">
        <v>55</v>
      </c>
      <c r="L28" s="5">
        <v>8</v>
      </c>
      <c r="M28" s="5">
        <v>301616</v>
      </c>
      <c r="N28" s="5">
        <v>5190256</v>
      </c>
      <c r="O28" s="5">
        <v>575651</v>
      </c>
      <c r="P28" s="5">
        <v>6379497</v>
      </c>
      <c r="Q28" s="5">
        <v>6230094</v>
      </c>
      <c r="R28" s="5">
        <v>10075</v>
      </c>
      <c r="S28" s="5">
        <v>1006</v>
      </c>
      <c r="T28" s="5">
        <v>5262006</v>
      </c>
      <c r="U28" s="5">
        <v>6453568</v>
      </c>
      <c r="V28" s="5">
        <v>1191562</v>
      </c>
      <c r="W28" s="5">
        <v>3892</v>
      </c>
      <c r="X28" s="5">
        <v>75130</v>
      </c>
      <c r="Y28" s="5">
        <v>4052</v>
      </c>
      <c r="Z28" s="5">
        <v>94828</v>
      </c>
      <c r="AA28" s="5">
        <v>226810</v>
      </c>
    </row>
    <row r="29" spans="1:27">
      <c r="A29" s="5">
        <v>1389</v>
      </c>
      <c r="B29" s="5">
        <v>2</v>
      </c>
      <c r="C29" s="5" t="s">
        <v>203</v>
      </c>
      <c r="D29" s="5" t="s">
        <v>204</v>
      </c>
      <c r="E29" s="5">
        <v>129</v>
      </c>
      <c r="F29" s="5">
        <v>12102</v>
      </c>
      <c r="G29" s="5">
        <v>11101</v>
      </c>
      <c r="H29" s="5">
        <v>1001</v>
      </c>
      <c r="I29" s="5">
        <v>11083</v>
      </c>
      <c r="J29" s="5">
        <v>1001</v>
      </c>
      <c r="K29" s="5">
        <v>18</v>
      </c>
      <c r="L29" s="5">
        <v>0</v>
      </c>
      <c r="M29" s="5">
        <v>1140125</v>
      </c>
      <c r="N29" s="5">
        <v>5759914</v>
      </c>
      <c r="O29" s="5">
        <v>749275</v>
      </c>
      <c r="P29" s="5">
        <v>9512259</v>
      </c>
      <c r="Q29" s="5">
        <v>9786866</v>
      </c>
      <c r="R29" s="5">
        <v>141834</v>
      </c>
      <c r="S29" s="5">
        <v>13831</v>
      </c>
      <c r="T29" s="5">
        <v>5993361</v>
      </c>
      <c r="U29" s="5">
        <v>9738306</v>
      </c>
      <c r="V29" s="5">
        <v>3744945</v>
      </c>
      <c r="W29" s="5">
        <v>23848</v>
      </c>
      <c r="X29" s="5">
        <v>344777</v>
      </c>
      <c r="Y29" s="5">
        <v>55354</v>
      </c>
      <c r="Z29" s="5">
        <v>465083</v>
      </c>
      <c r="AA29" s="5">
        <v>645126</v>
      </c>
    </row>
    <row r="30" spans="1:27">
      <c r="A30" s="5">
        <v>1389</v>
      </c>
      <c r="B30" s="5">
        <v>3</v>
      </c>
      <c r="C30" s="5" t="s">
        <v>205</v>
      </c>
      <c r="D30" s="5" t="s">
        <v>204</v>
      </c>
      <c r="E30" s="5">
        <v>129</v>
      </c>
      <c r="F30" s="5">
        <v>12102</v>
      </c>
      <c r="G30" s="5">
        <v>11101</v>
      </c>
      <c r="H30" s="5">
        <v>1001</v>
      </c>
      <c r="I30" s="5">
        <v>11083</v>
      </c>
      <c r="J30" s="5">
        <v>1001</v>
      </c>
      <c r="K30" s="5">
        <v>18</v>
      </c>
      <c r="L30" s="5">
        <v>0</v>
      </c>
      <c r="M30" s="5">
        <v>1140125</v>
      </c>
      <c r="N30" s="5">
        <v>5759914</v>
      </c>
      <c r="O30" s="5">
        <v>749275</v>
      </c>
      <c r="P30" s="5">
        <v>9512259</v>
      </c>
      <c r="Q30" s="5">
        <v>9786866</v>
      </c>
      <c r="R30" s="5">
        <v>141834</v>
      </c>
      <c r="S30" s="5">
        <v>13831</v>
      </c>
      <c r="T30" s="5">
        <v>5993361</v>
      </c>
      <c r="U30" s="5">
        <v>9738306</v>
      </c>
      <c r="V30" s="5">
        <v>3744945</v>
      </c>
      <c r="W30" s="5">
        <v>23848</v>
      </c>
      <c r="X30" s="5">
        <v>344777</v>
      </c>
      <c r="Y30" s="5">
        <v>55354</v>
      </c>
      <c r="Z30" s="5">
        <v>465083</v>
      </c>
      <c r="AA30" s="5">
        <v>645126</v>
      </c>
    </row>
    <row r="31" spans="1:27">
      <c r="A31" s="5">
        <v>1389</v>
      </c>
      <c r="B31" s="5">
        <v>4</v>
      </c>
      <c r="C31" s="5" t="s">
        <v>206</v>
      </c>
      <c r="D31" s="5" t="s">
        <v>207</v>
      </c>
      <c r="E31" s="5">
        <v>8</v>
      </c>
      <c r="F31" s="5">
        <v>343</v>
      </c>
      <c r="G31" s="5">
        <v>320</v>
      </c>
      <c r="H31" s="5">
        <v>23</v>
      </c>
      <c r="I31" s="5">
        <v>318</v>
      </c>
      <c r="J31" s="5">
        <v>23</v>
      </c>
      <c r="K31" s="5">
        <v>2</v>
      </c>
      <c r="L31" s="5">
        <v>0</v>
      </c>
      <c r="M31" s="5">
        <v>31937</v>
      </c>
      <c r="N31" s="5">
        <v>135995</v>
      </c>
      <c r="O31" s="5">
        <v>2096</v>
      </c>
      <c r="P31" s="5">
        <v>229600</v>
      </c>
      <c r="Q31" s="5">
        <v>237844</v>
      </c>
      <c r="R31" s="5">
        <v>0</v>
      </c>
      <c r="S31" s="5">
        <v>0</v>
      </c>
      <c r="T31" s="5">
        <v>147637</v>
      </c>
      <c r="U31" s="5">
        <v>243818</v>
      </c>
      <c r="V31" s="5">
        <v>96181</v>
      </c>
      <c r="W31" s="5">
        <v>0</v>
      </c>
      <c r="X31" s="5">
        <v>8153</v>
      </c>
      <c r="Y31" s="5">
        <v>461</v>
      </c>
      <c r="Z31" s="5">
        <v>6386</v>
      </c>
      <c r="AA31" s="5">
        <v>8688</v>
      </c>
    </row>
    <row r="32" spans="1:27">
      <c r="A32" s="5">
        <v>1389</v>
      </c>
      <c r="B32" s="5">
        <v>4</v>
      </c>
      <c r="C32" s="5" t="s">
        <v>208</v>
      </c>
      <c r="D32" s="5" t="s">
        <v>209</v>
      </c>
      <c r="E32" s="5">
        <v>19</v>
      </c>
      <c r="F32" s="5">
        <v>688</v>
      </c>
      <c r="G32" s="5">
        <v>613</v>
      </c>
      <c r="H32" s="5">
        <v>75</v>
      </c>
      <c r="I32" s="5">
        <v>611</v>
      </c>
      <c r="J32" s="5">
        <v>75</v>
      </c>
      <c r="K32" s="5">
        <v>2</v>
      </c>
      <c r="L32" s="5">
        <v>0</v>
      </c>
      <c r="M32" s="5">
        <v>44751</v>
      </c>
      <c r="N32" s="5">
        <v>867422</v>
      </c>
      <c r="O32" s="5">
        <v>196354</v>
      </c>
      <c r="P32" s="5">
        <v>1189490</v>
      </c>
      <c r="Q32" s="5">
        <v>1250089</v>
      </c>
      <c r="R32" s="5">
        <v>23207</v>
      </c>
      <c r="S32" s="5">
        <v>2328</v>
      </c>
      <c r="T32" s="5">
        <v>876281</v>
      </c>
      <c r="U32" s="5">
        <v>1256641</v>
      </c>
      <c r="V32" s="5">
        <v>380360</v>
      </c>
      <c r="W32" s="5">
        <v>75</v>
      </c>
      <c r="X32" s="5">
        <v>13662</v>
      </c>
      <c r="Y32" s="5">
        <v>2852</v>
      </c>
      <c r="Z32" s="5">
        <v>33192</v>
      </c>
      <c r="AA32" s="5">
        <v>334290</v>
      </c>
    </row>
    <row r="33" spans="1:27">
      <c r="A33" s="5">
        <v>1389</v>
      </c>
      <c r="B33" s="5">
        <v>4</v>
      </c>
      <c r="C33" s="5" t="s">
        <v>210</v>
      </c>
      <c r="D33" s="5" t="s">
        <v>211</v>
      </c>
      <c r="E33" s="5">
        <v>102</v>
      </c>
      <c r="F33" s="5">
        <v>11071</v>
      </c>
      <c r="G33" s="5">
        <v>10168</v>
      </c>
      <c r="H33" s="5">
        <v>903</v>
      </c>
      <c r="I33" s="5">
        <v>10154</v>
      </c>
      <c r="J33" s="5">
        <v>903</v>
      </c>
      <c r="K33" s="5">
        <v>14</v>
      </c>
      <c r="L33" s="5">
        <v>0</v>
      </c>
      <c r="M33" s="5">
        <v>1063436</v>
      </c>
      <c r="N33" s="5">
        <v>4756497</v>
      </c>
      <c r="O33" s="5">
        <v>550825</v>
      </c>
      <c r="P33" s="5">
        <v>8093169</v>
      </c>
      <c r="Q33" s="5">
        <v>8298934</v>
      </c>
      <c r="R33" s="5">
        <v>118627</v>
      </c>
      <c r="S33" s="5">
        <v>11504</v>
      </c>
      <c r="T33" s="5">
        <v>4969442</v>
      </c>
      <c r="U33" s="5">
        <v>8237846</v>
      </c>
      <c r="V33" s="5">
        <v>3268404</v>
      </c>
      <c r="W33" s="5">
        <v>23773</v>
      </c>
      <c r="X33" s="5">
        <v>322962</v>
      </c>
      <c r="Y33" s="5">
        <v>52041</v>
      </c>
      <c r="Z33" s="5">
        <v>425505</v>
      </c>
      <c r="AA33" s="5">
        <v>302149</v>
      </c>
    </row>
    <row r="34" spans="1:27">
      <c r="A34" s="5">
        <v>1389</v>
      </c>
      <c r="B34" s="5">
        <v>2</v>
      </c>
      <c r="C34" s="5" t="s">
        <v>212</v>
      </c>
      <c r="D34" s="5" t="s">
        <v>213</v>
      </c>
      <c r="E34" s="5">
        <v>10</v>
      </c>
      <c r="F34" s="5">
        <v>8020</v>
      </c>
      <c r="G34" s="5">
        <v>7539</v>
      </c>
      <c r="H34" s="5">
        <v>481</v>
      </c>
      <c r="I34" s="5">
        <v>7539</v>
      </c>
      <c r="J34" s="5">
        <v>481</v>
      </c>
      <c r="K34" s="5">
        <v>0</v>
      </c>
      <c r="L34" s="5">
        <v>0</v>
      </c>
      <c r="M34" s="5">
        <v>1425550</v>
      </c>
      <c r="N34" s="5">
        <v>1427798</v>
      </c>
      <c r="O34" s="5">
        <v>1031149</v>
      </c>
      <c r="P34" s="5">
        <v>3086244</v>
      </c>
      <c r="Q34" s="5">
        <v>15977788</v>
      </c>
      <c r="R34" s="5">
        <v>139675</v>
      </c>
      <c r="S34" s="5">
        <v>14253</v>
      </c>
      <c r="T34" s="5">
        <v>1446979</v>
      </c>
      <c r="U34" s="5">
        <v>4044300</v>
      </c>
      <c r="V34" s="5">
        <v>2597321</v>
      </c>
      <c r="W34" s="5">
        <v>68168</v>
      </c>
      <c r="X34" s="5">
        <v>51825</v>
      </c>
      <c r="Y34" s="5">
        <v>2018</v>
      </c>
      <c r="Z34" s="5">
        <v>1499385</v>
      </c>
      <c r="AA34" s="5">
        <v>111644</v>
      </c>
    </row>
    <row r="35" spans="1:27">
      <c r="A35" s="5">
        <v>1389</v>
      </c>
      <c r="B35" s="5">
        <v>3</v>
      </c>
      <c r="C35" s="5" t="s">
        <v>214</v>
      </c>
      <c r="D35" s="5" t="s">
        <v>215</v>
      </c>
      <c r="E35" s="5">
        <v>10</v>
      </c>
      <c r="F35" s="5">
        <v>8020</v>
      </c>
      <c r="G35" s="5">
        <v>7539</v>
      </c>
      <c r="H35" s="5">
        <v>481</v>
      </c>
      <c r="I35" s="5">
        <v>7539</v>
      </c>
      <c r="J35" s="5">
        <v>481</v>
      </c>
      <c r="K35" s="5">
        <v>0</v>
      </c>
      <c r="L35" s="5">
        <v>0</v>
      </c>
      <c r="M35" s="5">
        <v>1425550</v>
      </c>
      <c r="N35" s="5">
        <v>1427798</v>
      </c>
      <c r="O35" s="5">
        <v>1031149</v>
      </c>
      <c r="P35" s="5">
        <v>3086244</v>
      </c>
      <c r="Q35" s="5">
        <v>15977788</v>
      </c>
      <c r="R35" s="5">
        <v>139675</v>
      </c>
      <c r="S35" s="5">
        <v>14253</v>
      </c>
      <c r="T35" s="5">
        <v>1446979</v>
      </c>
      <c r="U35" s="5">
        <v>4044300</v>
      </c>
      <c r="V35" s="5">
        <v>2597321</v>
      </c>
      <c r="W35" s="5">
        <v>68168</v>
      </c>
      <c r="X35" s="5">
        <v>51825</v>
      </c>
      <c r="Y35" s="5">
        <v>2018</v>
      </c>
      <c r="Z35" s="5">
        <v>1499385</v>
      </c>
      <c r="AA35" s="5">
        <v>111644</v>
      </c>
    </row>
    <row r="36" spans="1:27">
      <c r="A36" s="5">
        <v>1389</v>
      </c>
      <c r="B36" s="5">
        <v>4</v>
      </c>
      <c r="C36" s="5" t="s">
        <v>216</v>
      </c>
      <c r="D36" s="5" t="s">
        <v>217</v>
      </c>
      <c r="E36" s="5">
        <v>10</v>
      </c>
      <c r="F36" s="5">
        <v>8020</v>
      </c>
      <c r="G36" s="5">
        <v>7539</v>
      </c>
      <c r="H36" s="5">
        <v>481</v>
      </c>
      <c r="I36" s="5">
        <v>7539</v>
      </c>
      <c r="J36" s="5">
        <v>481</v>
      </c>
      <c r="K36" s="5">
        <v>0</v>
      </c>
      <c r="L36" s="5">
        <v>0</v>
      </c>
      <c r="M36" s="5">
        <v>1425550</v>
      </c>
      <c r="N36" s="5">
        <v>1427798</v>
      </c>
      <c r="O36" s="5">
        <v>1031149</v>
      </c>
      <c r="P36" s="5">
        <v>3086244</v>
      </c>
      <c r="Q36" s="5">
        <v>15977788</v>
      </c>
      <c r="R36" s="5">
        <v>139675</v>
      </c>
      <c r="S36" s="5">
        <v>14253</v>
      </c>
      <c r="T36" s="5">
        <v>1446979</v>
      </c>
      <c r="U36" s="5">
        <v>4044300</v>
      </c>
      <c r="V36" s="5">
        <v>2597321</v>
      </c>
      <c r="W36" s="5">
        <v>68168</v>
      </c>
      <c r="X36" s="5">
        <v>51825</v>
      </c>
      <c r="Y36" s="5">
        <v>2018</v>
      </c>
      <c r="Z36" s="5">
        <v>1499385</v>
      </c>
      <c r="AA36" s="5">
        <v>111644</v>
      </c>
    </row>
    <row r="37" spans="1:27">
      <c r="A37" s="5">
        <v>1389</v>
      </c>
      <c r="B37" s="5">
        <v>2</v>
      </c>
      <c r="C37" s="5" t="s">
        <v>218</v>
      </c>
      <c r="D37" s="5" t="s">
        <v>219</v>
      </c>
      <c r="E37" s="5">
        <v>2062</v>
      </c>
      <c r="F37" s="5">
        <v>119726</v>
      </c>
      <c r="G37" s="5">
        <v>104079</v>
      </c>
      <c r="H37" s="5">
        <v>15647</v>
      </c>
      <c r="I37" s="5">
        <v>103133</v>
      </c>
      <c r="J37" s="5">
        <v>15637</v>
      </c>
      <c r="K37" s="5">
        <v>946</v>
      </c>
      <c r="L37" s="5">
        <v>10</v>
      </c>
      <c r="M37" s="5">
        <v>8492925</v>
      </c>
      <c r="N37" s="5">
        <v>37825222</v>
      </c>
      <c r="O37" s="5">
        <v>5318629</v>
      </c>
      <c r="P37" s="5">
        <v>55657422</v>
      </c>
      <c r="Q37" s="5">
        <v>60165928</v>
      </c>
      <c r="R37" s="5">
        <v>3759726</v>
      </c>
      <c r="S37" s="5">
        <v>220974</v>
      </c>
      <c r="T37" s="5">
        <v>40298440</v>
      </c>
      <c r="U37" s="5">
        <v>59905969</v>
      </c>
      <c r="V37" s="5">
        <v>19607528</v>
      </c>
      <c r="W37" s="5">
        <v>105159</v>
      </c>
      <c r="X37" s="5">
        <v>1070989</v>
      </c>
      <c r="Y37" s="5">
        <v>355564</v>
      </c>
      <c r="Z37" s="5">
        <v>3008597</v>
      </c>
      <c r="AA37" s="5">
        <v>5181420</v>
      </c>
    </row>
    <row r="38" spans="1:27">
      <c r="A38" s="5">
        <v>1389</v>
      </c>
      <c r="B38" s="5">
        <v>3</v>
      </c>
      <c r="C38" s="5" t="s">
        <v>220</v>
      </c>
      <c r="D38" s="5" t="s">
        <v>221</v>
      </c>
      <c r="E38" s="5">
        <v>1010</v>
      </c>
      <c r="F38" s="5">
        <v>75499</v>
      </c>
      <c r="G38" s="5">
        <v>65695</v>
      </c>
      <c r="H38" s="5">
        <v>9805</v>
      </c>
      <c r="I38" s="5">
        <v>65025</v>
      </c>
      <c r="J38" s="5">
        <v>9801</v>
      </c>
      <c r="K38" s="5">
        <v>670</v>
      </c>
      <c r="L38" s="5">
        <v>4</v>
      </c>
      <c r="M38" s="5">
        <v>5081363</v>
      </c>
      <c r="N38" s="5">
        <v>20494299</v>
      </c>
      <c r="O38" s="5">
        <v>2957161</v>
      </c>
      <c r="P38" s="5">
        <v>29384145</v>
      </c>
      <c r="Q38" s="5">
        <v>32889787</v>
      </c>
      <c r="R38" s="5">
        <v>267882</v>
      </c>
      <c r="S38" s="5">
        <v>18886</v>
      </c>
      <c r="T38" s="5">
        <v>21921756</v>
      </c>
      <c r="U38" s="5">
        <v>32795785</v>
      </c>
      <c r="V38" s="5">
        <v>10874029</v>
      </c>
      <c r="W38" s="5">
        <v>61590</v>
      </c>
      <c r="X38" s="5">
        <v>603816</v>
      </c>
      <c r="Y38" s="5">
        <v>170425</v>
      </c>
      <c r="Z38" s="5">
        <v>1849810</v>
      </c>
      <c r="AA38" s="5">
        <v>2370157</v>
      </c>
    </row>
    <row r="39" spans="1:27">
      <c r="A39" s="5">
        <v>1389</v>
      </c>
      <c r="B39" s="5">
        <v>4</v>
      </c>
      <c r="C39" s="5" t="s">
        <v>222</v>
      </c>
      <c r="D39" s="5" t="s">
        <v>223</v>
      </c>
      <c r="E39" s="5">
        <v>502</v>
      </c>
      <c r="F39" s="5">
        <v>46783</v>
      </c>
      <c r="G39" s="5">
        <v>40529</v>
      </c>
      <c r="H39" s="5">
        <v>6254</v>
      </c>
      <c r="I39" s="5">
        <v>39985</v>
      </c>
      <c r="J39" s="5">
        <v>6253</v>
      </c>
      <c r="K39" s="5">
        <v>544</v>
      </c>
      <c r="L39" s="5">
        <v>1</v>
      </c>
      <c r="M39" s="5">
        <v>3068556</v>
      </c>
      <c r="N39" s="5">
        <v>15075194</v>
      </c>
      <c r="O39" s="5">
        <v>2545552</v>
      </c>
      <c r="P39" s="5">
        <v>21446372</v>
      </c>
      <c r="Q39" s="5">
        <v>23813936</v>
      </c>
      <c r="R39" s="5">
        <v>226102</v>
      </c>
      <c r="S39" s="5">
        <v>16021</v>
      </c>
      <c r="T39" s="5">
        <v>15938565</v>
      </c>
      <c r="U39" s="5">
        <v>23160542</v>
      </c>
      <c r="V39" s="5">
        <v>7221977</v>
      </c>
      <c r="W39" s="5">
        <v>25556</v>
      </c>
      <c r="X39" s="5">
        <v>373012</v>
      </c>
      <c r="Y39" s="5">
        <v>99418</v>
      </c>
      <c r="Z39" s="5">
        <v>1530747</v>
      </c>
      <c r="AA39" s="5">
        <v>1875272</v>
      </c>
    </row>
    <row r="40" spans="1:27">
      <c r="A40" s="5">
        <v>1389</v>
      </c>
      <c r="B40" s="5">
        <v>4</v>
      </c>
      <c r="C40" s="5" t="s">
        <v>224</v>
      </c>
      <c r="D40" s="5" t="s">
        <v>225</v>
      </c>
      <c r="E40" s="5">
        <v>335</v>
      </c>
      <c r="F40" s="5">
        <v>19538</v>
      </c>
      <c r="G40" s="5">
        <v>16849</v>
      </c>
      <c r="H40" s="5">
        <v>2689</v>
      </c>
      <c r="I40" s="5">
        <v>16772</v>
      </c>
      <c r="J40" s="5">
        <v>2686</v>
      </c>
      <c r="K40" s="5">
        <v>76</v>
      </c>
      <c r="L40" s="5">
        <v>3</v>
      </c>
      <c r="M40" s="5">
        <v>1396100</v>
      </c>
      <c r="N40" s="5">
        <v>3990067</v>
      </c>
      <c r="O40" s="5">
        <v>360519</v>
      </c>
      <c r="P40" s="5">
        <v>6513484</v>
      </c>
      <c r="Q40" s="5">
        <v>7709197</v>
      </c>
      <c r="R40" s="5">
        <v>24788</v>
      </c>
      <c r="S40" s="5">
        <v>2570</v>
      </c>
      <c r="T40" s="5">
        <v>4397541</v>
      </c>
      <c r="U40" s="5">
        <v>6848392</v>
      </c>
      <c r="V40" s="5">
        <v>2450851</v>
      </c>
      <c r="W40" s="5">
        <v>16229</v>
      </c>
      <c r="X40" s="5">
        <v>166712</v>
      </c>
      <c r="Y40" s="5">
        <v>54598</v>
      </c>
      <c r="Z40" s="5">
        <v>214800</v>
      </c>
      <c r="AA40" s="5">
        <v>404572</v>
      </c>
    </row>
    <row r="41" spans="1:27">
      <c r="A41" s="5">
        <v>1389</v>
      </c>
      <c r="B41" s="5">
        <v>4</v>
      </c>
      <c r="C41" s="5" t="s">
        <v>226</v>
      </c>
      <c r="D41" s="5" t="s">
        <v>227</v>
      </c>
      <c r="E41" s="5">
        <v>173</v>
      </c>
      <c r="F41" s="5">
        <v>9179</v>
      </c>
      <c r="G41" s="5">
        <v>8317</v>
      </c>
      <c r="H41" s="5">
        <v>862</v>
      </c>
      <c r="I41" s="5">
        <v>8268</v>
      </c>
      <c r="J41" s="5">
        <v>862</v>
      </c>
      <c r="K41" s="5">
        <v>49</v>
      </c>
      <c r="L41" s="5">
        <v>0</v>
      </c>
      <c r="M41" s="5">
        <v>616707</v>
      </c>
      <c r="N41" s="5">
        <v>1429038</v>
      </c>
      <c r="O41" s="5">
        <v>51089</v>
      </c>
      <c r="P41" s="5">
        <v>1424289</v>
      </c>
      <c r="Q41" s="5">
        <v>1366653</v>
      </c>
      <c r="R41" s="5">
        <v>16992</v>
      </c>
      <c r="S41" s="5">
        <v>295</v>
      </c>
      <c r="T41" s="5">
        <v>1585650</v>
      </c>
      <c r="U41" s="5">
        <v>2786851</v>
      </c>
      <c r="V41" s="5">
        <v>1201202</v>
      </c>
      <c r="W41" s="5">
        <v>19806</v>
      </c>
      <c r="X41" s="5">
        <v>64092</v>
      </c>
      <c r="Y41" s="5">
        <v>16409</v>
      </c>
      <c r="Z41" s="5">
        <v>104263</v>
      </c>
      <c r="AA41" s="5">
        <v>90313</v>
      </c>
    </row>
    <row r="42" spans="1:27">
      <c r="A42" s="5">
        <v>1389</v>
      </c>
      <c r="B42" s="5">
        <v>3</v>
      </c>
      <c r="C42" s="5" t="s">
        <v>228</v>
      </c>
      <c r="D42" s="5" t="s">
        <v>229</v>
      </c>
      <c r="E42" s="5">
        <v>1052</v>
      </c>
      <c r="F42" s="5">
        <v>44226</v>
      </c>
      <c r="G42" s="5">
        <v>38384</v>
      </c>
      <c r="H42" s="5">
        <v>5842</v>
      </c>
      <c r="I42" s="5">
        <v>38108</v>
      </c>
      <c r="J42" s="5">
        <v>5836</v>
      </c>
      <c r="K42" s="5">
        <v>276</v>
      </c>
      <c r="L42" s="5">
        <v>6</v>
      </c>
      <c r="M42" s="5">
        <v>3411562</v>
      </c>
      <c r="N42" s="5">
        <v>17330923</v>
      </c>
      <c r="O42" s="5">
        <v>2361469</v>
      </c>
      <c r="P42" s="5">
        <v>26273276</v>
      </c>
      <c r="Q42" s="5">
        <v>27276141</v>
      </c>
      <c r="R42" s="5">
        <v>3491844</v>
      </c>
      <c r="S42" s="5">
        <v>202088</v>
      </c>
      <c r="T42" s="5">
        <v>18376684</v>
      </c>
      <c r="U42" s="5">
        <v>27110183</v>
      </c>
      <c r="V42" s="5">
        <v>8733499</v>
      </c>
      <c r="W42" s="5">
        <v>43569</v>
      </c>
      <c r="X42" s="5">
        <v>467173</v>
      </c>
      <c r="Y42" s="5">
        <v>185140</v>
      </c>
      <c r="Z42" s="5">
        <v>1158787</v>
      </c>
      <c r="AA42" s="5">
        <v>2811263</v>
      </c>
    </row>
    <row r="43" spans="1:27">
      <c r="A43" s="5">
        <v>1389</v>
      </c>
      <c r="B43" s="5">
        <v>4</v>
      </c>
      <c r="C43" s="5" t="s">
        <v>230</v>
      </c>
      <c r="D43" s="5" t="s">
        <v>231</v>
      </c>
      <c r="E43" s="5">
        <v>11</v>
      </c>
      <c r="F43" s="5">
        <v>452</v>
      </c>
      <c r="G43" s="5">
        <v>408</v>
      </c>
      <c r="H43" s="5">
        <v>44</v>
      </c>
      <c r="I43" s="5">
        <v>406</v>
      </c>
      <c r="J43" s="5">
        <v>42</v>
      </c>
      <c r="K43" s="5">
        <v>2</v>
      </c>
      <c r="L43" s="5">
        <v>2</v>
      </c>
      <c r="M43" s="5">
        <v>32164</v>
      </c>
      <c r="N43" s="5">
        <v>214312</v>
      </c>
      <c r="O43" s="5">
        <v>20838</v>
      </c>
      <c r="P43" s="5">
        <v>281016</v>
      </c>
      <c r="Q43" s="5">
        <v>334883</v>
      </c>
      <c r="R43" s="5">
        <v>3005</v>
      </c>
      <c r="S43" s="5">
        <v>227</v>
      </c>
      <c r="T43" s="5">
        <v>222182</v>
      </c>
      <c r="U43" s="5">
        <v>301011</v>
      </c>
      <c r="V43" s="5">
        <v>78829</v>
      </c>
      <c r="W43" s="5">
        <v>217</v>
      </c>
      <c r="X43" s="5">
        <v>2951</v>
      </c>
      <c r="Y43" s="5">
        <v>1484</v>
      </c>
      <c r="Z43" s="5">
        <v>10217</v>
      </c>
      <c r="AA43" s="5">
        <v>5635</v>
      </c>
    </row>
    <row r="44" spans="1:27">
      <c r="A44" s="5">
        <v>1389</v>
      </c>
      <c r="B44" s="5">
        <v>4</v>
      </c>
      <c r="C44" s="5" t="s">
        <v>232</v>
      </c>
      <c r="D44" s="5" t="s">
        <v>233</v>
      </c>
      <c r="E44" s="5">
        <v>265</v>
      </c>
      <c r="F44" s="5">
        <v>12961</v>
      </c>
      <c r="G44" s="5">
        <v>10253</v>
      </c>
      <c r="H44" s="5">
        <v>2708</v>
      </c>
      <c r="I44" s="5">
        <v>10220</v>
      </c>
      <c r="J44" s="5">
        <v>2707</v>
      </c>
      <c r="K44" s="5">
        <v>33</v>
      </c>
      <c r="L44" s="5">
        <v>1</v>
      </c>
      <c r="M44" s="5">
        <v>992923</v>
      </c>
      <c r="N44" s="5">
        <v>4508428</v>
      </c>
      <c r="O44" s="5">
        <v>219236</v>
      </c>
      <c r="P44" s="5">
        <v>6717704</v>
      </c>
      <c r="Q44" s="5">
        <v>6856138</v>
      </c>
      <c r="R44" s="5">
        <v>331262</v>
      </c>
      <c r="S44" s="5">
        <v>13496</v>
      </c>
      <c r="T44" s="5">
        <v>4782745</v>
      </c>
      <c r="U44" s="5">
        <v>6961321</v>
      </c>
      <c r="V44" s="5">
        <v>2178576</v>
      </c>
      <c r="W44" s="5">
        <v>16142</v>
      </c>
      <c r="X44" s="5">
        <v>140016</v>
      </c>
      <c r="Y44" s="5">
        <v>32240</v>
      </c>
      <c r="Z44" s="5">
        <v>250309</v>
      </c>
      <c r="AA44" s="5">
        <v>373245</v>
      </c>
    </row>
    <row r="45" spans="1:27">
      <c r="A45" s="5">
        <v>1389</v>
      </c>
      <c r="B45" s="5">
        <v>4</v>
      </c>
      <c r="C45" s="5" t="s">
        <v>234</v>
      </c>
      <c r="D45" s="5" t="s">
        <v>235</v>
      </c>
      <c r="E45" s="5">
        <v>685</v>
      </c>
      <c r="F45" s="5">
        <v>27208</v>
      </c>
      <c r="G45" s="5">
        <v>24635</v>
      </c>
      <c r="H45" s="5">
        <v>2573</v>
      </c>
      <c r="I45" s="5">
        <v>24418</v>
      </c>
      <c r="J45" s="5">
        <v>2571</v>
      </c>
      <c r="K45" s="5">
        <v>217</v>
      </c>
      <c r="L45" s="5">
        <v>3</v>
      </c>
      <c r="M45" s="5">
        <v>2072356</v>
      </c>
      <c r="N45" s="5">
        <v>11002923</v>
      </c>
      <c r="O45" s="5">
        <v>2014323</v>
      </c>
      <c r="P45" s="5">
        <v>16868348</v>
      </c>
      <c r="Q45" s="5">
        <v>17781237</v>
      </c>
      <c r="R45" s="5">
        <v>2908855</v>
      </c>
      <c r="S45" s="5">
        <v>179825</v>
      </c>
      <c r="T45" s="5">
        <v>11713929</v>
      </c>
      <c r="U45" s="5">
        <v>17394518</v>
      </c>
      <c r="V45" s="5">
        <v>5680589</v>
      </c>
      <c r="W45" s="5">
        <v>26235</v>
      </c>
      <c r="X45" s="5">
        <v>293555</v>
      </c>
      <c r="Y45" s="5">
        <v>146200</v>
      </c>
      <c r="Z45" s="5">
        <v>974974</v>
      </c>
      <c r="AA45" s="5">
        <v>2335392</v>
      </c>
    </row>
    <row r="46" spans="1:27">
      <c r="A46" s="5">
        <v>1389</v>
      </c>
      <c r="B46" s="5">
        <v>4</v>
      </c>
      <c r="C46" s="5" t="s">
        <v>236</v>
      </c>
      <c r="D46" s="5" t="s">
        <v>237</v>
      </c>
      <c r="E46" s="5">
        <v>32</v>
      </c>
      <c r="F46" s="5">
        <v>1330</v>
      </c>
      <c r="G46" s="5">
        <v>1100</v>
      </c>
      <c r="H46" s="5">
        <v>229</v>
      </c>
      <c r="I46" s="5">
        <v>1096</v>
      </c>
      <c r="J46" s="5">
        <v>229</v>
      </c>
      <c r="K46" s="5">
        <v>4</v>
      </c>
      <c r="L46" s="5">
        <v>0</v>
      </c>
      <c r="M46" s="5">
        <v>148515</v>
      </c>
      <c r="N46" s="5">
        <v>939423</v>
      </c>
      <c r="O46" s="5">
        <v>49770</v>
      </c>
      <c r="P46" s="5">
        <v>1304889</v>
      </c>
      <c r="Q46" s="5">
        <v>1066839</v>
      </c>
      <c r="R46" s="5">
        <v>228180</v>
      </c>
      <c r="S46" s="5">
        <v>6517</v>
      </c>
      <c r="T46" s="5">
        <v>959889</v>
      </c>
      <c r="U46" s="5">
        <v>1305214</v>
      </c>
      <c r="V46" s="5">
        <v>345325</v>
      </c>
      <c r="W46" s="5">
        <v>203</v>
      </c>
      <c r="X46" s="5">
        <v>12956</v>
      </c>
      <c r="Y46" s="5">
        <v>2881</v>
      </c>
      <c r="Z46" s="5">
        <v>-35900</v>
      </c>
      <c r="AA46" s="5">
        <v>7998</v>
      </c>
    </row>
    <row r="47" spans="1:27">
      <c r="A47" s="5">
        <v>1389</v>
      </c>
      <c r="B47" s="5">
        <v>4</v>
      </c>
      <c r="C47" s="5" t="s">
        <v>238</v>
      </c>
      <c r="D47" s="5" t="s">
        <v>239</v>
      </c>
      <c r="E47" s="5">
        <v>60</v>
      </c>
      <c r="F47" s="5">
        <v>2276</v>
      </c>
      <c r="G47" s="5">
        <v>1989</v>
      </c>
      <c r="H47" s="5">
        <v>287</v>
      </c>
      <c r="I47" s="5">
        <v>1969</v>
      </c>
      <c r="J47" s="5">
        <v>287</v>
      </c>
      <c r="K47" s="5">
        <v>20</v>
      </c>
      <c r="L47" s="5">
        <v>0</v>
      </c>
      <c r="M47" s="5">
        <v>165605</v>
      </c>
      <c r="N47" s="5">
        <v>665838</v>
      </c>
      <c r="O47" s="5">
        <v>57301</v>
      </c>
      <c r="P47" s="5">
        <v>1101319</v>
      </c>
      <c r="Q47" s="5">
        <v>1237044</v>
      </c>
      <c r="R47" s="5">
        <v>20541</v>
      </c>
      <c r="S47" s="5">
        <v>2023</v>
      </c>
      <c r="T47" s="5">
        <v>697939</v>
      </c>
      <c r="U47" s="5">
        <v>1148119</v>
      </c>
      <c r="V47" s="5">
        <v>450180</v>
      </c>
      <c r="W47" s="5">
        <v>771</v>
      </c>
      <c r="X47" s="5">
        <v>17696</v>
      </c>
      <c r="Y47" s="5">
        <v>2335</v>
      </c>
      <c r="Z47" s="5">
        <v>-40813</v>
      </c>
      <c r="AA47" s="5">
        <v>88994</v>
      </c>
    </row>
    <row r="48" spans="1:27">
      <c r="A48" s="5">
        <v>1389</v>
      </c>
      <c r="B48" s="5">
        <v>2</v>
      </c>
      <c r="C48" s="5" t="s">
        <v>240</v>
      </c>
      <c r="D48" s="5" t="s">
        <v>241</v>
      </c>
      <c r="E48" s="5">
        <v>393</v>
      </c>
      <c r="F48" s="5">
        <v>14382</v>
      </c>
      <c r="G48" s="5">
        <v>7346</v>
      </c>
      <c r="H48" s="5">
        <v>7036</v>
      </c>
      <c r="I48" s="5">
        <v>7162</v>
      </c>
      <c r="J48" s="5">
        <v>7020</v>
      </c>
      <c r="K48" s="5">
        <v>184</v>
      </c>
      <c r="L48" s="5">
        <v>16</v>
      </c>
      <c r="M48" s="5">
        <v>905212</v>
      </c>
      <c r="N48" s="5">
        <v>2304578</v>
      </c>
      <c r="O48" s="5">
        <v>203040</v>
      </c>
      <c r="P48" s="5">
        <v>4115722</v>
      </c>
      <c r="Q48" s="5">
        <v>4437107</v>
      </c>
      <c r="R48" s="5">
        <v>117075</v>
      </c>
      <c r="S48" s="5">
        <v>11125</v>
      </c>
      <c r="T48" s="5">
        <v>2420044</v>
      </c>
      <c r="U48" s="5">
        <v>4598607</v>
      </c>
      <c r="V48" s="5">
        <v>2178563</v>
      </c>
      <c r="W48" s="5">
        <v>4011</v>
      </c>
      <c r="X48" s="5">
        <v>200353</v>
      </c>
      <c r="Y48" s="5">
        <v>9503</v>
      </c>
      <c r="Z48" s="5">
        <v>331420</v>
      </c>
      <c r="AA48" s="5">
        <v>114989</v>
      </c>
    </row>
    <row r="49" spans="1:27">
      <c r="A49" s="5">
        <v>1389</v>
      </c>
      <c r="B49" s="5">
        <v>3</v>
      </c>
      <c r="C49" s="5" t="s">
        <v>242</v>
      </c>
      <c r="D49" s="5" t="s">
        <v>243</v>
      </c>
      <c r="E49" s="5">
        <v>342</v>
      </c>
      <c r="F49" s="5">
        <v>12893</v>
      </c>
      <c r="G49" s="5">
        <v>6344</v>
      </c>
      <c r="H49" s="5">
        <v>6549</v>
      </c>
      <c r="I49" s="5">
        <v>6188</v>
      </c>
      <c r="J49" s="5">
        <v>6533</v>
      </c>
      <c r="K49" s="5">
        <v>156</v>
      </c>
      <c r="L49" s="5">
        <v>16</v>
      </c>
      <c r="M49" s="5">
        <v>807590</v>
      </c>
      <c r="N49" s="5">
        <v>2069033</v>
      </c>
      <c r="O49" s="5">
        <v>191452</v>
      </c>
      <c r="P49" s="5">
        <v>3709746</v>
      </c>
      <c r="Q49" s="5">
        <v>4072982</v>
      </c>
      <c r="R49" s="5">
        <v>32907</v>
      </c>
      <c r="S49" s="5">
        <v>3364</v>
      </c>
      <c r="T49" s="5">
        <v>2166141</v>
      </c>
      <c r="U49" s="5">
        <v>4144705</v>
      </c>
      <c r="V49" s="5">
        <v>1978564</v>
      </c>
      <c r="W49" s="5">
        <v>3963</v>
      </c>
      <c r="X49" s="5">
        <v>192054</v>
      </c>
      <c r="Y49" s="5">
        <v>8580</v>
      </c>
      <c r="Z49" s="5">
        <v>288469</v>
      </c>
      <c r="AA49" s="5">
        <v>101435</v>
      </c>
    </row>
    <row r="50" spans="1:27">
      <c r="A50" s="5">
        <v>1389</v>
      </c>
      <c r="B50" s="5">
        <v>4</v>
      </c>
      <c r="C50" s="5" t="s">
        <v>244</v>
      </c>
      <c r="D50" s="5" t="s">
        <v>243</v>
      </c>
      <c r="E50" s="5">
        <v>342</v>
      </c>
      <c r="F50" s="5">
        <v>12893</v>
      </c>
      <c r="G50" s="5">
        <v>6344</v>
      </c>
      <c r="H50" s="5">
        <v>6549</v>
      </c>
      <c r="I50" s="5">
        <v>6188</v>
      </c>
      <c r="J50" s="5">
        <v>6533</v>
      </c>
      <c r="K50" s="5">
        <v>156</v>
      </c>
      <c r="L50" s="5">
        <v>16</v>
      </c>
      <c r="M50" s="5">
        <v>807590</v>
      </c>
      <c r="N50" s="5">
        <v>2069033</v>
      </c>
      <c r="O50" s="5">
        <v>191452</v>
      </c>
      <c r="P50" s="5">
        <v>3709746</v>
      </c>
      <c r="Q50" s="5">
        <v>4072982</v>
      </c>
      <c r="R50" s="5">
        <v>32907</v>
      </c>
      <c r="S50" s="5">
        <v>3364</v>
      </c>
      <c r="T50" s="5">
        <v>2166141</v>
      </c>
      <c r="U50" s="5">
        <v>4144705</v>
      </c>
      <c r="V50" s="5">
        <v>1978564</v>
      </c>
      <c r="W50" s="5">
        <v>3963</v>
      </c>
      <c r="X50" s="5">
        <v>192054</v>
      </c>
      <c r="Y50" s="5">
        <v>8580</v>
      </c>
      <c r="Z50" s="5">
        <v>288469</v>
      </c>
      <c r="AA50" s="5">
        <v>101435</v>
      </c>
    </row>
    <row r="51" spans="1:27">
      <c r="A51" s="5">
        <v>1389</v>
      </c>
      <c r="B51" s="5">
        <v>3</v>
      </c>
      <c r="C51" s="5" t="s">
        <v>245</v>
      </c>
      <c r="D51" s="5" t="s">
        <v>246</v>
      </c>
      <c r="E51" s="5">
        <v>51</v>
      </c>
      <c r="F51" s="5">
        <v>1489</v>
      </c>
      <c r="G51" s="5">
        <v>1002</v>
      </c>
      <c r="H51" s="5">
        <v>487</v>
      </c>
      <c r="I51" s="5">
        <v>974</v>
      </c>
      <c r="J51" s="5">
        <v>487</v>
      </c>
      <c r="K51" s="5">
        <v>28</v>
      </c>
      <c r="L51" s="5">
        <v>0</v>
      </c>
      <c r="M51" s="5">
        <v>97622</v>
      </c>
      <c r="N51" s="5">
        <v>235545</v>
      </c>
      <c r="O51" s="5">
        <v>11588</v>
      </c>
      <c r="P51" s="5">
        <v>405976</v>
      </c>
      <c r="Q51" s="5">
        <v>364126</v>
      </c>
      <c r="R51" s="5">
        <v>84168</v>
      </c>
      <c r="S51" s="5">
        <v>7761</v>
      </c>
      <c r="T51" s="5">
        <v>253903</v>
      </c>
      <c r="U51" s="5">
        <v>453902</v>
      </c>
      <c r="V51" s="5">
        <v>199999</v>
      </c>
      <c r="W51" s="5">
        <v>48</v>
      </c>
      <c r="X51" s="5">
        <v>8299</v>
      </c>
      <c r="Y51" s="5">
        <v>923</v>
      </c>
      <c r="Z51" s="5">
        <v>42951</v>
      </c>
      <c r="AA51" s="5">
        <v>13554</v>
      </c>
    </row>
    <row r="52" spans="1:27">
      <c r="A52" s="5">
        <v>1389</v>
      </c>
      <c r="B52" s="5">
        <v>4</v>
      </c>
      <c r="C52" s="5" t="s">
        <v>247</v>
      </c>
      <c r="D52" s="5" t="s">
        <v>246</v>
      </c>
      <c r="E52" s="5">
        <v>51</v>
      </c>
      <c r="F52" s="5">
        <v>1489</v>
      </c>
      <c r="G52" s="5">
        <v>1002</v>
      </c>
      <c r="H52" s="5">
        <v>487</v>
      </c>
      <c r="I52" s="5">
        <v>974</v>
      </c>
      <c r="J52" s="5">
        <v>487</v>
      </c>
      <c r="K52" s="5">
        <v>28</v>
      </c>
      <c r="L52" s="5">
        <v>0</v>
      </c>
      <c r="M52" s="5">
        <v>97622</v>
      </c>
      <c r="N52" s="5">
        <v>235545</v>
      </c>
      <c r="O52" s="5">
        <v>11588</v>
      </c>
      <c r="P52" s="5">
        <v>405976</v>
      </c>
      <c r="Q52" s="5">
        <v>364126</v>
      </c>
      <c r="R52" s="5">
        <v>84168</v>
      </c>
      <c r="S52" s="5">
        <v>7761</v>
      </c>
      <c r="T52" s="5">
        <v>253903</v>
      </c>
      <c r="U52" s="5">
        <v>453902</v>
      </c>
      <c r="V52" s="5">
        <v>199999</v>
      </c>
      <c r="W52" s="5">
        <v>48</v>
      </c>
      <c r="X52" s="5">
        <v>8299</v>
      </c>
      <c r="Y52" s="5">
        <v>923</v>
      </c>
      <c r="Z52" s="5">
        <v>42951</v>
      </c>
      <c r="AA52" s="5">
        <v>13554</v>
      </c>
    </row>
    <row r="53" spans="1:27">
      <c r="A53" s="5">
        <v>1389</v>
      </c>
      <c r="B53" s="5">
        <v>2</v>
      </c>
      <c r="C53" s="5" t="s">
        <v>248</v>
      </c>
      <c r="D53" s="5" t="s">
        <v>249</v>
      </c>
      <c r="E53" s="5">
        <v>337</v>
      </c>
      <c r="F53" s="5">
        <v>11094</v>
      </c>
      <c r="G53" s="5">
        <v>10015</v>
      </c>
      <c r="H53" s="5">
        <v>1079</v>
      </c>
      <c r="I53" s="5">
        <v>9798</v>
      </c>
      <c r="J53" s="5">
        <v>1073</v>
      </c>
      <c r="K53" s="5">
        <v>217</v>
      </c>
      <c r="L53" s="5">
        <v>6</v>
      </c>
      <c r="M53" s="5">
        <v>808757</v>
      </c>
      <c r="N53" s="5">
        <v>3709840</v>
      </c>
      <c r="O53" s="5">
        <v>593278</v>
      </c>
      <c r="P53" s="5">
        <v>5738605</v>
      </c>
      <c r="Q53" s="5">
        <v>6540829</v>
      </c>
      <c r="R53" s="5">
        <v>1714597</v>
      </c>
      <c r="S53" s="5">
        <v>120489</v>
      </c>
      <c r="T53" s="5">
        <v>3874767</v>
      </c>
      <c r="U53" s="5">
        <v>5821641</v>
      </c>
      <c r="V53" s="5">
        <v>1946875</v>
      </c>
      <c r="W53" s="5">
        <v>1394</v>
      </c>
      <c r="X53" s="5">
        <v>130371</v>
      </c>
      <c r="Y53" s="5">
        <v>29167</v>
      </c>
      <c r="Z53" s="5">
        <v>211950</v>
      </c>
      <c r="AA53" s="5">
        <v>167882</v>
      </c>
    </row>
    <row r="54" spans="1:27">
      <c r="A54" s="5">
        <v>1389</v>
      </c>
      <c r="B54" s="5">
        <v>3</v>
      </c>
      <c r="C54" s="5" t="s">
        <v>250</v>
      </c>
      <c r="D54" s="5" t="s">
        <v>251</v>
      </c>
      <c r="E54" s="5">
        <v>185</v>
      </c>
      <c r="F54" s="5">
        <v>5357</v>
      </c>
      <c r="G54" s="5">
        <v>4915</v>
      </c>
      <c r="H54" s="5">
        <v>442</v>
      </c>
      <c r="I54" s="5">
        <v>4775</v>
      </c>
      <c r="J54" s="5">
        <v>438</v>
      </c>
      <c r="K54" s="5">
        <v>140</v>
      </c>
      <c r="L54" s="5">
        <v>4</v>
      </c>
      <c r="M54" s="5">
        <v>469606</v>
      </c>
      <c r="N54" s="5">
        <v>2591905</v>
      </c>
      <c r="O54" s="5">
        <v>421928</v>
      </c>
      <c r="P54" s="5">
        <v>3797305</v>
      </c>
      <c r="Q54" s="5">
        <v>4403946</v>
      </c>
      <c r="R54" s="5">
        <v>1425361</v>
      </c>
      <c r="S54" s="5">
        <v>92468</v>
      </c>
      <c r="T54" s="5">
        <v>2694079</v>
      </c>
      <c r="U54" s="5">
        <v>3852067</v>
      </c>
      <c r="V54" s="5">
        <v>1157988</v>
      </c>
      <c r="W54" s="5">
        <v>1213</v>
      </c>
      <c r="X54" s="5">
        <v>96629</v>
      </c>
      <c r="Y54" s="5">
        <v>25602</v>
      </c>
      <c r="Z54" s="5">
        <v>192667</v>
      </c>
      <c r="AA54" s="5">
        <v>127922</v>
      </c>
    </row>
    <row r="55" spans="1:27">
      <c r="A55" s="5">
        <v>1389</v>
      </c>
      <c r="B55" s="5">
        <v>4</v>
      </c>
      <c r="C55" s="5" t="s">
        <v>252</v>
      </c>
      <c r="D55" s="5" t="s">
        <v>253</v>
      </c>
      <c r="E55" s="5">
        <v>124</v>
      </c>
      <c r="F55" s="5">
        <v>4035</v>
      </c>
      <c r="G55" s="5">
        <v>3749</v>
      </c>
      <c r="H55" s="5">
        <v>286</v>
      </c>
      <c r="I55" s="5">
        <v>3625</v>
      </c>
      <c r="J55" s="5">
        <v>286</v>
      </c>
      <c r="K55" s="5">
        <v>124</v>
      </c>
      <c r="L55" s="5">
        <v>0</v>
      </c>
      <c r="M55" s="5">
        <v>315938</v>
      </c>
      <c r="N55" s="5">
        <v>2264444</v>
      </c>
      <c r="O55" s="5">
        <v>401524</v>
      </c>
      <c r="P55" s="5">
        <v>3216400</v>
      </c>
      <c r="Q55" s="5">
        <v>3593083</v>
      </c>
      <c r="R55" s="5">
        <v>1351739</v>
      </c>
      <c r="S55" s="5">
        <v>89881</v>
      </c>
      <c r="T55" s="5">
        <v>2324600</v>
      </c>
      <c r="U55" s="5">
        <v>3252381</v>
      </c>
      <c r="V55" s="5">
        <v>927781</v>
      </c>
      <c r="W55" s="5">
        <v>1213</v>
      </c>
      <c r="X55" s="5">
        <v>73994</v>
      </c>
      <c r="Y55" s="5">
        <v>20014</v>
      </c>
      <c r="Z55" s="5">
        <v>196017</v>
      </c>
      <c r="AA55" s="5">
        <v>53689</v>
      </c>
    </row>
    <row r="56" spans="1:27">
      <c r="A56" s="5">
        <v>1389</v>
      </c>
      <c r="B56" s="5">
        <v>4</v>
      </c>
      <c r="C56" s="5" t="s">
        <v>254</v>
      </c>
      <c r="D56" s="5" t="s">
        <v>255</v>
      </c>
      <c r="E56" s="5">
        <v>61</v>
      </c>
      <c r="F56" s="5">
        <v>1322</v>
      </c>
      <c r="G56" s="5">
        <v>1166</v>
      </c>
      <c r="H56" s="5">
        <v>156</v>
      </c>
      <c r="I56" s="5">
        <v>1150</v>
      </c>
      <c r="J56" s="5">
        <v>152</v>
      </c>
      <c r="K56" s="5">
        <v>16</v>
      </c>
      <c r="L56" s="5">
        <v>4</v>
      </c>
      <c r="M56" s="5">
        <v>153668</v>
      </c>
      <c r="N56" s="5">
        <v>327461</v>
      </c>
      <c r="O56" s="5">
        <v>20405</v>
      </c>
      <c r="P56" s="5">
        <v>580905</v>
      </c>
      <c r="Q56" s="5">
        <v>810863</v>
      </c>
      <c r="R56" s="5">
        <v>73622</v>
      </c>
      <c r="S56" s="5">
        <v>2587</v>
      </c>
      <c r="T56" s="5">
        <v>369479</v>
      </c>
      <c r="U56" s="5">
        <v>599686</v>
      </c>
      <c r="V56" s="5">
        <v>230207</v>
      </c>
      <c r="W56" s="5">
        <v>0</v>
      </c>
      <c r="X56" s="5">
        <v>22635</v>
      </c>
      <c r="Y56" s="5">
        <v>5588</v>
      </c>
      <c r="Z56" s="5">
        <v>-3350</v>
      </c>
      <c r="AA56" s="5">
        <v>74233</v>
      </c>
    </row>
    <row r="57" spans="1:27">
      <c r="A57" s="5">
        <v>1389</v>
      </c>
      <c r="B57" s="5">
        <v>3</v>
      </c>
      <c r="C57" s="5" t="s">
        <v>256</v>
      </c>
      <c r="D57" s="5" t="s">
        <v>257</v>
      </c>
      <c r="E57" s="5">
        <v>152</v>
      </c>
      <c r="F57" s="5">
        <v>5737</v>
      </c>
      <c r="G57" s="5">
        <v>5100</v>
      </c>
      <c r="H57" s="5">
        <v>637</v>
      </c>
      <c r="I57" s="5">
        <v>5023</v>
      </c>
      <c r="J57" s="5">
        <v>635</v>
      </c>
      <c r="K57" s="5">
        <v>77</v>
      </c>
      <c r="L57" s="5">
        <v>2</v>
      </c>
      <c r="M57" s="5">
        <v>339151</v>
      </c>
      <c r="N57" s="5">
        <v>1117934</v>
      </c>
      <c r="O57" s="5">
        <v>171349</v>
      </c>
      <c r="P57" s="5">
        <v>1941301</v>
      </c>
      <c r="Q57" s="5">
        <v>2136883</v>
      </c>
      <c r="R57" s="5">
        <v>289237</v>
      </c>
      <c r="S57" s="5">
        <v>28021</v>
      </c>
      <c r="T57" s="5">
        <v>1180688</v>
      </c>
      <c r="U57" s="5">
        <v>1969574</v>
      </c>
      <c r="V57" s="5">
        <v>788886</v>
      </c>
      <c r="W57" s="5">
        <v>181</v>
      </c>
      <c r="X57" s="5">
        <v>33742</v>
      </c>
      <c r="Y57" s="5">
        <v>3565</v>
      </c>
      <c r="Z57" s="5">
        <v>19284</v>
      </c>
      <c r="AA57" s="5">
        <v>39960</v>
      </c>
    </row>
    <row r="58" spans="1:27">
      <c r="A58" s="5">
        <v>1389</v>
      </c>
      <c r="B58" s="5">
        <v>4</v>
      </c>
      <c r="C58" s="5" t="s">
        <v>258</v>
      </c>
      <c r="D58" s="5" t="s">
        <v>257</v>
      </c>
      <c r="E58" s="5">
        <v>152</v>
      </c>
      <c r="F58" s="5">
        <v>5737</v>
      </c>
      <c r="G58" s="5">
        <v>5100</v>
      </c>
      <c r="H58" s="5">
        <v>637</v>
      </c>
      <c r="I58" s="5">
        <v>5023</v>
      </c>
      <c r="J58" s="5">
        <v>635</v>
      </c>
      <c r="K58" s="5">
        <v>77</v>
      </c>
      <c r="L58" s="5">
        <v>2</v>
      </c>
      <c r="M58" s="5">
        <v>339151</v>
      </c>
      <c r="N58" s="5">
        <v>1117934</v>
      </c>
      <c r="O58" s="5">
        <v>171349</v>
      </c>
      <c r="P58" s="5">
        <v>1941301</v>
      </c>
      <c r="Q58" s="5">
        <v>2136883</v>
      </c>
      <c r="R58" s="5">
        <v>289237</v>
      </c>
      <c r="S58" s="5">
        <v>28021</v>
      </c>
      <c r="T58" s="5">
        <v>1180688</v>
      </c>
      <c r="U58" s="5">
        <v>1969574</v>
      </c>
      <c r="V58" s="5">
        <v>788886</v>
      </c>
      <c r="W58" s="5">
        <v>181</v>
      </c>
      <c r="X58" s="5">
        <v>33742</v>
      </c>
      <c r="Y58" s="5">
        <v>3565</v>
      </c>
      <c r="Z58" s="5">
        <v>19284</v>
      </c>
      <c r="AA58" s="5">
        <v>39960</v>
      </c>
    </row>
    <row r="59" spans="1:27">
      <c r="A59" s="5">
        <v>1389</v>
      </c>
      <c r="B59" s="5">
        <v>2</v>
      </c>
      <c r="C59" s="5" t="s">
        <v>259</v>
      </c>
      <c r="D59" s="5" t="s">
        <v>260</v>
      </c>
      <c r="E59" s="5">
        <v>406</v>
      </c>
      <c r="F59" s="5">
        <v>14037</v>
      </c>
      <c r="G59" s="5">
        <v>13522</v>
      </c>
      <c r="H59" s="5">
        <v>515</v>
      </c>
      <c r="I59" s="5">
        <v>13389</v>
      </c>
      <c r="J59" s="5">
        <v>513</v>
      </c>
      <c r="K59" s="5">
        <v>133</v>
      </c>
      <c r="L59" s="5">
        <v>2</v>
      </c>
      <c r="M59" s="5">
        <v>1307517</v>
      </c>
      <c r="N59" s="5">
        <v>4863756</v>
      </c>
      <c r="O59" s="5">
        <v>670835</v>
      </c>
      <c r="P59" s="5">
        <v>8641929</v>
      </c>
      <c r="Q59" s="5">
        <v>9988902</v>
      </c>
      <c r="R59" s="5">
        <v>98124</v>
      </c>
      <c r="S59" s="5">
        <v>9679</v>
      </c>
      <c r="T59" s="5">
        <v>5196613</v>
      </c>
      <c r="U59" s="5">
        <v>8903943</v>
      </c>
      <c r="V59" s="5">
        <v>3707329</v>
      </c>
      <c r="W59" s="5">
        <v>10130</v>
      </c>
      <c r="X59" s="5">
        <v>193140</v>
      </c>
      <c r="Y59" s="5">
        <v>76835</v>
      </c>
      <c r="Z59" s="5">
        <v>417780</v>
      </c>
      <c r="AA59" s="5">
        <v>629417</v>
      </c>
    </row>
    <row r="60" spans="1:27">
      <c r="A60" s="5">
        <v>1389</v>
      </c>
      <c r="B60" s="5">
        <v>3</v>
      </c>
      <c r="C60" s="5" t="s">
        <v>261</v>
      </c>
      <c r="D60" s="5" t="s">
        <v>262</v>
      </c>
      <c r="E60" s="5">
        <v>90</v>
      </c>
      <c r="F60" s="5">
        <v>2194</v>
      </c>
      <c r="G60" s="5">
        <v>2137</v>
      </c>
      <c r="H60" s="5">
        <v>57</v>
      </c>
      <c r="I60" s="5">
        <v>2106</v>
      </c>
      <c r="J60" s="5">
        <v>55</v>
      </c>
      <c r="K60" s="5">
        <v>32</v>
      </c>
      <c r="L60" s="5">
        <v>2</v>
      </c>
      <c r="M60" s="5">
        <v>189752</v>
      </c>
      <c r="N60" s="5">
        <v>410379</v>
      </c>
      <c r="O60" s="5">
        <v>94239</v>
      </c>
      <c r="P60" s="5">
        <v>929029</v>
      </c>
      <c r="Q60" s="5">
        <v>934519</v>
      </c>
      <c r="R60" s="5">
        <v>91300</v>
      </c>
      <c r="S60" s="5">
        <v>9130</v>
      </c>
      <c r="T60" s="5">
        <v>440103</v>
      </c>
      <c r="U60" s="5">
        <v>977609</v>
      </c>
      <c r="V60" s="5">
        <v>537506</v>
      </c>
      <c r="W60" s="5">
        <v>1340</v>
      </c>
      <c r="X60" s="5">
        <v>23142</v>
      </c>
      <c r="Y60" s="5">
        <v>2312</v>
      </c>
      <c r="Z60" s="5">
        <v>-4161</v>
      </c>
      <c r="AA60" s="5">
        <v>35737</v>
      </c>
    </row>
    <row r="61" spans="1:27">
      <c r="A61" s="5">
        <v>1389</v>
      </c>
      <c r="B61" s="5">
        <v>4</v>
      </c>
      <c r="C61" s="5" t="s">
        <v>263</v>
      </c>
      <c r="D61" s="5" t="s">
        <v>262</v>
      </c>
      <c r="E61" s="5">
        <v>90</v>
      </c>
      <c r="F61" s="5">
        <v>2194</v>
      </c>
      <c r="G61" s="5">
        <v>2137</v>
      </c>
      <c r="H61" s="5">
        <v>57</v>
      </c>
      <c r="I61" s="5">
        <v>2106</v>
      </c>
      <c r="J61" s="5">
        <v>55</v>
      </c>
      <c r="K61" s="5">
        <v>32</v>
      </c>
      <c r="L61" s="5">
        <v>2</v>
      </c>
      <c r="M61" s="5">
        <v>189752</v>
      </c>
      <c r="N61" s="5">
        <v>410379</v>
      </c>
      <c r="O61" s="5">
        <v>94239</v>
      </c>
      <c r="P61" s="5">
        <v>929029</v>
      </c>
      <c r="Q61" s="5">
        <v>934519</v>
      </c>
      <c r="R61" s="5">
        <v>91300</v>
      </c>
      <c r="S61" s="5">
        <v>9130</v>
      </c>
      <c r="T61" s="5">
        <v>440103</v>
      </c>
      <c r="U61" s="5">
        <v>977609</v>
      </c>
      <c r="V61" s="5">
        <v>537506</v>
      </c>
      <c r="W61" s="5">
        <v>1340</v>
      </c>
      <c r="X61" s="5">
        <v>23142</v>
      </c>
      <c r="Y61" s="5">
        <v>2312</v>
      </c>
      <c r="Z61" s="5">
        <v>-4161</v>
      </c>
      <c r="AA61" s="5">
        <v>35737</v>
      </c>
    </row>
    <row r="62" spans="1:27">
      <c r="A62" s="5">
        <v>1389</v>
      </c>
      <c r="B62" s="5">
        <v>3</v>
      </c>
      <c r="C62" s="5" t="s">
        <v>264</v>
      </c>
      <c r="D62" s="5" t="s">
        <v>265</v>
      </c>
      <c r="E62" s="5">
        <v>316</v>
      </c>
      <c r="F62" s="5">
        <v>11843</v>
      </c>
      <c r="G62" s="5">
        <v>11384</v>
      </c>
      <c r="H62" s="5">
        <v>459</v>
      </c>
      <c r="I62" s="5">
        <v>11284</v>
      </c>
      <c r="J62" s="5">
        <v>459</v>
      </c>
      <c r="K62" s="5">
        <v>101</v>
      </c>
      <c r="L62" s="5">
        <v>0</v>
      </c>
      <c r="M62" s="5">
        <v>1117765</v>
      </c>
      <c r="N62" s="5">
        <v>4453377</v>
      </c>
      <c r="O62" s="5">
        <v>576596</v>
      </c>
      <c r="P62" s="5">
        <v>7712900</v>
      </c>
      <c r="Q62" s="5">
        <v>9054383</v>
      </c>
      <c r="R62" s="5">
        <v>6824</v>
      </c>
      <c r="S62" s="5">
        <v>549</v>
      </c>
      <c r="T62" s="5">
        <v>4756511</v>
      </c>
      <c r="U62" s="5">
        <v>7926334</v>
      </c>
      <c r="V62" s="5">
        <v>3169823</v>
      </c>
      <c r="W62" s="5">
        <v>8790</v>
      </c>
      <c r="X62" s="5">
        <v>169998</v>
      </c>
      <c r="Y62" s="5">
        <v>74523</v>
      </c>
      <c r="Z62" s="5">
        <v>421941</v>
      </c>
      <c r="AA62" s="5">
        <v>593680</v>
      </c>
    </row>
    <row r="63" spans="1:27">
      <c r="A63" s="5">
        <v>1389</v>
      </c>
      <c r="B63" s="5">
        <v>4</v>
      </c>
      <c r="C63" s="5" t="s">
        <v>266</v>
      </c>
      <c r="D63" s="5" t="s">
        <v>267</v>
      </c>
      <c r="E63" s="5">
        <v>102</v>
      </c>
      <c r="F63" s="5">
        <v>6629</v>
      </c>
      <c r="G63" s="5">
        <v>6390</v>
      </c>
      <c r="H63" s="5">
        <v>240</v>
      </c>
      <c r="I63" s="5">
        <v>6348</v>
      </c>
      <c r="J63" s="5">
        <v>240</v>
      </c>
      <c r="K63" s="5">
        <v>42</v>
      </c>
      <c r="L63" s="5">
        <v>0</v>
      </c>
      <c r="M63" s="5">
        <v>696294</v>
      </c>
      <c r="N63" s="5">
        <v>3016001</v>
      </c>
      <c r="O63" s="5">
        <v>480298</v>
      </c>
      <c r="P63" s="5">
        <v>4755519</v>
      </c>
      <c r="Q63" s="5">
        <v>5516084</v>
      </c>
      <c r="R63" s="5">
        <v>2680</v>
      </c>
      <c r="S63" s="5">
        <v>258</v>
      </c>
      <c r="T63" s="5">
        <v>3197236</v>
      </c>
      <c r="U63" s="5">
        <v>4887541</v>
      </c>
      <c r="V63" s="5">
        <v>1690305</v>
      </c>
      <c r="W63" s="5">
        <v>6675</v>
      </c>
      <c r="X63" s="5">
        <v>86895</v>
      </c>
      <c r="Y63" s="5">
        <v>10737</v>
      </c>
      <c r="Z63" s="5">
        <v>379244</v>
      </c>
      <c r="AA63" s="5">
        <v>293889</v>
      </c>
    </row>
    <row r="64" spans="1:27">
      <c r="A64" s="5">
        <v>1389</v>
      </c>
      <c r="B64" s="5">
        <v>4</v>
      </c>
      <c r="C64" s="5" t="s">
        <v>268</v>
      </c>
      <c r="D64" s="5" t="s">
        <v>269</v>
      </c>
      <c r="E64" s="5">
        <v>132</v>
      </c>
      <c r="F64" s="5">
        <v>3267</v>
      </c>
      <c r="G64" s="5">
        <v>3137</v>
      </c>
      <c r="H64" s="5">
        <v>130</v>
      </c>
      <c r="I64" s="5">
        <v>3090</v>
      </c>
      <c r="J64" s="5">
        <v>130</v>
      </c>
      <c r="K64" s="5">
        <v>47</v>
      </c>
      <c r="L64" s="5">
        <v>0</v>
      </c>
      <c r="M64" s="5">
        <v>269376</v>
      </c>
      <c r="N64" s="5">
        <v>814574</v>
      </c>
      <c r="O64" s="5">
        <v>59505</v>
      </c>
      <c r="P64" s="5">
        <v>1854556</v>
      </c>
      <c r="Q64" s="5">
        <v>2232295</v>
      </c>
      <c r="R64" s="5">
        <v>1875</v>
      </c>
      <c r="S64" s="5">
        <v>63</v>
      </c>
      <c r="T64" s="5">
        <v>872682</v>
      </c>
      <c r="U64" s="5">
        <v>1882963</v>
      </c>
      <c r="V64" s="5">
        <v>1010282</v>
      </c>
      <c r="W64" s="5">
        <v>1659</v>
      </c>
      <c r="X64" s="5">
        <v>42214</v>
      </c>
      <c r="Y64" s="5">
        <v>51421</v>
      </c>
      <c r="Z64" s="5">
        <v>3779</v>
      </c>
      <c r="AA64" s="5">
        <v>185286</v>
      </c>
    </row>
    <row r="65" spans="1:27">
      <c r="A65" s="5">
        <v>1389</v>
      </c>
      <c r="B65" s="5">
        <v>4</v>
      </c>
      <c r="C65" s="5" t="s">
        <v>270</v>
      </c>
      <c r="D65" s="5" t="s">
        <v>271</v>
      </c>
      <c r="E65" s="5">
        <v>62</v>
      </c>
      <c r="F65" s="5">
        <v>1371</v>
      </c>
      <c r="G65" s="5">
        <v>1330</v>
      </c>
      <c r="H65" s="5">
        <v>41</v>
      </c>
      <c r="I65" s="5">
        <v>1320</v>
      </c>
      <c r="J65" s="5">
        <v>41</v>
      </c>
      <c r="K65" s="5">
        <v>10</v>
      </c>
      <c r="L65" s="5">
        <v>0</v>
      </c>
      <c r="M65" s="5">
        <v>114263</v>
      </c>
      <c r="N65" s="5">
        <v>463839</v>
      </c>
      <c r="O65" s="5">
        <v>31242</v>
      </c>
      <c r="P65" s="5">
        <v>859638</v>
      </c>
      <c r="Q65" s="5">
        <v>882865</v>
      </c>
      <c r="R65" s="5">
        <v>0</v>
      </c>
      <c r="S65" s="5">
        <v>0</v>
      </c>
      <c r="T65" s="5">
        <v>522659</v>
      </c>
      <c r="U65" s="5">
        <v>910275</v>
      </c>
      <c r="V65" s="5">
        <v>387616</v>
      </c>
      <c r="W65" s="5">
        <v>456</v>
      </c>
      <c r="X65" s="5">
        <v>35860</v>
      </c>
      <c r="Y65" s="5">
        <v>12316</v>
      </c>
      <c r="Z65" s="5">
        <v>38168</v>
      </c>
      <c r="AA65" s="5">
        <v>102336</v>
      </c>
    </row>
    <row r="66" spans="1:27">
      <c r="A66" s="5">
        <v>1389</v>
      </c>
      <c r="B66" s="5">
        <v>4</v>
      </c>
      <c r="C66" s="5" t="s">
        <v>272</v>
      </c>
      <c r="D66" s="5" t="s">
        <v>273</v>
      </c>
      <c r="E66" s="5">
        <v>20</v>
      </c>
      <c r="F66" s="5">
        <v>576</v>
      </c>
      <c r="G66" s="5">
        <v>528</v>
      </c>
      <c r="H66" s="5">
        <v>48</v>
      </c>
      <c r="I66" s="5">
        <v>526</v>
      </c>
      <c r="J66" s="5">
        <v>48</v>
      </c>
      <c r="K66" s="5">
        <v>2</v>
      </c>
      <c r="L66" s="5">
        <v>0</v>
      </c>
      <c r="M66" s="5">
        <v>37832</v>
      </c>
      <c r="N66" s="5">
        <v>158963</v>
      </c>
      <c r="O66" s="5">
        <v>5552</v>
      </c>
      <c r="P66" s="5">
        <v>243187</v>
      </c>
      <c r="Q66" s="5">
        <v>423140</v>
      </c>
      <c r="R66" s="5">
        <v>2269</v>
      </c>
      <c r="S66" s="5">
        <v>229</v>
      </c>
      <c r="T66" s="5">
        <v>163934</v>
      </c>
      <c r="U66" s="5">
        <v>245556</v>
      </c>
      <c r="V66" s="5">
        <v>81621</v>
      </c>
      <c r="W66" s="5">
        <v>0</v>
      </c>
      <c r="X66" s="5">
        <v>5028</v>
      </c>
      <c r="Y66" s="5">
        <v>49</v>
      </c>
      <c r="Z66" s="5">
        <v>749</v>
      </c>
      <c r="AA66" s="5">
        <v>12169</v>
      </c>
    </row>
    <row r="67" spans="1:27">
      <c r="A67" s="5">
        <v>1389</v>
      </c>
      <c r="B67" s="5">
        <v>2</v>
      </c>
      <c r="C67" s="5" t="s">
        <v>274</v>
      </c>
      <c r="D67" s="5" t="s">
        <v>275</v>
      </c>
      <c r="E67" s="5">
        <v>578</v>
      </c>
      <c r="F67" s="5">
        <v>27826</v>
      </c>
      <c r="G67" s="5">
        <v>23706</v>
      </c>
      <c r="H67" s="5">
        <v>4119</v>
      </c>
      <c r="I67" s="5">
        <v>23554</v>
      </c>
      <c r="J67" s="5">
        <v>4114</v>
      </c>
      <c r="K67" s="5">
        <v>153</v>
      </c>
      <c r="L67" s="5">
        <v>6</v>
      </c>
      <c r="M67" s="5">
        <v>2163047</v>
      </c>
      <c r="N67" s="5">
        <v>13397343</v>
      </c>
      <c r="O67" s="5">
        <v>2280514</v>
      </c>
      <c r="P67" s="5">
        <v>19832913</v>
      </c>
      <c r="Q67" s="5">
        <v>23106732</v>
      </c>
      <c r="R67" s="5">
        <v>156266</v>
      </c>
      <c r="S67" s="5">
        <v>13063</v>
      </c>
      <c r="T67" s="5">
        <v>14081412</v>
      </c>
      <c r="U67" s="5">
        <v>20220754</v>
      </c>
      <c r="V67" s="5">
        <v>6139342</v>
      </c>
      <c r="W67" s="5">
        <v>12285</v>
      </c>
      <c r="X67" s="5">
        <v>655449</v>
      </c>
      <c r="Y67" s="5">
        <v>179160</v>
      </c>
      <c r="Z67" s="5">
        <v>735079</v>
      </c>
      <c r="AA67" s="5">
        <v>1503760</v>
      </c>
    </row>
    <row r="68" spans="1:27">
      <c r="A68" s="5">
        <v>1389</v>
      </c>
      <c r="B68" s="5">
        <v>3</v>
      </c>
      <c r="C68" s="5" t="s">
        <v>276</v>
      </c>
      <c r="D68" s="5" t="s">
        <v>275</v>
      </c>
      <c r="E68" s="5">
        <v>578</v>
      </c>
      <c r="F68" s="5">
        <v>27826</v>
      </c>
      <c r="G68" s="5">
        <v>23706</v>
      </c>
      <c r="H68" s="5">
        <v>4119</v>
      </c>
      <c r="I68" s="5">
        <v>23554</v>
      </c>
      <c r="J68" s="5">
        <v>4114</v>
      </c>
      <c r="K68" s="5">
        <v>153</v>
      </c>
      <c r="L68" s="5">
        <v>6</v>
      </c>
      <c r="M68" s="5">
        <v>2163047</v>
      </c>
      <c r="N68" s="5">
        <v>13397343</v>
      </c>
      <c r="O68" s="5">
        <v>2280514</v>
      </c>
      <c r="P68" s="5">
        <v>19832913</v>
      </c>
      <c r="Q68" s="5">
        <v>23106732</v>
      </c>
      <c r="R68" s="5">
        <v>156266</v>
      </c>
      <c r="S68" s="5">
        <v>13063</v>
      </c>
      <c r="T68" s="5">
        <v>14081412</v>
      </c>
      <c r="U68" s="5">
        <v>20220754</v>
      </c>
      <c r="V68" s="5">
        <v>6139342</v>
      </c>
      <c r="W68" s="5">
        <v>12285</v>
      </c>
      <c r="X68" s="5">
        <v>655449</v>
      </c>
      <c r="Y68" s="5">
        <v>179160</v>
      </c>
      <c r="Z68" s="5">
        <v>735079</v>
      </c>
      <c r="AA68" s="5">
        <v>1503760</v>
      </c>
    </row>
    <row r="69" spans="1:27">
      <c r="A69" s="5">
        <v>1389</v>
      </c>
      <c r="B69" s="5">
        <v>4</v>
      </c>
      <c r="C69" s="5" t="s">
        <v>277</v>
      </c>
      <c r="D69" s="5" t="s">
        <v>278</v>
      </c>
      <c r="E69" s="5">
        <v>211</v>
      </c>
      <c r="F69" s="5">
        <v>11876</v>
      </c>
      <c r="G69" s="5">
        <v>10910</v>
      </c>
      <c r="H69" s="5">
        <v>965</v>
      </c>
      <c r="I69" s="5">
        <v>10854</v>
      </c>
      <c r="J69" s="5">
        <v>963</v>
      </c>
      <c r="K69" s="5">
        <v>56</v>
      </c>
      <c r="L69" s="5">
        <v>2</v>
      </c>
      <c r="M69" s="5">
        <v>1090175</v>
      </c>
      <c r="N69" s="5">
        <v>4308941</v>
      </c>
      <c r="O69" s="5">
        <v>677814</v>
      </c>
      <c r="P69" s="5">
        <v>6601614</v>
      </c>
      <c r="Q69" s="5">
        <v>7622198</v>
      </c>
      <c r="R69" s="5">
        <v>50440</v>
      </c>
      <c r="S69" s="5">
        <v>5071</v>
      </c>
      <c r="T69" s="5">
        <v>4729912</v>
      </c>
      <c r="U69" s="5">
        <v>6755555</v>
      </c>
      <c r="V69" s="5">
        <v>2025642</v>
      </c>
      <c r="W69" s="5">
        <v>24</v>
      </c>
      <c r="X69" s="5">
        <v>256038</v>
      </c>
      <c r="Y69" s="5">
        <v>12632</v>
      </c>
      <c r="Z69" s="5">
        <v>283915</v>
      </c>
      <c r="AA69" s="5">
        <v>203233</v>
      </c>
    </row>
    <row r="70" spans="1:27">
      <c r="A70" s="5">
        <v>1389</v>
      </c>
      <c r="B70" s="5">
        <v>4</v>
      </c>
      <c r="C70" s="5" t="s">
        <v>279</v>
      </c>
      <c r="D70" s="5" t="s">
        <v>280</v>
      </c>
      <c r="E70" s="5">
        <v>180</v>
      </c>
      <c r="F70" s="5">
        <v>7196</v>
      </c>
      <c r="G70" s="5">
        <v>6447</v>
      </c>
      <c r="H70" s="5">
        <v>749</v>
      </c>
      <c r="I70" s="5">
        <v>6387</v>
      </c>
      <c r="J70" s="5">
        <v>746</v>
      </c>
      <c r="K70" s="5">
        <v>60</v>
      </c>
      <c r="L70" s="5">
        <v>3</v>
      </c>
      <c r="M70" s="5">
        <v>527994</v>
      </c>
      <c r="N70" s="5">
        <v>2732610</v>
      </c>
      <c r="O70" s="5">
        <v>537673</v>
      </c>
      <c r="P70" s="5">
        <v>4145961</v>
      </c>
      <c r="Q70" s="5">
        <v>4574218</v>
      </c>
      <c r="R70" s="5">
        <v>47213</v>
      </c>
      <c r="S70" s="5">
        <v>4770</v>
      </c>
      <c r="T70" s="5">
        <v>2860045</v>
      </c>
      <c r="U70" s="5">
        <v>4295603</v>
      </c>
      <c r="V70" s="5">
        <v>1435558</v>
      </c>
      <c r="W70" s="5">
        <v>1036</v>
      </c>
      <c r="X70" s="5">
        <v>118641</v>
      </c>
      <c r="Y70" s="5">
        <v>11578</v>
      </c>
      <c r="Z70" s="5">
        <v>-16729</v>
      </c>
      <c r="AA70" s="5">
        <v>432438</v>
      </c>
    </row>
    <row r="71" spans="1:27">
      <c r="A71" s="5">
        <v>1389</v>
      </c>
      <c r="B71" s="5">
        <v>4</v>
      </c>
      <c r="C71" s="5" t="s">
        <v>281</v>
      </c>
      <c r="D71" s="5" t="s">
        <v>282</v>
      </c>
      <c r="E71" s="5">
        <v>188</v>
      </c>
      <c r="F71" s="5">
        <v>8754</v>
      </c>
      <c r="G71" s="5">
        <v>6349</v>
      </c>
      <c r="H71" s="5">
        <v>2405</v>
      </c>
      <c r="I71" s="5">
        <v>6312</v>
      </c>
      <c r="J71" s="5">
        <v>2404</v>
      </c>
      <c r="K71" s="5">
        <v>37</v>
      </c>
      <c r="L71" s="5">
        <v>1</v>
      </c>
      <c r="M71" s="5">
        <v>544878</v>
      </c>
      <c r="N71" s="5">
        <v>6355791</v>
      </c>
      <c r="O71" s="5">
        <v>1065027</v>
      </c>
      <c r="P71" s="5">
        <v>9085337</v>
      </c>
      <c r="Q71" s="5">
        <v>10910316</v>
      </c>
      <c r="R71" s="5">
        <v>58613</v>
      </c>
      <c r="S71" s="5">
        <v>3222</v>
      </c>
      <c r="T71" s="5">
        <v>6491455</v>
      </c>
      <c r="U71" s="5">
        <v>9169596</v>
      </c>
      <c r="V71" s="5">
        <v>2678141</v>
      </c>
      <c r="W71" s="5">
        <v>11225</v>
      </c>
      <c r="X71" s="5">
        <v>280770</v>
      </c>
      <c r="Y71" s="5">
        <v>154951</v>
      </c>
      <c r="Z71" s="5">
        <v>467893</v>
      </c>
      <c r="AA71" s="5">
        <v>868090</v>
      </c>
    </row>
    <row r="72" spans="1:27">
      <c r="A72" s="5">
        <v>1389</v>
      </c>
      <c r="B72" s="5">
        <v>2</v>
      </c>
      <c r="C72" s="5" t="s">
        <v>283</v>
      </c>
      <c r="D72" s="5" t="s">
        <v>284</v>
      </c>
      <c r="E72" s="5">
        <v>477</v>
      </c>
      <c r="F72" s="5">
        <v>14318</v>
      </c>
      <c r="G72" s="5">
        <v>12802</v>
      </c>
      <c r="H72" s="5">
        <v>1515</v>
      </c>
      <c r="I72" s="5">
        <v>12591</v>
      </c>
      <c r="J72" s="5">
        <v>1508</v>
      </c>
      <c r="K72" s="5">
        <v>211</v>
      </c>
      <c r="L72" s="5">
        <v>7</v>
      </c>
      <c r="M72" s="5">
        <v>1375863</v>
      </c>
      <c r="N72" s="5">
        <v>3119676</v>
      </c>
      <c r="O72" s="5">
        <v>473180</v>
      </c>
      <c r="P72" s="5">
        <v>5257941</v>
      </c>
      <c r="Q72" s="5">
        <v>6361617</v>
      </c>
      <c r="R72" s="5">
        <v>240194</v>
      </c>
      <c r="S72" s="5">
        <v>10926</v>
      </c>
      <c r="T72" s="5">
        <v>3470274</v>
      </c>
      <c r="U72" s="5">
        <v>6289151</v>
      </c>
      <c r="V72" s="5">
        <v>2818876</v>
      </c>
      <c r="W72" s="5">
        <v>25276</v>
      </c>
      <c r="X72" s="5">
        <v>226259</v>
      </c>
      <c r="Y72" s="5">
        <v>28762</v>
      </c>
      <c r="Z72" s="5">
        <v>143859</v>
      </c>
      <c r="AA72" s="5">
        <v>314022</v>
      </c>
    </row>
    <row r="73" spans="1:27">
      <c r="A73" s="5">
        <v>1389</v>
      </c>
      <c r="B73" s="5">
        <v>3</v>
      </c>
      <c r="C73" s="5" t="s">
        <v>285</v>
      </c>
      <c r="D73" s="5" t="s">
        <v>286</v>
      </c>
      <c r="E73" s="5">
        <v>477</v>
      </c>
      <c r="F73" s="5">
        <v>14318</v>
      </c>
      <c r="G73" s="5">
        <v>12802</v>
      </c>
      <c r="H73" s="5">
        <v>1515</v>
      </c>
      <c r="I73" s="5">
        <v>12591</v>
      </c>
      <c r="J73" s="5">
        <v>1508</v>
      </c>
      <c r="K73" s="5">
        <v>211</v>
      </c>
      <c r="L73" s="5">
        <v>7</v>
      </c>
      <c r="M73" s="5">
        <v>1375863</v>
      </c>
      <c r="N73" s="5">
        <v>3119676</v>
      </c>
      <c r="O73" s="5">
        <v>473180</v>
      </c>
      <c r="P73" s="5">
        <v>5257941</v>
      </c>
      <c r="Q73" s="5">
        <v>6361617</v>
      </c>
      <c r="R73" s="5">
        <v>240194</v>
      </c>
      <c r="S73" s="5">
        <v>10926</v>
      </c>
      <c r="T73" s="5">
        <v>3470274</v>
      </c>
      <c r="U73" s="5">
        <v>6289151</v>
      </c>
      <c r="V73" s="5">
        <v>2818876</v>
      </c>
      <c r="W73" s="5">
        <v>25276</v>
      </c>
      <c r="X73" s="5">
        <v>226259</v>
      </c>
      <c r="Y73" s="5">
        <v>28762</v>
      </c>
      <c r="Z73" s="5">
        <v>143859</v>
      </c>
      <c r="AA73" s="5">
        <v>314022</v>
      </c>
    </row>
    <row r="74" spans="1:27">
      <c r="A74" s="5">
        <v>1389</v>
      </c>
      <c r="B74" s="5">
        <v>4</v>
      </c>
      <c r="C74" s="5" t="s">
        <v>287</v>
      </c>
      <c r="D74" s="5" t="s">
        <v>288</v>
      </c>
      <c r="E74" s="5">
        <v>352</v>
      </c>
      <c r="F74" s="5">
        <v>11459</v>
      </c>
      <c r="G74" s="5">
        <v>10324</v>
      </c>
      <c r="H74" s="5">
        <v>1135</v>
      </c>
      <c r="I74" s="5">
        <v>10191</v>
      </c>
      <c r="J74" s="5">
        <v>1131</v>
      </c>
      <c r="K74" s="5">
        <v>133</v>
      </c>
      <c r="L74" s="5">
        <v>4</v>
      </c>
      <c r="M74" s="5">
        <v>1051195</v>
      </c>
      <c r="N74" s="5">
        <v>2647311</v>
      </c>
      <c r="O74" s="5">
        <v>403157</v>
      </c>
      <c r="P74" s="5">
        <v>4186460</v>
      </c>
      <c r="Q74" s="5">
        <v>4964198</v>
      </c>
      <c r="R74" s="5">
        <v>240194</v>
      </c>
      <c r="S74" s="5">
        <v>10926</v>
      </c>
      <c r="T74" s="5">
        <v>2859595</v>
      </c>
      <c r="U74" s="5">
        <v>5127032</v>
      </c>
      <c r="V74" s="5">
        <v>2267436</v>
      </c>
      <c r="W74" s="5">
        <v>21138</v>
      </c>
      <c r="X74" s="5">
        <v>167856</v>
      </c>
      <c r="Y74" s="5">
        <v>15458</v>
      </c>
      <c r="Z74" s="5">
        <v>46878</v>
      </c>
      <c r="AA74" s="5">
        <v>217533</v>
      </c>
    </row>
    <row r="75" spans="1:27">
      <c r="A75" s="5">
        <v>1389</v>
      </c>
      <c r="B75" s="5">
        <v>4</v>
      </c>
      <c r="C75" s="5" t="s">
        <v>289</v>
      </c>
      <c r="D75" s="5" t="s">
        <v>290</v>
      </c>
      <c r="E75" s="5">
        <v>125</v>
      </c>
      <c r="F75" s="5">
        <v>2858</v>
      </c>
      <c r="G75" s="5">
        <v>2479</v>
      </c>
      <c r="H75" s="5">
        <v>380</v>
      </c>
      <c r="I75" s="5">
        <v>2401</v>
      </c>
      <c r="J75" s="5">
        <v>377</v>
      </c>
      <c r="K75" s="5">
        <v>78</v>
      </c>
      <c r="L75" s="5">
        <v>3</v>
      </c>
      <c r="M75" s="5">
        <v>324668</v>
      </c>
      <c r="N75" s="5">
        <v>472366</v>
      </c>
      <c r="O75" s="5">
        <v>70023</v>
      </c>
      <c r="P75" s="5">
        <v>1071481</v>
      </c>
      <c r="Q75" s="5">
        <v>1397419</v>
      </c>
      <c r="R75" s="5">
        <v>0</v>
      </c>
      <c r="S75" s="5">
        <v>0</v>
      </c>
      <c r="T75" s="5">
        <v>610679</v>
      </c>
      <c r="U75" s="5">
        <v>1162119</v>
      </c>
      <c r="V75" s="5">
        <v>551440</v>
      </c>
      <c r="W75" s="5">
        <v>4138</v>
      </c>
      <c r="X75" s="5">
        <v>58403</v>
      </c>
      <c r="Y75" s="5">
        <v>13304</v>
      </c>
      <c r="Z75" s="5">
        <v>96981</v>
      </c>
      <c r="AA75" s="5">
        <v>96489</v>
      </c>
    </row>
    <row r="76" spans="1:27">
      <c r="A76" s="5">
        <v>1389</v>
      </c>
      <c r="B76" s="5">
        <v>2</v>
      </c>
      <c r="C76" s="5" t="s">
        <v>291</v>
      </c>
      <c r="D76" s="5" t="s">
        <v>292</v>
      </c>
      <c r="E76" s="5">
        <v>268</v>
      </c>
      <c r="F76" s="5">
        <v>32209</v>
      </c>
      <c r="G76" s="5">
        <v>31092</v>
      </c>
      <c r="H76" s="5">
        <v>1117</v>
      </c>
      <c r="I76" s="5">
        <v>31054</v>
      </c>
      <c r="J76" s="5">
        <v>1116</v>
      </c>
      <c r="K76" s="5">
        <v>38</v>
      </c>
      <c r="L76" s="5">
        <v>1</v>
      </c>
      <c r="M76" s="5">
        <v>4779296</v>
      </c>
      <c r="N76" s="5">
        <v>553199988</v>
      </c>
      <c r="O76" s="5">
        <v>6393756</v>
      </c>
      <c r="P76" s="5">
        <v>605345854</v>
      </c>
      <c r="Q76" s="5">
        <v>587790584</v>
      </c>
      <c r="R76" s="5">
        <v>58646767</v>
      </c>
      <c r="S76" s="5">
        <v>5532083</v>
      </c>
      <c r="T76" s="5">
        <v>559675144</v>
      </c>
      <c r="U76" s="5">
        <v>607805725</v>
      </c>
      <c r="V76" s="5">
        <v>48130581</v>
      </c>
      <c r="W76" s="5">
        <v>405093</v>
      </c>
      <c r="X76" s="5">
        <v>8485443</v>
      </c>
      <c r="Y76" s="5">
        <v>666364</v>
      </c>
      <c r="Z76" s="5">
        <v>19716325</v>
      </c>
      <c r="AA76" s="5">
        <v>1672558</v>
      </c>
    </row>
    <row r="77" spans="1:27">
      <c r="A77" s="5">
        <v>1389</v>
      </c>
      <c r="B77" s="5">
        <v>3</v>
      </c>
      <c r="C77" s="5" t="s">
        <v>293</v>
      </c>
      <c r="D77" s="5" t="s">
        <v>294</v>
      </c>
      <c r="E77" s="5">
        <v>34</v>
      </c>
      <c r="F77" s="5">
        <v>2084</v>
      </c>
      <c r="G77" s="5">
        <v>2053</v>
      </c>
      <c r="H77" s="5">
        <v>31</v>
      </c>
      <c r="I77" s="5">
        <v>2052</v>
      </c>
      <c r="J77" s="5">
        <v>31</v>
      </c>
      <c r="K77" s="5">
        <v>1</v>
      </c>
      <c r="L77" s="5">
        <v>0</v>
      </c>
      <c r="M77" s="5">
        <v>150785</v>
      </c>
      <c r="N77" s="5">
        <v>1204010</v>
      </c>
      <c r="O77" s="5">
        <v>44453</v>
      </c>
      <c r="P77" s="5">
        <v>1772896</v>
      </c>
      <c r="Q77" s="5">
        <v>1904159</v>
      </c>
      <c r="R77" s="5">
        <v>0</v>
      </c>
      <c r="S77" s="5">
        <v>0</v>
      </c>
      <c r="T77" s="5">
        <v>1231243</v>
      </c>
      <c r="U77" s="5">
        <v>1775385</v>
      </c>
      <c r="V77" s="5">
        <v>544142</v>
      </c>
      <c r="W77" s="5">
        <v>402</v>
      </c>
      <c r="X77" s="5">
        <v>25613</v>
      </c>
      <c r="Y77" s="5">
        <v>13342</v>
      </c>
      <c r="Z77" s="5">
        <v>60996</v>
      </c>
      <c r="AA77" s="5">
        <v>38610</v>
      </c>
    </row>
    <row r="78" spans="1:27">
      <c r="A78" s="5">
        <v>1389</v>
      </c>
      <c r="B78" s="5">
        <v>4</v>
      </c>
      <c r="C78" s="5" t="s">
        <v>295</v>
      </c>
      <c r="D78" s="5" t="s">
        <v>296</v>
      </c>
      <c r="E78" s="5">
        <v>34</v>
      </c>
      <c r="F78" s="5">
        <v>2084</v>
      </c>
      <c r="G78" s="5">
        <v>2053</v>
      </c>
      <c r="H78" s="5">
        <v>31</v>
      </c>
      <c r="I78" s="5">
        <v>2052</v>
      </c>
      <c r="J78" s="5">
        <v>31</v>
      </c>
      <c r="K78" s="5">
        <v>1</v>
      </c>
      <c r="L78" s="5">
        <v>0</v>
      </c>
      <c r="M78" s="5">
        <v>150785</v>
      </c>
      <c r="N78" s="5">
        <v>1204010</v>
      </c>
      <c r="O78" s="5">
        <v>44453</v>
      </c>
      <c r="P78" s="5">
        <v>1772896</v>
      </c>
      <c r="Q78" s="5">
        <v>1904159</v>
      </c>
      <c r="R78" s="5">
        <v>0</v>
      </c>
      <c r="S78" s="5">
        <v>0</v>
      </c>
      <c r="T78" s="5">
        <v>1231243</v>
      </c>
      <c r="U78" s="5">
        <v>1775385</v>
      </c>
      <c r="V78" s="5">
        <v>544142</v>
      </c>
      <c r="W78" s="5">
        <v>402</v>
      </c>
      <c r="X78" s="5">
        <v>25613</v>
      </c>
      <c r="Y78" s="5">
        <v>13342</v>
      </c>
      <c r="Z78" s="5">
        <v>60996</v>
      </c>
      <c r="AA78" s="5">
        <v>38610</v>
      </c>
    </row>
    <row r="79" spans="1:27">
      <c r="A79" s="5">
        <v>1389</v>
      </c>
      <c r="B79" s="5">
        <v>3</v>
      </c>
      <c r="C79" s="5" t="s">
        <v>297</v>
      </c>
      <c r="D79" s="5" t="s">
        <v>298</v>
      </c>
      <c r="E79" s="5">
        <v>234</v>
      </c>
      <c r="F79" s="5">
        <v>30125</v>
      </c>
      <c r="G79" s="5">
        <v>29039</v>
      </c>
      <c r="H79" s="5">
        <v>1086</v>
      </c>
      <c r="I79" s="5">
        <v>29002</v>
      </c>
      <c r="J79" s="5">
        <v>1085</v>
      </c>
      <c r="K79" s="5">
        <v>37</v>
      </c>
      <c r="L79" s="5">
        <v>1</v>
      </c>
      <c r="M79" s="5">
        <v>4628511</v>
      </c>
      <c r="N79" s="5">
        <v>551995979</v>
      </c>
      <c r="O79" s="5">
        <v>6349303</v>
      </c>
      <c r="P79" s="5">
        <v>603572959</v>
      </c>
      <c r="Q79" s="5">
        <v>585886425</v>
      </c>
      <c r="R79" s="5">
        <v>58646767</v>
      </c>
      <c r="S79" s="5">
        <v>5532083</v>
      </c>
      <c r="T79" s="5">
        <v>558443901</v>
      </c>
      <c r="U79" s="5">
        <v>606030340</v>
      </c>
      <c r="V79" s="5">
        <v>47586439</v>
      </c>
      <c r="W79" s="5">
        <v>404691</v>
      </c>
      <c r="X79" s="5">
        <v>8459829</v>
      </c>
      <c r="Y79" s="5">
        <v>653022</v>
      </c>
      <c r="Z79" s="5">
        <v>19655329</v>
      </c>
      <c r="AA79" s="5">
        <v>1633947</v>
      </c>
    </row>
    <row r="80" spans="1:27">
      <c r="A80" s="5">
        <v>1389</v>
      </c>
      <c r="B80" s="5">
        <v>4</v>
      </c>
      <c r="C80" s="5" t="s">
        <v>299</v>
      </c>
      <c r="D80" s="5" t="s">
        <v>298</v>
      </c>
      <c r="E80" s="5">
        <v>234</v>
      </c>
      <c r="F80" s="5">
        <v>30125</v>
      </c>
      <c r="G80" s="5">
        <v>29039</v>
      </c>
      <c r="H80" s="5">
        <v>1086</v>
      </c>
      <c r="I80" s="5">
        <v>29002</v>
      </c>
      <c r="J80" s="5">
        <v>1085</v>
      </c>
      <c r="K80" s="5">
        <v>37</v>
      </c>
      <c r="L80" s="5">
        <v>1</v>
      </c>
      <c r="M80" s="5">
        <v>4628511</v>
      </c>
      <c r="N80" s="5">
        <v>551995979</v>
      </c>
      <c r="O80" s="5">
        <v>6349303</v>
      </c>
      <c r="P80" s="5">
        <v>603572959</v>
      </c>
      <c r="Q80" s="5">
        <v>585886425</v>
      </c>
      <c r="R80" s="5">
        <v>58646767</v>
      </c>
      <c r="S80" s="5">
        <v>5532083</v>
      </c>
      <c r="T80" s="5">
        <v>558443901</v>
      </c>
      <c r="U80" s="5">
        <v>606030340</v>
      </c>
      <c r="V80" s="5">
        <v>47586439</v>
      </c>
      <c r="W80" s="5">
        <v>404691</v>
      </c>
      <c r="X80" s="5">
        <v>8459829</v>
      </c>
      <c r="Y80" s="5">
        <v>653022</v>
      </c>
      <c r="Z80" s="5">
        <v>19655329</v>
      </c>
      <c r="AA80" s="5">
        <v>1633947</v>
      </c>
    </row>
    <row r="81" spans="1:27">
      <c r="A81" s="5">
        <v>1389</v>
      </c>
      <c r="B81" s="5">
        <v>2</v>
      </c>
      <c r="C81" s="5" t="s">
        <v>300</v>
      </c>
      <c r="D81" s="5" t="s">
        <v>301</v>
      </c>
      <c r="E81" s="5">
        <v>1490</v>
      </c>
      <c r="F81" s="5">
        <v>116124</v>
      </c>
      <c r="G81" s="5">
        <v>106146</v>
      </c>
      <c r="H81" s="5">
        <v>9978</v>
      </c>
      <c r="I81" s="5">
        <v>105932</v>
      </c>
      <c r="J81" s="5">
        <v>9967</v>
      </c>
      <c r="K81" s="5">
        <v>215</v>
      </c>
      <c r="L81" s="5">
        <v>11</v>
      </c>
      <c r="M81" s="5">
        <v>14679492</v>
      </c>
      <c r="N81" s="5">
        <v>224296946</v>
      </c>
      <c r="O81" s="5">
        <v>13398591</v>
      </c>
      <c r="P81" s="5">
        <v>331244852</v>
      </c>
      <c r="Q81" s="5">
        <v>365431616</v>
      </c>
      <c r="R81" s="5">
        <v>122503280</v>
      </c>
      <c r="S81" s="5">
        <v>11431921</v>
      </c>
      <c r="T81" s="5">
        <v>236816578</v>
      </c>
      <c r="U81" s="5">
        <v>337179258</v>
      </c>
      <c r="V81" s="5">
        <v>100362680</v>
      </c>
      <c r="W81" s="5">
        <v>745638</v>
      </c>
      <c r="X81" s="5">
        <v>12870147</v>
      </c>
      <c r="Y81" s="5">
        <v>809848</v>
      </c>
      <c r="Z81" s="5">
        <v>13265617</v>
      </c>
      <c r="AA81" s="5">
        <v>15412629</v>
      </c>
    </row>
    <row r="82" spans="1:27">
      <c r="A82" s="5">
        <v>1389</v>
      </c>
      <c r="B82" s="5">
        <v>3</v>
      </c>
      <c r="C82" s="5" t="s">
        <v>302</v>
      </c>
      <c r="D82" s="5" t="s">
        <v>303</v>
      </c>
      <c r="E82" s="5">
        <v>787</v>
      </c>
      <c r="F82" s="5">
        <v>69919</v>
      </c>
      <c r="G82" s="5">
        <v>66280</v>
      </c>
      <c r="H82" s="5">
        <v>3640</v>
      </c>
      <c r="I82" s="5">
        <v>66173</v>
      </c>
      <c r="J82" s="5">
        <v>3632</v>
      </c>
      <c r="K82" s="5">
        <v>107</v>
      </c>
      <c r="L82" s="5">
        <v>8</v>
      </c>
      <c r="M82" s="5">
        <v>10569277</v>
      </c>
      <c r="N82" s="5">
        <v>196290735</v>
      </c>
      <c r="O82" s="5">
        <v>6616283</v>
      </c>
      <c r="P82" s="5">
        <v>284920150</v>
      </c>
      <c r="Q82" s="5">
        <v>316358373</v>
      </c>
      <c r="R82" s="5">
        <v>119840371</v>
      </c>
      <c r="S82" s="5">
        <v>11233301</v>
      </c>
      <c r="T82" s="5">
        <v>207091032</v>
      </c>
      <c r="U82" s="5">
        <v>288629554</v>
      </c>
      <c r="V82" s="5">
        <v>81538522</v>
      </c>
      <c r="W82" s="5">
        <v>510781</v>
      </c>
      <c r="X82" s="5">
        <v>10718420</v>
      </c>
      <c r="Y82" s="5">
        <v>668147</v>
      </c>
      <c r="Z82" s="5">
        <v>11529891</v>
      </c>
      <c r="AA82" s="5">
        <v>13858579</v>
      </c>
    </row>
    <row r="83" spans="1:27">
      <c r="A83" s="5">
        <v>1389</v>
      </c>
      <c r="B83" s="5">
        <v>4</v>
      </c>
      <c r="C83" s="5" t="s">
        <v>304</v>
      </c>
      <c r="D83" s="5" t="s">
        <v>305</v>
      </c>
      <c r="E83" s="5">
        <v>412</v>
      </c>
      <c r="F83" s="5">
        <v>21958</v>
      </c>
      <c r="G83" s="5">
        <v>20580</v>
      </c>
      <c r="H83" s="5">
        <v>1378</v>
      </c>
      <c r="I83" s="5">
        <v>20506</v>
      </c>
      <c r="J83" s="5">
        <v>1376</v>
      </c>
      <c r="K83" s="5">
        <v>75</v>
      </c>
      <c r="L83" s="5">
        <v>2</v>
      </c>
      <c r="M83" s="5">
        <v>2750049</v>
      </c>
      <c r="N83" s="5">
        <v>51934098</v>
      </c>
      <c r="O83" s="5">
        <v>1193360</v>
      </c>
      <c r="P83" s="5">
        <v>77468541</v>
      </c>
      <c r="Q83" s="5">
        <v>83154704</v>
      </c>
      <c r="R83" s="5">
        <v>37390314</v>
      </c>
      <c r="S83" s="5">
        <v>3288347</v>
      </c>
      <c r="T83" s="5">
        <v>54614462</v>
      </c>
      <c r="U83" s="5">
        <v>79274786</v>
      </c>
      <c r="V83" s="5">
        <v>24660323</v>
      </c>
      <c r="W83" s="5">
        <v>138629</v>
      </c>
      <c r="X83" s="5">
        <v>3088544</v>
      </c>
      <c r="Y83" s="5">
        <v>288664</v>
      </c>
      <c r="Z83" s="5">
        <v>1941313</v>
      </c>
      <c r="AA83" s="5">
        <v>3729088</v>
      </c>
    </row>
    <row r="84" spans="1:27">
      <c r="A84" s="5">
        <v>1389</v>
      </c>
      <c r="B84" s="5">
        <v>4</v>
      </c>
      <c r="C84" s="5" t="s">
        <v>306</v>
      </c>
      <c r="D84" s="5" t="s">
        <v>307</v>
      </c>
      <c r="E84" s="5">
        <v>202</v>
      </c>
      <c r="F84" s="5">
        <v>16252</v>
      </c>
      <c r="G84" s="5">
        <v>15430</v>
      </c>
      <c r="H84" s="5">
        <v>822</v>
      </c>
      <c r="I84" s="5">
        <v>15420</v>
      </c>
      <c r="J84" s="5">
        <v>819</v>
      </c>
      <c r="K84" s="5">
        <v>10</v>
      </c>
      <c r="L84" s="5">
        <v>3</v>
      </c>
      <c r="M84" s="5">
        <v>2411095</v>
      </c>
      <c r="N84" s="5">
        <v>47441331</v>
      </c>
      <c r="O84" s="5">
        <v>4228365</v>
      </c>
      <c r="P84" s="5">
        <v>65007959</v>
      </c>
      <c r="Q84" s="5">
        <v>89535973</v>
      </c>
      <c r="R84" s="5">
        <v>14191731</v>
      </c>
      <c r="S84" s="5">
        <v>1147139</v>
      </c>
      <c r="T84" s="5">
        <v>49514320</v>
      </c>
      <c r="U84" s="5">
        <v>66337559</v>
      </c>
      <c r="V84" s="5">
        <v>16823239</v>
      </c>
      <c r="W84" s="5">
        <v>27084</v>
      </c>
      <c r="X84" s="5">
        <v>1121784</v>
      </c>
      <c r="Y84" s="5">
        <v>127697</v>
      </c>
      <c r="Z84" s="5">
        <v>5561365</v>
      </c>
      <c r="AA84" s="5">
        <v>4645679</v>
      </c>
    </row>
    <row r="85" spans="1:27">
      <c r="A85" s="5">
        <v>1389</v>
      </c>
      <c r="B85" s="5">
        <v>4</v>
      </c>
      <c r="C85" s="5" t="s">
        <v>308</v>
      </c>
      <c r="D85" s="5" t="s">
        <v>309</v>
      </c>
      <c r="E85" s="5">
        <v>173</v>
      </c>
      <c r="F85" s="5">
        <v>31709</v>
      </c>
      <c r="G85" s="5">
        <v>30270</v>
      </c>
      <c r="H85" s="5">
        <v>1440</v>
      </c>
      <c r="I85" s="5">
        <v>30247</v>
      </c>
      <c r="J85" s="5">
        <v>1437</v>
      </c>
      <c r="K85" s="5">
        <v>23</v>
      </c>
      <c r="L85" s="5">
        <v>3</v>
      </c>
      <c r="M85" s="5">
        <v>5408133</v>
      </c>
      <c r="N85" s="5">
        <v>96915305</v>
      </c>
      <c r="O85" s="5">
        <v>1194558</v>
      </c>
      <c r="P85" s="5">
        <v>142443650</v>
      </c>
      <c r="Q85" s="5">
        <v>143667696</v>
      </c>
      <c r="R85" s="5">
        <v>68258325</v>
      </c>
      <c r="S85" s="5">
        <v>6797815</v>
      </c>
      <c r="T85" s="5">
        <v>102962250</v>
      </c>
      <c r="U85" s="5">
        <v>143017209</v>
      </c>
      <c r="V85" s="5">
        <v>40054960</v>
      </c>
      <c r="W85" s="5">
        <v>345068</v>
      </c>
      <c r="X85" s="5">
        <v>6508093</v>
      </c>
      <c r="Y85" s="5">
        <v>251787</v>
      </c>
      <c r="Z85" s="5">
        <v>4027213</v>
      </c>
      <c r="AA85" s="5">
        <v>5483812</v>
      </c>
    </row>
    <row r="86" spans="1:27">
      <c r="A86" s="5">
        <v>1389</v>
      </c>
      <c r="B86" s="5">
        <v>3</v>
      </c>
      <c r="C86" s="5" t="s">
        <v>310</v>
      </c>
      <c r="D86" s="5" t="s">
        <v>311</v>
      </c>
      <c r="E86" s="5">
        <v>666</v>
      </c>
      <c r="F86" s="5">
        <v>41095</v>
      </c>
      <c r="G86" s="5">
        <v>35054</v>
      </c>
      <c r="H86" s="5">
        <v>6041</v>
      </c>
      <c r="I86" s="5">
        <v>34948</v>
      </c>
      <c r="J86" s="5">
        <v>6038</v>
      </c>
      <c r="K86" s="5">
        <v>106</v>
      </c>
      <c r="L86" s="5">
        <v>3</v>
      </c>
      <c r="M86" s="5">
        <v>3643603</v>
      </c>
      <c r="N86" s="5">
        <v>24359695</v>
      </c>
      <c r="O86" s="5">
        <v>5079648</v>
      </c>
      <c r="P86" s="5">
        <v>41525240</v>
      </c>
      <c r="Q86" s="5">
        <v>44165769</v>
      </c>
      <c r="R86" s="5">
        <v>2540091</v>
      </c>
      <c r="S86" s="5">
        <v>186360</v>
      </c>
      <c r="T86" s="5">
        <v>25902251</v>
      </c>
      <c r="U86" s="5">
        <v>43612674</v>
      </c>
      <c r="V86" s="5">
        <v>17710424</v>
      </c>
      <c r="W86" s="5">
        <v>223797</v>
      </c>
      <c r="X86" s="5">
        <v>2026208</v>
      </c>
      <c r="Y86" s="5">
        <v>132895</v>
      </c>
      <c r="Z86" s="5">
        <v>1805900</v>
      </c>
      <c r="AA86" s="5">
        <v>1306262</v>
      </c>
    </row>
    <row r="87" spans="1:27">
      <c r="A87" s="5">
        <v>1389</v>
      </c>
      <c r="B87" s="5">
        <v>4</v>
      </c>
      <c r="C87" s="5" t="s">
        <v>312</v>
      </c>
      <c r="D87" s="5" t="s">
        <v>313</v>
      </c>
      <c r="E87" s="5">
        <v>48</v>
      </c>
      <c r="F87" s="5">
        <v>2885</v>
      </c>
      <c r="G87" s="5">
        <v>2659</v>
      </c>
      <c r="H87" s="5">
        <v>226</v>
      </c>
      <c r="I87" s="5">
        <v>2651</v>
      </c>
      <c r="J87" s="5">
        <v>226</v>
      </c>
      <c r="K87" s="5">
        <v>8</v>
      </c>
      <c r="L87" s="5">
        <v>0</v>
      </c>
      <c r="M87" s="5">
        <v>163545</v>
      </c>
      <c r="N87" s="5">
        <v>2043934</v>
      </c>
      <c r="O87" s="5">
        <v>564043</v>
      </c>
      <c r="P87" s="5">
        <v>3296587</v>
      </c>
      <c r="Q87" s="5">
        <v>3464796</v>
      </c>
      <c r="R87" s="5">
        <v>11693</v>
      </c>
      <c r="S87" s="5">
        <v>873</v>
      </c>
      <c r="T87" s="5">
        <v>2079205</v>
      </c>
      <c r="U87" s="5">
        <v>3311127</v>
      </c>
      <c r="V87" s="5">
        <v>1231922</v>
      </c>
      <c r="W87" s="5">
        <v>379</v>
      </c>
      <c r="X87" s="5">
        <v>157297</v>
      </c>
      <c r="Y87" s="5">
        <v>5229</v>
      </c>
      <c r="Z87" s="5">
        <v>253100</v>
      </c>
      <c r="AA87" s="5">
        <v>80244</v>
      </c>
    </row>
    <row r="88" spans="1:27">
      <c r="A88" s="5">
        <v>1389</v>
      </c>
      <c r="B88" s="5">
        <v>4</v>
      </c>
      <c r="C88" s="5" t="s">
        <v>314</v>
      </c>
      <c r="D88" s="5" t="s">
        <v>315</v>
      </c>
      <c r="E88" s="5">
        <v>307</v>
      </c>
      <c r="F88" s="5">
        <v>11209</v>
      </c>
      <c r="G88" s="5">
        <v>10053</v>
      </c>
      <c r="H88" s="5">
        <v>1156</v>
      </c>
      <c r="I88" s="5">
        <v>10024</v>
      </c>
      <c r="J88" s="5">
        <v>1154</v>
      </c>
      <c r="K88" s="5">
        <v>29</v>
      </c>
      <c r="L88" s="5">
        <v>2</v>
      </c>
      <c r="M88" s="5">
        <v>903550</v>
      </c>
      <c r="N88" s="5">
        <v>7291441</v>
      </c>
      <c r="O88" s="5">
        <v>1391338</v>
      </c>
      <c r="P88" s="5">
        <v>10773956</v>
      </c>
      <c r="Q88" s="5">
        <v>11128953</v>
      </c>
      <c r="R88" s="5">
        <v>1180585</v>
      </c>
      <c r="S88" s="5">
        <v>68058</v>
      </c>
      <c r="T88" s="5">
        <v>7674985</v>
      </c>
      <c r="U88" s="5">
        <v>10907463</v>
      </c>
      <c r="V88" s="5">
        <v>3232478</v>
      </c>
      <c r="W88" s="5">
        <v>26594</v>
      </c>
      <c r="X88" s="5">
        <v>284921</v>
      </c>
      <c r="Y88" s="5">
        <v>35493</v>
      </c>
      <c r="Z88" s="5">
        <v>768018</v>
      </c>
      <c r="AA88" s="5">
        <v>383629</v>
      </c>
    </row>
    <row r="89" spans="1:27">
      <c r="A89" s="5">
        <v>1389</v>
      </c>
      <c r="B89" s="5">
        <v>4</v>
      </c>
      <c r="C89" s="5" t="s">
        <v>316</v>
      </c>
      <c r="D89" s="5" t="s">
        <v>317</v>
      </c>
      <c r="E89" s="5">
        <v>193</v>
      </c>
      <c r="F89" s="5">
        <v>20504</v>
      </c>
      <c r="G89" s="5">
        <v>16578</v>
      </c>
      <c r="H89" s="5">
        <v>3926</v>
      </c>
      <c r="I89" s="5">
        <v>16544</v>
      </c>
      <c r="J89" s="5">
        <v>3925</v>
      </c>
      <c r="K89" s="5">
        <v>34</v>
      </c>
      <c r="L89" s="5">
        <v>1</v>
      </c>
      <c r="M89" s="5">
        <v>1995264</v>
      </c>
      <c r="N89" s="5">
        <v>12453798</v>
      </c>
      <c r="O89" s="5">
        <v>2564766</v>
      </c>
      <c r="P89" s="5">
        <v>22084165</v>
      </c>
      <c r="Q89" s="5">
        <v>23879962</v>
      </c>
      <c r="R89" s="5">
        <v>1210068</v>
      </c>
      <c r="S89" s="5">
        <v>104002</v>
      </c>
      <c r="T89" s="5">
        <v>12746659</v>
      </c>
      <c r="U89" s="5">
        <v>22539186</v>
      </c>
      <c r="V89" s="5">
        <v>9792527</v>
      </c>
      <c r="W89" s="5">
        <v>196397</v>
      </c>
      <c r="X89" s="5">
        <v>1435567</v>
      </c>
      <c r="Y89" s="5">
        <v>61256</v>
      </c>
      <c r="Z89" s="5">
        <v>535168</v>
      </c>
      <c r="AA89" s="5">
        <v>635268</v>
      </c>
    </row>
    <row r="90" spans="1:27">
      <c r="A90" s="5">
        <v>1389</v>
      </c>
      <c r="B90" s="5">
        <v>4</v>
      </c>
      <c r="C90" s="5" t="s">
        <v>318</v>
      </c>
      <c r="D90" s="5" t="s">
        <v>319</v>
      </c>
      <c r="E90" s="5">
        <v>118</v>
      </c>
      <c r="F90" s="5">
        <v>6498</v>
      </c>
      <c r="G90" s="5">
        <v>5765</v>
      </c>
      <c r="H90" s="5">
        <v>733</v>
      </c>
      <c r="I90" s="5">
        <v>5730</v>
      </c>
      <c r="J90" s="5">
        <v>733</v>
      </c>
      <c r="K90" s="5">
        <v>35</v>
      </c>
      <c r="L90" s="5">
        <v>0</v>
      </c>
      <c r="M90" s="5">
        <v>581244</v>
      </c>
      <c r="N90" s="5">
        <v>2570522</v>
      </c>
      <c r="O90" s="5">
        <v>559501</v>
      </c>
      <c r="P90" s="5">
        <v>5370533</v>
      </c>
      <c r="Q90" s="5">
        <v>5692057</v>
      </c>
      <c r="R90" s="5">
        <v>137744</v>
      </c>
      <c r="S90" s="5">
        <v>13427</v>
      </c>
      <c r="T90" s="5">
        <v>3401401</v>
      </c>
      <c r="U90" s="5">
        <v>6854898</v>
      </c>
      <c r="V90" s="5">
        <v>3453497</v>
      </c>
      <c r="W90" s="5">
        <v>427</v>
      </c>
      <c r="X90" s="5">
        <v>148423</v>
      </c>
      <c r="Y90" s="5">
        <v>30917</v>
      </c>
      <c r="Z90" s="5">
        <v>249614</v>
      </c>
      <c r="AA90" s="5">
        <v>207121</v>
      </c>
    </row>
    <row r="91" spans="1:27">
      <c r="A91" s="5">
        <v>1389</v>
      </c>
      <c r="B91" s="5">
        <v>3</v>
      </c>
      <c r="C91" s="5" t="s">
        <v>320</v>
      </c>
      <c r="D91" s="5" t="s">
        <v>321</v>
      </c>
      <c r="E91" s="5">
        <v>38</v>
      </c>
      <c r="F91" s="5">
        <v>5110</v>
      </c>
      <c r="G91" s="5">
        <v>4813</v>
      </c>
      <c r="H91" s="5">
        <v>297</v>
      </c>
      <c r="I91" s="5">
        <v>4811</v>
      </c>
      <c r="J91" s="5">
        <v>297</v>
      </c>
      <c r="K91" s="5">
        <v>2</v>
      </c>
      <c r="L91" s="5">
        <v>0</v>
      </c>
      <c r="M91" s="5">
        <v>466612</v>
      </c>
      <c r="N91" s="5">
        <v>3646517</v>
      </c>
      <c r="O91" s="5">
        <v>1702660</v>
      </c>
      <c r="P91" s="5">
        <v>4799461</v>
      </c>
      <c r="Q91" s="5">
        <v>4907474</v>
      </c>
      <c r="R91" s="5">
        <v>122818</v>
      </c>
      <c r="S91" s="5">
        <v>12260</v>
      </c>
      <c r="T91" s="5">
        <v>3823295</v>
      </c>
      <c r="U91" s="5">
        <v>4937030</v>
      </c>
      <c r="V91" s="5">
        <v>1113735</v>
      </c>
      <c r="W91" s="5">
        <v>11060</v>
      </c>
      <c r="X91" s="5">
        <v>125518</v>
      </c>
      <c r="Y91" s="5">
        <v>8806</v>
      </c>
      <c r="Z91" s="5">
        <v>-70173</v>
      </c>
      <c r="AA91" s="5">
        <v>247788</v>
      </c>
    </row>
    <row r="92" spans="1:27">
      <c r="A92" s="5">
        <v>1389</v>
      </c>
      <c r="B92" s="5">
        <v>4</v>
      </c>
      <c r="C92" s="5" t="s">
        <v>322</v>
      </c>
      <c r="D92" s="5" t="s">
        <v>321</v>
      </c>
      <c r="E92" s="5">
        <v>38</v>
      </c>
      <c r="F92" s="5">
        <v>5110</v>
      </c>
      <c r="G92" s="5">
        <v>4813</v>
      </c>
      <c r="H92" s="5">
        <v>297</v>
      </c>
      <c r="I92" s="5">
        <v>4811</v>
      </c>
      <c r="J92" s="5">
        <v>297</v>
      </c>
      <c r="K92" s="5">
        <v>2</v>
      </c>
      <c r="L92" s="5">
        <v>0</v>
      </c>
      <c r="M92" s="5">
        <v>466612</v>
      </c>
      <c r="N92" s="5">
        <v>3646517</v>
      </c>
      <c r="O92" s="5">
        <v>1702660</v>
      </c>
      <c r="P92" s="5">
        <v>4799461</v>
      </c>
      <c r="Q92" s="5">
        <v>4907474</v>
      </c>
      <c r="R92" s="5">
        <v>122818</v>
      </c>
      <c r="S92" s="5">
        <v>12260</v>
      </c>
      <c r="T92" s="5">
        <v>3823295</v>
      </c>
      <c r="U92" s="5">
        <v>4937030</v>
      </c>
      <c r="V92" s="5">
        <v>1113735</v>
      </c>
      <c r="W92" s="5">
        <v>11060</v>
      </c>
      <c r="X92" s="5">
        <v>125518</v>
      </c>
      <c r="Y92" s="5">
        <v>8806</v>
      </c>
      <c r="Z92" s="5">
        <v>-70173</v>
      </c>
      <c r="AA92" s="5">
        <v>247788</v>
      </c>
    </row>
    <row r="93" spans="1:27">
      <c r="A93" s="5">
        <v>1389</v>
      </c>
      <c r="B93" s="5">
        <v>2</v>
      </c>
      <c r="C93" s="5" t="s">
        <v>323</v>
      </c>
      <c r="D93" s="5" t="s">
        <v>324</v>
      </c>
      <c r="E93" s="5">
        <v>221</v>
      </c>
      <c r="F93" s="5">
        <v>26713</v>
      </c>
      <c r="G93" s="5">
        <v>20847</v>
      </c>
      <c r="H93" s="5">
        <v>5865</v>
      </c>
      <c r="I93" s="5">
        <v>20825</v>
      </c>
      <c r="J93" s="5">
        <v>5864</v>
      </c>
      <c r="K93" s="5">
        <v>22</v>
      </c>
      <c r="L93" s="5">
        <v>1</v>
      </c>
      <c r="M93" s="5">
        <v>2901473</v>
      </c>
      <c r="N93" s="5">
        <v>15253818</v>
      </c>
      <c r="O93" s="5">
        <v>3287742</v>
      </c>
      <c r="P93" s="5">
        <v>28066992</v>
      </c>
      <c r="Q93" s="5">
        <v>30239590</v>
      </c>
      <c r="R93" s="5">
        <v>951080</v>
      </c>
      <c r="S93" s="5">
        <v>87402</v>
      </c>
      <c r="T93" s="5">
        <v>15631453</v>
      </c>
      <c r="U93" s="5">
        <v>28763552</v>
      </c>
      <c r="V93" s="5">
        <v>13132099</v>
      </c>
      <c r="W93" s="5">
        <v>11569</v>
      </c>
      <c r="X93" s="5">
        <v>1049797</v>
      </c>
      <c r="Y93" s="5">
        <v>79830</v>
      </c>
      <c r="Z93" s="5">
        <v>1872556</v>
      </c>
      <c r="AA93" s="5">
        <v>1727387</v>
      </c>
    </row>
    <row r="94" spans="1:27">
      <c r="A94" s="5">
        <v>1389</v>
      </c>
      <c r="B94" s="5">
        <v>3</v>
      </c>
      <c r="C94" s="5" t="s">
        <v>325</v>
      </c>
      <c r="D94" s="5" t="s">
        <v>324</v>
      </c>
      <c r="E94" s="5">
        <v>221</v>
      </c>
      <c r="F94" s="5">
        <v>26713</v>
      </c>
      <c r="G94" s="5">
        <v>20847</v>
      </c>
      <c r="H94" s="5">
        <v>5865</v>
      </c>
      <c r="I94" s="5">
        <v>20825</v>
      </c>
      <c r="J94" s="5">
        <v>5864</v>
      </c>
      <c r="K94" s="5">
        <v>22</v>
      </c>
      <c r="L94" s="5">
        <v>1</v>
      </c>
      <c r="M94" s="5">
        <v>2901473</v>
      </c>
      <c r="N94" s="5">
        <v>15253818</v>
      </c>
      <c r="O94" s="5">
        <v>3287742</v>
      </c>
      <c r="P94" s="5">
        <v>28066992</v>
      </c>
      <c r="Q94" s="5">
        <v>30239590</v>
      </c>
      <c r="R94" s="5">
        <v>951080</v>
      </c>
      <c r="S94" s="5">
        <v>87402</v>
      </c>
      <c r="T94" s="5">
        <v>15631453</v>
      </c>
      <c r="U94" s="5">
        <v>28763552</v>
      </c>
      <c r="V94" s="5">
        <v>13132099</v>
      </c>
      <c r="W94" s="5">
        <v>11569</v>
      </c>
      <c r="X94" s="5">
        <v>1049797</v>
      </c>
      <c r="Y94" s="5">
        <v>79830</v>
      </c>
      <c r="Z94" s="5">
        <v>1872556</v>
      </c>
      <c r="AA94" s="5">
        <v>1727387</v>
      </c>
    </row>
    <row r="95" spans="1:27">
      <c r="A95" s="5">
        <v>1389</v>
      </c>
      <c r="B95" s="5">
        <v>4</v>
      </c>
      <c r="C95" s="5" t="s">
        <v>326</v>
      </c>
      <c r="D95" s="5" t="s">
        <v>324</v>
      </c>
      <c r="E95" s="5">
        <v>221</v>
      </c>
      <c r="F95" s="5">
        <v>26713</v>
      </c>
      <c r="G95" s="5">
        <v>20847</v>
      </c>
      <c r="H95" s="5">
        <v>5865</v>
      </c>
      <c r="I95" s="5">
        <v>20825</v>
      </c>
      <c r="J95" s="5">
        <v>5864</v>
      </c>
      <c r="K95" s="5">
        <v>22</v>
      </c>
      <c r="L95" s="5">
        <v>1</v>
      </c>
      <c r="M95" s="5">
        <v>2901473</v>
      </c>
      <c r="N95" s="5">
        <v>15253818</v>
      </c>
      <c r="O95" s="5">
        <v>3287742</v>
      </c>
      <c r="P95" s="5">
        <v>28066992</v>
      </c>
      <c r="Q95" s="5">
        <v>30239590</v>
      </c>
      <c r="R95" s="5">
        <v>951080</v>
      </c>
      <c r="S95" s="5">
        <v>87402</v>
      </c>
      <c r="T95" s="5">
        <v>15631453</v>
      </c>
      <c r="U95" s="5">
        <v>28763552</v>
      </c>
      <c r="V95" s="5">
        <v>13132099</v>
      </c>
      <c r="W95" s="5">
        <v>11569</v>
      </c>
      <c r="X95" s="5">
        <v>1049797</v>
      </c>
      <c r="Y95" s="5">
        <v>79830</v>
      </c>
      <c r="Z95" s="5">
        <v>1872556</v>
      </c>
      <c r="AA95" s="5">
        <v>1727387</v>
      </c>
    </row>
    <row r="96" spans="1:27">
      <c r="A96" s="5">
        <v>1389</v>
      </c>
      <c r="B96" s="5">
        <v>2</v>
      </c>
      <c r="C96" s="5" t="s">
        <v>327</v>
      </c>
      <c r="D96" s="5" t="s">
        <v>328</v>
      </c>
      <c r="E96" s="5">
        <v>1927</v>
      </c>
      <c r="F96" s="5">
        <v>89651</v>
      </c>
      <c r="G96" s="5">
        <v>78912</v>
      </c>
      <c r="H96" s="5">
        <v>10739</v>
      </c>
      <c r="I96" s="5">
        <v>78354</v>
      </c>
      <c r="J96" s="5">
        <v>10729</v>
      </c>
      <c r="K96" s="5">
        <v>558</v>
      </c>
      <c r="L96" s="5">
        <v>10</v>
      </c>
      <c r="M96" s="5">
        <v>6691344</v>
      </c>
      <c r="N96" s="5">
        <v>37605915</v>
      </c>
      <c r="O96" s="5">
        <v>7295270</v>
      </c>
      <c r="P96" s="5">
        <v>56275058</v>
      </c>
      <c r="Q96" s="5">
        <v>66846604</v>
      </c>
      <c r="R96" s="5">
        <v>4551882</v>
      </c>
      <c r="S96" s="5">
        <v>229243</v>
      </c>
      <c r="T96" s="5">
        <v>39543602</v>
      </c>
      <c r="U96" s="5">
        <v>57342982</v>
      </c>
      <c r="V96" s="5">
        <v>17799381</v>
      </c>
      <c r="W96" s="5">
        <v>48817</v>
      </c>
      <c r="X96" s="5">
        <v>1371323</v>
      </c>
      <c r="Y96" s="5">
        <v>360918</v>
      </c>
      <c r="Z96" s="5">
        <v>2036641</v>
      </c>
      <c r="AA96" s="5">
        <v>4340213</v>
      </c>
    </row>
    <row r="97" spans="1:27">
      <c r="A97" s="5">
        <v>1389</v>
      </c>
      <c r="B97" s="5">
        <v>3</v>
      </c>
      <c r="C97" s="5" t="s">
        <v>329</v>
      </c>
      <c r="D97" s="5" t="s">
        <v>330</v>
      </c>
      <c r="E97" s="5">
        <v>214</v>
      </c>
      <c r="F97" s="5">
        <v>22598</v>
      </c>
      <c r="G97" s="5">
        <v>20601</v>
      </c>
      <c r="H97" s="5">
        <v>1997</v>
      </c>
      <c r="I97" s="5">
        <v>20557</v>
      </c>
      <c r="J97" s="5">
        <v>1996</v>
      </c>
      <c r="K97" s="5">
        <v>44</v>
      </c>
      <c r="L97" s="5">
        <v>1</v>
      </c>
      <c r="M97" s="5">
        <v>2014874</v>
      </c>
      <c r="N97" s="5">
        <v>9842122</v>
      </c>
      <c r="O97" s="5">
        <v>2367955</v>
      </c>
      <c r="P97" s="5">
        <v>15250547</v>
      </c>
      <c r="Q97" s="5">
        <v>16249868</v>
      </c>
      <c r="R97" s="5">
        <v>809374</v>
      </c>
      <c r="S97" s="5">
        <v>68150</v>
      </c>
      <c r="T97" s="5">
        <v>10497309</v>
      </c>
      <c r="U97" s="5">
        <v>15515717</v>
      </c>
      <c r="V97" s="5">
        <v>5018408</v>
      </c>
      <c r="W97" s="5">
        <v>4968</v>
      </c>
      <c r="X97" s="5">
        <v>388416</v>
      </c>
      <c r="Y97" s="5">
        <v>55321</v>
      </c>
      <c r="Z97" s="5">
        <v>183293</v>
      </c>
      <c r="AA97" s="5">
        <v>512561</v>
      </c>
    </row>
    <row r="98" spans="1:27">
      <c r="A98" s="5">
        <v>1389</v>
      </c>
      <c r="B98" s="5">
        <v>4</v>
      </c>
      <c r="C98" s="5" t="s">
        <v>331</v>
      </c>
      <c r="D98" s="5" t="s">
        <v>332</v>
      </c>
      <c r="E98" s="5">
        <v>64</v>
      </c>
      <c r="F98" s="5">
        <v>13090</v>
      </c>
      <c r="G98" s="5">
        <v>12655</v>
      </c>
      <c r="H98" s="5">
        <v>435</v>
      </c>
      <c r="I98" s="5">
        <v>12648</v>
      </c>
      <c r="J98" s="5">
        <v>435</v>
      </c>
      <c r="K98" s="5">
        <v>7</v>
      </c>
      <c r="L98" s="5">
        <v>0</v>
      </c>
      <c r="M98" s="5">
        <v>1287390</v>
      </c>
      <c r="N98" s="5">
        <v>7105655</v>
      </c>
      <c r="O98" s="5">
        <v>1601761</v>
      </c>
      <c r="P98" s="5">
        <v>10639300</v>
      </c>
      <c r="Q98" s="5">
        <v>11003461</v>
      </c>
      <c r="R98" s="5">
        <v>537463</v>
      </c>
      <c r="S98" s="5">
        <v>55413</v>
      </c>
      <c r="T98" s="5">
        <v>7644552</v>
      </c>
      <c r="U98" s="5">
        <v>10816532</v>
      </c>
      <c r="V98" s="5">
        <v>3171980</v>
      </c>
      <c r="W98" s="5">
        <v>1924</v>
      </c>
      <c r="X98" s="5">
        <v>254041</v>
      </c>
      <c r="Y98" s="5">
        <v>42286</v>
      </c>
      <c r="Z98" s="5">
        <v>92779</v>
      </c>
      <c r="AA98" s="5">
        <v>366355</v>
      </c>
    </row>
    <row r="99" spans="1:27">
      <c r="A99" s="5">
        <v>1389</v>
      </c>
      <c r="B99" s="5">
        <v>4</v>
      </c>
      <c r="C99" s="5" t="s">
        <v>333</v>
      </c>
      <c r="D99" s="5" t="s">
        <v>334</v>
      </c>
      <c r="E99" s="5">
        <v>150</v>
      </c>
      <c r="F99" s="5">
        <v>9508</v>
      </c>
      <c r="G99" s="5">
        <v>7946</v>
      </c>
      <c r="H99" s="5">
        <v>1562</v>
      </c>
      <c r="I99" s="5">
        <v>7909</v>
      </c>
      <c r="J99" s="5">
        <v>1561</v>
      </c>
      <c r="K99" s="5">
        <v>37</v>
      </c>
      <c r="L99" s="5">
        <v>1</v>
      </c>
      <c r="M99" s="5">
        <v>727484</v>
      </c>
      <c r="N99" s="5">
        <v>2736466</v>
      </c>
      <c r="O99" s="5">
        <v>766195</v>
      </c>
      <c r="P99" s="5">
        <v>4611247</v>
      </c>
      <c r="Q99" s="5">
        <v>5246406</v>
      </c>
      <c r="R99" s="5">
        <v>271911</v>
      </c>
      <c r="S99" s="5">
        <v>12738</v>
      </c>
      <c r="T99" s="5">
        <v>2852757</v>
      </c>
      <c r="U99" s="5">
        <v>4699185</v>
      </c>
      <c r="V99" s="5">
        <v>1846428</v>
      </c>
      <c r="W99" s="5">
        <v>3044</v>
      </c>
      <c r="X99" s="5">
        <v>134375</v>
      </c>
      <c r="Y99" s="5">
        <v>13036</v>
      </c>
      <c r="Z99" s="5">
        <v>90514</v>
      </c>
      <c r="AA99" s="5">
        <v>146207</v>
      </c>
    </row>
    <row r="100" spans="1:27">
      <c r="A100" s="5">
        <v>1389</v>
      </c>
      <c r="B100" s="5">
        <v>3</v>
      </c>
      <c r="C100" s="5" t="s">
        <v>335</v>
      </c>
      <c r="D100" s="5" t="s">
        <v>336</v>
      </c>
      <c r="E100" s="5">
        <v>1713</v>
      </c>
      <c r="F100" s="5">
        <v>67053</v>
      </c>
      <c r="G100" s="5">
        <v>58311</v>
      </c>
      <c r="H100" s="5">
        <v>8742</v>
      </c>
      <c r="I100" s="5">
        <v>57797</v>
      </c>
      <c r="J100" s="5">
        <v>8733</v>
      </c>
      <c r="K100" s="5">
        <v>514</v>
      </c>
      <c r="L100" s="5">
        <v>9</v>
      </c>
      <c r="M100" s="5">
        <v>4676470</v>
      </c>
      <c r="N100" s="5">
        <v>27763793</v>
      </c>
      <c r="O100" s="5">
        <v>4927315</v>
      </c>
      <c r="P100" s="5">
        <v>41024511</v>
      </c>
      <c r="Q100" s="5">
        <v>50596737</v>
      </c>
      <c r="R100" s="5">
        <v>3742508</v>
      </c>
      <c r="S100" s="5">
        <v>161093</v>
      </c>
      <c r="T100" s="5">
        <v>29046293</v>
      </c>
      <c r="U100" s="5">
        <v>41827266</v>
      </c>
      <c r="V100" s="5">
        <v>12780973</v>
      </c>
      <c r="W100" s="5">
        <v>43849</v>
      </c>
      <c r="X100" s="5">
        <v>982907</v>
      </c>
      <c r="Y100" s="5">
        <v>305597</v>
      </c>
      <c r="Z100" s="5">
        <v>1853348</v>
      </c>
      <c r="AA100" s="5">
        <v>3827652</v>
      </c>
    </row>
    <row r="101" spans="1:27">
      <c r="A101" s="5">
        <v>1389</v>
      </c>
      <c r="B101" s="5">
        <v>4</v>
      </c>
      <c r="C101" s="5" t="s">
        <v>337</v>
      </c>
      <c r="D101" s="5" t="s">
        <v>336</v>
      </c>
      <c r="E101" s="5">
        <v>1713</v>
      </c>
      <c r="F101" s="5">
        <v>67053</v>
      </c>
      <c r="G101" s="5">
        <v>58311</v>
      </c>
      <c r="H101" s="5">
        <v>8742</v>
      </c>
      <c r="I101" s="5">
        <v>57797</v>
      </c>
      <c r="J101" s="5">
        <v>8733</v>
      </c>
      <c r="K101" s="5">
        <v>514</v>
      </c>
      <c r="L101" s="5">
        <v>9</v>
      </c>
      <c r="M101" s="5">
        <v>4676470</v>
      </c>
      <c r="N101" s="5">
        <v>27763793</v>
      </c>
      <c r="O101" s="5">
        <v>4927315</v>
      </c>
      <c r="P101" s="5">
        <v>41024511</v>
      </c>
      <c r="Q101" s="5">
        <v>50596737</v>
      </c>
      <c r="R101" s="5">
        <v>3742508</v>
      </c>
      <c r="S101" s="5">
        <v>161093</v>
      </c>
      <c r="T101" s="5">
        <v>29046293</v>
      </c>
      <c r="U101" s="5">
        <v>41827266</v>
      </c>
      <c r="V101" s="5">
        <v>12780973</v>
      </c>
      <c r="W101" s="5">
        <v>43849</v>
      </c>
      <c r="X101" s="5">
        <v>982907</v>
      </c>
      <c r="Y101" s="5">
        <v>305597</v>
      </c>
      <c r="Z101" s="5">
        <v>1853348</v>
      </c>
      <c r="AA101" s="5">
        <v>3827652</v>
      </c>
    </row>
    <row r="102" spans="1:27">
      <c r="A102" s="5">
        <v>1389</v>
      </c>
      <c r="B102" s="5">
        <v>2</v>
      </c>
      <c r="C102" s="5" t="s">
        <v>338</v>
      </c>
      <c r="D102" s="5" t="s">
        <v>339</v>
      </c>
      <c r="E102" s="5">
        <v>5598</v>
      </c>
      <c r="F102" s="5">
        <v>249653</v>
      </c>
      <c r="G102" s="5">
        <v>235826</v>
      </c>
      <c r="H102" s="5">
        <v>13826</v>
      </c>
      <c r="I102" s="5">
        <v>231713</v>
      </c>
      <c r="J102" s="5">
        <v>13769</v>
      </c>
      <c r="K102" s="5">
        <v>4114</v>
      </c>
      <c r="L102" s="5">
        <v>58</v>
      </c>
      <c r="M102" s="5">
        <v>20901361</v>
      </c>
      <c r="N102" s="5">
        <v>46481048</v>
      </c>
      <c r="O102" s="5">
        <v>4598747</v>
      </c>
      <c r="P102" s="5">
        <v>128997636</v>
      </c>
      <c r="Q102" s="5">
        <v>135722285</v>
      </c>
      <c r="R102" s="5">
        <v>8727803</v>
      </c>
      <c r="S102" s="5">
        <v>774370</v>
      </c>
      <c r="T102" s="5">
        <v>60646198</v>
      </c>
      <c r="U102" s="5">
        <v>132295946</v>
      </c>
      <c r="V102" s="5">
        <v>71649748</v>
      </c>
      <c r="W102" s="5">
        <v>353385</v>
      </c>
      <c r="X102" s="5">
        <v>4333680</v>
      </c>
      <c r="Y102" s="5">
        <v>980895</v>
      </c>
      <c r="Z102" s="5">
        <v>7914588</v>
      </c>
      <c r="AA102" s="5">
        <v>17186342</v>
      </c>
    </row>
    <row r="103" spans="1:27">
      <c r="A103" s="5">
        <v>1389</v>
      </c>
      <c r="B103" s="5">
        <v>3</v>
      </c>
      <c r="C103" s="5" t="s">
        <v>340</v>
      </c>
      <c r="D103" s="5" t="s">
        <v>341</v>
      </c>
      <c r="E103" s="5">
        <v>304</v>
      </c>
      <c r="F103" s="5">
        <v>23018</v>
      </c>
      <c r="G103" s="5">
        <v>21838</v>
      </c>
      <c r="H103" s="5">
        <v>1180</v>
      </c>
      <c r="I103" s="5">
        <v>21700</v>
      </c>
      <c r="J103" s="5">
        <v>1180</v>
      </c>
      <c r="K103" s="5">
        <v>138</v>
      </c>
      <c r="L103" s="5">
        <v>0</v>
      </c>
      <c r="M103" s="5">
        <v>1897250</v>
      </c>
      <c r="N103" s="5">
        <v>6096495</v>
      </c>
      <c r="O103" s="5">
        <v>1083327</v>
      </c>
      <c r="P103" s="5">
        <v>11720801</v>
      </c>
      <c r="Q103" s="5">
        <v>11804947</v>
      </c>
      <c r="R103" s="5">
        <v>1227787</v>
      </c>
      <c r="S103" s="5">
        <v>97742</v>
      </c>
      <c r="T103" s="5">
        <v>7115606</v>
      </c>
      <c r="U103" s="5">
        <v>12331594</v>
      </c>
      <c r="V103" s="5">
        <v>5215989</v>
      </c>
      <c r="W103" s="5">
        <v>1578</v>
      </c>
      <c r="X103" s="5">
        <v>423293</v>
      </c>
      <c r="Y103" s="5">
        <v>50787</v>
      </c>
      <c r="Z103" s="5">
        <v>658703</v>
      </c>
      <c r="AA103" s="5">
        <v>1867450</v>
      </c>
    </row>
    <row r="104" spans="1:27">
      <c r="A104" s="5">
        <v>1389</v>
      </c>
      <c r="B104" s="5">
        <v>4</v>
      </c>
      <c r="C104" s="5" t="s">
        <v>342</v>
      </c>
      <c r="D104" s="5" t="s">
        <v>341</v>
      </c>
      <c r="E104" s="5">
        <v>304</v>
      </c>
      <c r="F104" s="5">
        <v>23018</v>
      </c>
      <c r="G104" s="5">
        <v>21838</v>
      </c>
      <c r="H104" s="5">
        <v>1180</v>
      </c>
      <c r="I104" s="5">
        <v>21700</v>
      </c>
      <c r="J104" s="5">
        <v>1180</v>
      </c>
      <c r="K104" s="5">
        <v>138</v>
      </c>
      <c r="L104" s="5">
        <v>0</v>
      </c>
      <c r="M104" s="5">
        <v>1897250</v>
      </c>
      <c r="N104" s="5">
        <v>6096495</v>
      </c>
      <c r="O104" s="5">
        <v>1083327</v>
      </c>
      <c r="P104" s="5">
        <v>11720801</v>
      </c>
      <c r="Q104" s="5">
        <v>11804947</v>
      </c>
      <c r="R104" s="5">
        <v>1227787</v>
      </c>
      <c r="S104" s="5">
        <v>97742</v>
      </c>
      <c r="T104" s="5">
        <v>7115606</v>
      </c>
      <c r="U104" s="5">
        <v>12331594</v>
      </c>
      <c r="V104" s="5">
        <v>5215989</v>
      </c>
      <c r="W104" s="5">
        <v>1578</v>
      </c>
      <c r="X104" s="5">
        <v>423293</v>
      </c>
      <c r="Y104" s="5">
        <v>50787</v>
      </c>
      <c r="Z104" s="5">
        <v>658703</v>
      </c>
      <c r="AA104" s="5">
        <v>1867450</v>
      </c>
    </row>
    <row r="105" spans="1:27">
      <c r="A105" s="5">
        <v>1389</v>
      </c>
      <c r="B105" s="5">
        <v>3</v>
      </c>
      <c r="C105" s="5" t="s">
        <v>343</v>
      </c>
      <c r="D105" s="5" t="s">
        <v>344</v>
      </c>
      <c r="E105" s="5">
        <v>5294</v>
      </c>
      <c r="F105" s="5">
        <v>226635</v>
      </c>
      <c r="G105" s="5">
        <v>213989</v>
      </c>
      <c r="H105" s="5">
        <v>12646</v>
      </c>
      <c r="I105" s="5">
        <v>210012</v>
      </c>
      <c r="J105" s="5">
        <v>12589</v>
      </c>
      <c r="K105" s="5">
        <v>3976</v>
      </c>
      <c r="L105" s="5">
        <v>58</v>
      </c>
      <c r="M105" s="5">
        <v>19004111</v>
      </c>
      <c r="N105" s="5">
        <v>40384553</v>
      </c>
      <c r="O105" s="5">
        <v>3515420</v>
      </c>
      <c r="P105" s="5">
        <v>117276836</v>
      </c>
      <c r="Q105" s="5">
        <v>123917338</v>
      </c>
      <c r="R105" s="5">
        <v>7500016</v>
      </c>
      <c r="S105" s="5">
        <v>676628</v>
      </c>
      <c r="T105" s="5">
        <v>53530592</v>
      </c>
      <c r="U105" s="5">
        <v>119964352</v>
      </c>
      <c r="V105" s="5">
        <v>66433760</v>
      </c>
      <c r="W105" s="5">
        <v>351808</v>
      </c>
      <c r="X105" s="5">
        <v>3910387</v>
      </c>
      <c r="Y105" s="5">
        <v>930107</v>
      </c>
      <c r="Z105" s="5">
        <v>7255885</v>
      </c>
      <c r="AA105" s="5">
        <v>15318892</v>
      </c>
    </row>
    <row r="106" spans="1:27">
      <c r="A106" s="5">
        <v>1389</v>
      </c>
      <c r="B106" s="5">
        <v>4</v>
      </c>
      <c r="C106" s="5" t="s">
        <v>345</v>
      </c>
      <c r="D106" s="5" t="s">
        <v>346</v>
      </c>
      <c r="E106" s="5">
        <v>140</v>
      </c>
      <c r="F106" s="5">
        <v>4545</v>
      </c>
      <c r="G106" s="5">
        <v>4320</v>
      </c>
      <c r="H106" s="5">
        <v>225</v>
      </c>
      <c r="I106" s="5">
        <v>4278</v>
      </c>
      <c r="J106" s="5">
        <v>225</v>
      </c>
      <c r="K106" s="5">
        <v>42</v>
      </c>
      <c r="L106" s="5">
        <v>0</v>
      </c>
      <c r="M106" s="5">
        <v>386437</v>
      </c>
      <c r="N106" s="5">
        <v>1129729</v>
      </c>
      <c r="O106" s="5">
        <v>448625</v>
      </c>
      <c r="P106" s="5">
        <v>2547667</v>
      </c>
      <c r="Q106" s="5">
        <v>2697013</v>
      </c>
      <c r="R106" s="5">
        <v>9757</v>
      </c>
      <c r="S106" s="5">
        <v>845</v>
      </c>
      <c r="T106" s="5">
        <v>1468861</v>
      </c>
      <c r="U106" s="5">
        <v>2590879</v>
      </c>
      <c r="V106" s="5">
        <v>1122018</v>
      </c>
      <c r="W106" s="5">
        <v>2195</v>
      </c>
      <c r="X106" s="5">
        <v>103083</v>
      </c>
      <c r="Y106" s="5">
        <v>13225</v>
      </c>
      <c r="Z106" s="5">
        <v>99652</v>
      </c>
      <c r="AA106" s="5">
        <v>118797</v>
      </c>
    </row>
    <row r="107" spans="1:27">
      <c r="A107" s="5">
        <v>1389</v>
      </c>
      <c r="B107" s="5">
        <v>4</v>
      </c>
      <c r="C107" s="5" t="s">
        <v>347</v>
      </c>
      <c r="D107" s="5" t="s">
        <v>348</v>
      </c>
      <c r="E107" s="5">
        <v>2277</v>
      </c>
      <c r="F107" s="5">
        <v>108829</v>
      </c>
      <c r="G107" s="5">
        <v>102151</v>
      </c>
      <c r="H107" s="5">
        <v>6678</v>
      </c>
      <c r="I107" s="5">
        <v>99735</v>
      </c>
      <c r="J107" s="5">
        <v>6650</v>
      </c>
      <c r="K107" s="5">
        <v>2416</v>
      </c>
      <c r="L107" s="5">
        <v>28</v>
      </c>
      <c r="M107" s="5">
        <v>7949795</v>
      </c>
      <c r="N107" s="5">
        <v>10338676</v>
      </c>
      <c r="O107" s="5">
        <v>1148627</v>
      </c>
      <c r="P107" s="5">
        <v>33840970</v>
      </c>
      <c r="Q107" s="5">
        <v>35982326</v>
      </c>
      <c r="R107" s="5">
        <v>2746110</v>
      </c>
      <c r="S107" s="5">
        <v>250076</v>
      </c>
      <c r="T107" s="5">
        <v>14857006</v>
      </c>
      <c r="U107" s="5">
        <v>34543081</v>
      </c>
      <c r="V107" s="5">
        <v>19686075</v>
      </c>
      <c r="W107" s="5">
        <v>161032</v>
      </c>
      <c r="X107" s="5">
        <v>1041266</v>
      </c>
      <c r="Y107" s="5">
        <v>411435</v>
      </c>
      <c r="Z107" s="5">
        <v>1153231</v>
      </c>
      <c r="AA107" s="5">
        <v>3361070</v>
      </c>
    </row>
    <row r="108" spans="1:27">
      <c r="A108" s="5">
        <v>1389</v>
      </c>
      <c r="B108" s="5">
        <v>4</v>
      </c>
      <c r="C108" s="5" t="s">
        <v>349</v>
      </c>
      <c r="D108" s="5" t="s">
        <v>350</v>
      </c>
      <c r="E108" s="5">
        <v>77</v>
      </c>
      <c r="F108" s="5">
        <v>8870</v>
      </c>
      <c r="G108" s="5">
        <v>6643</v>
      </c>
      <c r="H108" s="5">
        <v>2227</v>
      </c>
      <c r="I108" s="5">
        <v>6618</v>
      </c>
      <c r="J108" s="5">
        <v>2227</v>
      </c>
      <c r="K108" s="5">
        <v>24</v>
      </c>
      <c r="L108" s="5">
        <v>0</v>
      </c>
      <c r="M108" s="5">
        <v>587117</v>
      </c>
      <c r="N108" s="5">
        <v>910593</v>
      </c>
      <c r="O108" s="5">
        <v>169043</v>
      </c>
      <c r="P108" s="5">
        <v>2139018</v>
      </c>
      <c r="Q108" s="5">
        <v>2310884</v>
      </c>
      <c r="R108" s="5">
        <v>59084</v>
      </c>
      <c r="S108" s="5">
        <v>5747</v>
      </c>
      <c r="T108" s="5">
        <v>1023756</v>
      </c>
      <c r="U108" s="5">
        <v>2184783</v>
      </c>
      <c r="V108" s="5">
        <v>1161027</v>
      </c>
      <c r="W108" s="5">
        <v>137</v>
      </c>
      <c r="X108" s="5">
        <v>84243</v>
      </c>
      <c r="Y108" s="5">
        <v>8740</v>
      </c>
      <c r="Z108" s="5">
        <v>90447</v>
      </c>
      <c r="AA108" s="5">
        <v>86551</v>
      </c>
    </row>
    <row r="109" spans="1:27">
      <c r="A109" s="5">
        <v>1389</v>
      </c>
      <c r="B109" s="5">
        <v>4</v>
      </c>
      <c r="C109" s="5" t="s">
        <v>351</v>
      </c>
      <c r="D109" s="5" t="s">
        <v>352</v>
      </c>
      <c r="E109" s="5">
        <v>259</v>
      </c>
      <c r="F109" s="5">
        <v>33971</v>
      </c>
      <c r="G109" s="5">
        <v>32929</v>
      </c>
      <c r="H109" s="5">
        <v>1041</v>
      </c>
      <c r="I109" s="5">
        <v>32819</v>
      </c>
      <c r="J109" s="5">
        <v>1040</v>
      </c>
      <c r="K109" s="5">
        <v>110</v>
      </c>
      <c r="L109" s="5">
        <v>1</v>
      </c>
      <c r="M109" s="5">
        <v>4525691</v>
      </c>
      <c r="N109" s="5">
        <v>6902945</v>
      </c>
      <c r="O109" s="5">
        <v>224991</v>
      </c>
      <c r="P109" s="5">
        <v>39243118</v>
      </c>
      <c r="Q109" s="5">
        <v>40883107</v>
      </c>
      <c r="R109" s="5">
        <v>4144030</v>
      </c>
      <c r="S109" s="5">
        <v>391722</v>
      </c>
      <c r="T109" s="5">
        <v>13002405</v>
      </c>
      <c r="U109" s="5">
        <v>39843705</v>
      </c>
      <c r="V109" s="5">
        <v>26841300</v>
      </c>
      <c r="W109" s="5">
        <v>35742</v>
      </c>
      <c r="X109" s="5">
        <v>1193170</v>
      </c>
      <c r="Y109" s="5">
        <v>225309</v>
      </c>
      <c r="Z109" s="5">
        <v>4941883</v>
      </c>
      <c r="AA109" s="5">
        <v>9268462</v>
      </c>
    </row>
    <row r="110" spans="1:27">
      <c r="A110" s="5">
        <v>1389</v>
      </c>
      <c r="B110" s="5">
        <v>4</v>
      </c>
      <c r="C110" s="5" t="s">
        <v>353</v>
      </c>
      <c r="D110" s="5" t="s">
        <v>354</v>
      </c>
      <c r="E110" s="5">
        <v>929</v>
      </c>
      <c r="F110" s="5">
        <v>31409</v>
      </c>
      <c r="G110" s="5">
        <v>30237</v>
      </c>
      <c r="H110" s="5">
        <v>1172</v>
      </c>
      <c r="I110" s="5">
        <v>29760</v>
      </c>
      <c r="J110" s="5">
        <v>1163</v>
      </c>
      <c r="K110" s="5">
        <v>477</v>
      </c>
      <c r="L110" s="5">
        <v>9</v>
      </c>
      <c r="M110" s="5">
        <v>2463478</v>
      </c>
      <c r="N110" s="5">
        <v>8285454</v>
      </c>
      <c r="O110" s="5">
        <v>1087305</v>
      </c>
      <c r="P110" s="5">
        <v>15671412</v>
      </c>
      <c r="Q110" s="5">
        <v>15664781</v>
      </c>
      <c r="R110" s="5">
        <v>72989</v>
      </c>
      <c r="S110" s="5">
        <v>6143</v>
      </c>
      <c r="T110" s="5">
        <v>8985834</v>
      </c>
      <c r="U110" s="5">
        <v>16271668</v>
      </c>
      <c r="V110" s="5">
        <v>7285834</v>
      </c>
      <c r="W110" s="5">
        <v>125223</v>
      </c>
      <c r="X110" s="5">
        <v>604544</v>
      </c>
      <c r="Y110" s="5">
        <v>84402</v>
      </c>
      <c r="Z110" s="5">
        <v>457035</v>
      </c>
      <c r="AA110" s="5">
        <v>764583</v>
      </c>
    </row>
    <row r="111" spans="1:27">
      <c r="A111" s="5">
        <v>1389</v>
      </c>
      <c r="B111" s="5">
        <v>4</v>
      </c>
      <c r="C111" s="5" t="s">
        <v>355</v>
      </c>
      <c r="D111" s="5" t="s">
        <v>356</v>
      </c>
      <c r="E111" s="5">
        <v>885</v>
      </c>
      <c r="F111" s="5">
        <v>18339</v>
      </c>
      <c r="G111" s="5">
        <v>17846</v>
      </c>
      <c r="H111" s="5">
        <v>493</v>
      </c>
      <c r="I111" s="5">
        <v>17142</v>
      </c>
      <c r="J111" s="5">
        <v>474</v>
      </c>
      <c r="K111" s="5">
        <v>704</v>
      </c>
      <c r="L111" s="5">
        <v>18</v>
      </c>
      <c r="M111" s="5">
        <v>1277575</v>
      </c>
      <c r="N111" s="5">
        <v>4106060</v>
      </c>
      <c r="O111" s="5">
        <v>96146</v>
      </c>
      <c r="P111" s="5">
        <v>8165237</v>
      </c>
      <c r="Q111" s="5">
        <v>7777356</v>
      </c>
      <c r="R111" s="5">
        <v>313725</v>
      </c>
      <c r="S111" s="5">
        <v>13777</v>
      </c>
      <c r="T111" s="5">
        <v>4575776</v>
      </c>
      <c r="U111" s="5">
        <v>8563630</v>
      </c>
      <c r="V111" s="5">
        <v>3987854</v>
      </c>
      <c r="W111" s="5">
        <v>7821</v>
      </c>
      <c r="X111" s="5">
        <v>234753</v>
      </c>
      <c r="Y111" s="5">
        <v>130531</v>
      </c>
      <c r="Z111" s="5">
        <v>333782</v>
      </c>
      <c r="AA111" s="5">
        <v>703005</v>
      </c>
    </row>
    <row r="112" spans="1:27">
      <c r="A112" s="5">
        <v>1389</v>
      </c>
      <c r="B112" s="5">
        <v>4</v>
      </c>
      <c r="C112" s="5" t="s">
        <v>357</v>
      </c>
      <c r="D112" s="5" t="s">
        <v>358</v>
      </c>
      <c r="E112" s="5">
        <v>727</v>
      </c>
      <c r="F112" s="5">
        <v>20673</v>
      </c>
      <c r="G112" s="5">
        <v>19862</v>
      </c>
      <c r="H112" s="5">
        <v>811</v>
      </c>
      <c r="I112" s="5">
        <v>19659</v>
      </c>
      <c r="J112" s="5">
        <v>810</v>
      </c>
      <c r="K112" s="5">
        <v>204</v>
      </c>
      <c r="L112" s="5">
        <v>1</v>
      </c>
      <c r="M112" s="5">
        <v>1814018</v>
      </c>
      <c r="N112" s="5">
        <v>8711096</v>
      </c>
      <c r="O112" s="5">
        <v>340682</v>
      </c>
      <c r="P112" s="5">
        <v>15669414</v>
      </c>
      <c r="Q112" s="5">
        <v>18601871</v>
      </c>
      <c r="R112" s="5">
        <v>154320</v>
      </c>
      <c r="S112" s="5">
        <v>8317</v>
      </c>
      <c r="T112" s="5">
        <v>9616955</v>
      </c>
      <c r="U112" s="5">
        <v>15966607</v>
      </c>
      <c r="V112" s="5">
        <v>6349653</v>
      </c>
      <c r="W112" s="5">
        <v>19658</v>
      </c>
      <c r="X112" s="5">
        <v>649328</v>
      </c>
      <c r="Y112" s="5">
        <v>56465</v>
      </c>
      <c r="Z112" s="5">
        <v>179855</v>
      </c>
      <c r="AA112" s="5">
        <v>1016424</v>
      </c>
    </row>
    <row r="113" spans="1:27">
      <c r="A113" s="5">
        <v>1389</v>
      </c>
      <c r="B113" s="5">
        <v>2</v>
      </c>
      <c r="C113" s="5" t="s">
        <v>359</v>
      </c>
      <c r="D113" s="5" t="s">
        <v>360</v>
      </c>
      <c r="E113" s="5">
        <v>1358</v>
      </c>
      <c r="F113" s="5">
        <v>138459</v>
      </c>
      <c r="G113" s="5">
        <v>133304</v>
      </c>
      <c r="H113" s="5">
        <v>5155</v>
      </c>
      <c r="I113" s="5">
        <v>133138</v>
      </c>
      <c r="J113" s="5">
        <v>5151</v>
      </c>
      <c r="K113" s="5">
        <v>166</v>
      </c>
      <c r="L113" s="5">
        <v>4</v>
      </c>
      <c r="M113" s="5">
        <v>17640283</v>
      </c>
      <c r="N113" s="5">
        <v>188394363</v>
      </c>
      <c r="O113" s="5">
        <v>20121255</v>
      </c>
      <c r="P113" s="5">
        <v>281381544</v>
      </c>
      <c r="Q113" s="5">
        <v>314493265</v>
      </c>
      <c r="R113" s="5">
        <v>22943006</v>
      </c>
      <c r="S113" s="5">
        <v>2067174</v>
      </c>
      <c r="T113" s="5">
        <v>203758921</v>
      </c>
      <c r="U113" s="5">
        <v>292275439</v>
      </c>
      <c r="V113" s="5">
        <v>88516518</v>
      </c>
      <c r="W113" s="5">
        <v>696817</v>
      </c>
      <c r="X113" s="5">
        <v>12852573</v>
      </c>
      <c r="Y113" s="5">
        <v>1432568</v>
      </c>
      <c r="Z113" s="5">
        <v>13126673</v>
      </c>
      <c r="AA113" s="5">
        <v>30021833</v>
      </c>
    </row>
    <row r="114" spans="1:27">
      <c r="A114" s="5">
        <v>1389</v>
      </c>
      <c r="B114" s="5">
        <v>3</v>
      </c>
      <c r="C114" s="5" t="s">
        <v>361</v>
      </c>
      <c r="D114" s="5" t="s">
        <v>362</v>
      </c>
      <c r="E114" s="5">
        <v>468</v>
      </c>
      <c r="F114" s="5">
        <v>89036</v>
      </c>
      <c r="G114" s="5">
        <v>86493</v>
      </c>
      <c r="H114" s="5">
        <v>2543</v>
      </c>
      <c r="I114" s="5">
        <v>86423</v>
      </c>
      <c r="J114" s="5">
        <v>2540</v>
      </c>
      <c r="K114" s="5">
        <v>70</v>
      </c>
      <c r="L114" s="5">
        <v>3</v>
      </c>
      <c r="M114" s="5">
        <v>11859737</v>
      </c>
      <c r="N114" s="5">
        <v>147561160</v>
      </c>
      <c r="O114" s="5">
        <v>15800231</v>
      </c>
      <c r="P114" s="5">
        <v>215132688</v>
      </c>
      <c r="Q114" s="5">
        <v>241319339</v>
      </c>
      <c r="R114" s="5">
        <v>5600873</v>
      </c>
      <c r="S114" s="5">
        <v>490595</v>
      </c>
      <c r="T114" s="5">
        <v>158347124</v>
      </c>
      <c r="U114" s="5">
        <v>224325162</v>
      </c>
      <c r="V114" s="5">
        <v>65978037</v>
      </c>
      <c r="W114" s="5">
        <v>621605</v>
      </c>
      <c r="X114" s="5">
        <v>10220900</v>
      </c>
      <c r="Y114" s="5">
        <v>1057922</v>
      </c>
      <c r="Z114" s="5">
        <v>11514804</v>
      </c>
      <c r="AA114" s="5">
        <v>25618676</v>
      </c>
    </row>
    <row r="115" spans="1:27">
      <c r="A115" s="5">
        <v>1389</v>
      </c>
      <c r="B115" s="5">
        <v>4</v>
      </c>
      <c r="C115" s="5" t="s">
        <v>363</v>
      </c>
      <c r="D115" s="5" t="s">
        <v>362</v>
      </c>
      <c r="E115" s="5">
        <v>468</v>
      </c>
      <c r="F115" s="5">
        <v>89036</v>
      </c>
      <c r="G115" s="5">
        <v>86493</v>
      </c>
      <c r="H115" s="5">
        <v>2543</v>
      </c>
      <c r="I115" s="5">
        <v>86423</v>
      </c>
      <c r="J115" s="5">
        <v>2540</v>
      </c>
      <c r="K115" s="5">
        <v>70</v>
      </c>
      <c r="L115" s="5">
        <v>3</v>
      </c>
      <c r="M115" s="5">
        <v>11859737</v>
      </c>
      <c r="N115" s="5">
        <v>147561160</v>
      </c>
      <c r="O115" s="5">
        <v>15800231</v>
      </c>
      <c r="P115" s="5">
        <v>215132688</v>
      </c>
      <c r="Q115" s="5">
        <v>241319339</v>
      </c>
      <c r="R115" s="5">
        <v>5600873</v>
      </c>
      <c r="S115" s="5">
        <v>490595</v>
      </c>
      <c r="T115" s="5">
        <v>158347124</v>
      </c>
      <c r="U115" s="5">
        <v>224325162</v>
      </c>
      <c r="V115" s="5">
        <v>65978037</v>
      </c>
      <c r="W115" s="5">
        <v>621605</v>
      </c>
      <c r="X115" s="5">
        <v>10220900</v>
      </c>
      <c r="Y115" s="5">
        <v>1057922</v>
      </c>
      <c r="Z115" s="5">
        <v>11514804</v>
      </c>
      <c r="AA115" s="5">
        <v>25618676</v>
      </c>
    </row>
    <row r="116" spans="1:27">
      <c r="A116" s="5">
        <v>1389</v>
      </c>
      <c r="B116" s="5">
        <v>3</v>
      </c>
      <c r="C116" s="5" t="s">
        <v>364</v>
      </c>
      <c r="D116" s="5" t="s">
        <v>365</v>
      </c>
      <c r="E116" s="5">
        <v>468</v>
      </c>
      <c r="F116" s="5">
        <v>29927</v>
      </c>
      <c r="G116" s="5">
        <v>28064</v>
      </c>
      <c r="H116" s="5">
        <v>1863</v>
      </c>
      <c r="I116" s="5">
        <v>28027</v>
      </c>
      <c r="J116" s="5">
        <v>1862</v>
      </c>
      <c r="K116" s="5">
        <v>38</v>
      </c>
      <c r="L116" s="5">
        <v>1</v>
      </c>
      <c r="M116" s="5">
        <v>3947330</v>
      </c>
      <c r="N116" s="5">
        <v>35121166</v>
      </c>
      <c r="O116" s="5">
        <v>3990145</v>
      </c>
      <c r="P116" s="5">
        <v>55561527</v>
      </c>
      <c r="Q116" s="5">
        <v>60043688</v>
      </c>
      <c r="R116" s="5">
        <v>16324835</v>
      </c>
      <c r="S116" s="5">
        <v>1544987</v>
      </c>
      <c r="T116" s="5">
        <v>38619037</v>
      </c>
      <c r="U116" s="5">
        <v>56937064</v>
      </c>
      <c r="V116" s="5">
        <v>18318027</v>
      </c>
      <c r="W116" s="5">
        <v>62622</v>
      </c>
      <c r="X116" s="5">
        <v>2162919</v>
      </c>
      <c r="Y116" s="5">
        <v>301410</v>
      </c>
      <c r="Z116" s="5">
        <v>966234</v>
      </c>
      <c r="AA116" s="5">
        <v>2577904</v>
      </c>
    </row>
    <row r="117" spans="1:27">
      <c r="A117" s="5">
        <v>1389</v>
      </c>
      <c r="B117" s="5">
        <v>4</v>
      </c>
      <c r="C117" s="5" t="s">
        <v>366</v>
      </c>
      <c r="D117" s="5" t="s">
        <v>365</v>
      </c>
      <c r="E117" s="5">
        <v>468</v>
      </c>
      <c r="F117" s="5">
        <v>29927</v>
      </c>
      <c r="G117" s="5">
        <v>28064</v>
      </c>
      <c r="H117" s="5">
        <v>1863</v>
      </c>
      <c r="I117" s="5">
        <v>28027</v>
      </c>
      <c r="J117" s="5">
        <v>1862</v>
      </c>
      <c r="K117" s="5">
        <v>38</v>
      </c>
      <c r="L117" s="5">
        <v>1</v>
      </c>
      <c r="M117" s="5">
        <v>3947330</v>
      </c>
      <c r="N117" s="5">
        <v>35121166</v>
      </c>
      <c r="O117" s="5">
        <v>3990145</v>
      </c>
      <c r="P117" s="5">
        <v>55561527</v>
      </c>
      <c r="Q117" s="5">
        <v>60043688</v>
      </c>
      <c r="R117" s="5">
        <v>16324835</v>
      </c>
      <c r="S117" s="5">
        <v>1544987</v>
      </c>
      <c r="T117" s="5">
        <v>38619037</v>
      </c>
      <c r="U117" s="5">
        <v>56937064</v>
      </c>
      <c r="V117" s="5">
        <v>18318027</v>
      </c>
      <c r="W117" s="5">
        <v>62622</v>
      </c>
      <c r="X117" s="5">
        <v>2162919</v>
      </c>
      <c r="Y117" s="5">
        <v>301410</v>
      </c>
      <c r="Z117" s="5">
        <v>966234</v>
      </c>
      <c r="AA117" s="5">
        <v>2577904</v>
      </c>
    </row>
    <row r="118" spans="1:27">
      <c r="A118" s="5">
        <v>1389</v>
      </c>
      <c r="B118" s="5">
        <v>3</v>
      </c>
      <c r="C118" s="5" t="s">
        <v>367</v>
      </c>
      <c r="D118" s="5" t="s">
        <v>368</v>
      </c>
      <c r="E118" s="5">
        <v>422</v>
      </c>
      <c r="F118" s="5">
        <v>19495</v>
      </c>
      <c r="G118" s="5">
        <v>18747</v>
      </c>
      <c r="H118" s="5">
        <v>748</v>
      </c>
      <c r="I118" s="5">
        <v>18688</v>
      </c>
      <c r="J118" s="5">
        <v>748</v>
      </c>
      <c r="K118" s="5">
        <v>59</v>
      </c>
      <c r="L118" s="5">
        <v>0</v>
      </c>
      <c r="M118" s="5">
        <v>1833216</v>
      </c>
      <c r="N118" s="5">
        <v>5712038</v>
      </c>
      <c r="O118" s="5">
        <v>330879</v>
      </c>
      <c r="P118" s="5">
        <v>10687329</v>
      </c>
      <c r="Q118" s="5">
        <v>13130238</v>
      </c>
      <c r="R118" s="5">
        <v>1017297</v>
      </c>
      <c r="S118" s="5">
        <v>31592</v>
      </c>
      <c r="T118" s="5">
        <v>6792759</v>
      </c>
      <c r="U118" s="5">
        <v>11013213</v>
      </c>
      <c r="V118" s="5">
        <v>4220454</v>
      </c>
      <c r="W118" s="5">
        <v>12590</v>
      </c>
      <c r="X118" s="5">
        <v>468753</v>
      </c>
      <c r="Y118" s="5">
        <v>73236</v>
      </c>
      <c r="Z118" s="5">
        <v>645634</v>
      </c>
      <c r="AA118" s="5">
        <v>1825254</v>
      </c>
    </row>
    <row r="119" spans="1:27">
      <c r="A119" s="5">
        <v>1389</v>
      </c>
      <c r="B119" s="5">
        <v>4</v>
      </c>
      <c r="C119" s="5" t="s">
        <v>369</v>
      </c>
      <c r="D119" s="5" t="s">
        <v>370</v>
      </c>
      <c r="E119" s="5">
        <v>324</v>
      </c>
      <c r="F119" s="5">
        <v>16829</v>
      </c>
      <c r="G119" s="5">
        <v>16211</v>
      </c>
      <c r="H119" s="5">
        <v>618</v>
      </c>
      <c r="I119" s="5">
        <v>16173</v>
      </c>
      <c r="J119" s="5">
        <v>618</v>
      </c>
      <c r="K119" s="5">
        <v>38</v>
      </c>
      <c r="L119" s="5">
        <v>0</v>
      </c>
      <c r="M119" s="5">
        <v>1586009</v>
      </c>
      <c r="N119" s="5">
        <v>4994585</v>
      </c>
      <c r="O119" s="5">
        <v>265708</v>
      </c>
      <c r="P119" s="5">
        <v>9556787</v>
      </c>
      <c r="Q119" s="5">
        <v>11470978</v>
      </c>
      <c r="R119" s="5">
        <v>1017297</v>
      </c>
      <c r="S119" s="5">
        <v>31592</v>
      </c>
      <c r="T119" s="5">
        <v>6005020</v>
      </c>
      <c r="U119" s="5">
        <v>9830423</v>
      </c>
      <c r="V119" s="5">
        <v>3825403</v>
      </c>
      <c r="W119" s="5">
        <v>12547</v>
      </c>
      <c r="X119" s="5">
        <v>442216</v>
      </c>
      <c r="Y119" s="5">
        <v>61003</v>
      </c>
      <c r="Z119" s="5">
        <v>414179</v>
      </c>
      <c r="AA119" s="5">
        <v>1661518</v>
      </c>
    </row>
    <row r="120" spans="1:27">
      <c r="A120" s="5">
        <v>1389</v>
      </c>
      <c r="B120" s="5">
        <v>4</v>
      </c>
      <c r="C120" s="5" t="s">
        <v>371</v>
      </c>
      <c r="D120" s="5" t="s">
        <v>372</v>
      </c>
      <c r="E120" s="5">
        <v>98</v>
      </c>
      <c r="F120" s="5">
        <v>2666</v>
      </c>
      <c r="G120" s="5">
        <v>2536</v>
      </c>
      <c r="H120" s="5">
        <v>130</v>
      </c>
      <c r="I120" s="5">
        <v>2515</v>
      </c>
      <c r="J120" s="5">
        <v>130</v>
      </c>
      <c r="K120" s="5">
        <v>21</v>
      </c>
      <c r="L120" s="5">
        <v>0</v>
      </c>
      <c r="M120" s="5">
        <v>247208</v>
      </c>
      <c r="N120" s="5">
        <v>717453</v>
      </c>
      <c r="O120" s="5">
        <v>65171</v>
      </c>
      <c r="P120" s="5">
        <v>1130543</v>
      </c>
      <c r="Q120" s="5">
        <v>1659260</v>
      </c>
      <c r="R120" s="5">
        <v>0</v>
      </c>
      <c r="S120" s="5">
        <v>0</v>
      </c>
      <c r="T120" s="5">
        <v>787740</v>
      </c>
      <c r="U120" s="5">
        <v>1182790</v>
      </c>
      <c r="V120" s="5">
        <v>395051</v>
      </c>
      <c r="W120" s="5">
        <v>44</v>
      </c>
      <c r="X120" s="5">
        <v>26538</v>
      </c>
      <c r="Y120" s="5">
        <v>12234</v>
      </c>
      <c r="Z120" s="5">
        <v>231456</v>
      </c>
      <c r="AA120" s="5">
        <v>163736</v>
      </c>
    </row>
    <row r="121" spans="1:27">
      <c r="A121" s="5">
        <v>1389</v>
      </c>
      <c r="B121" s="5">
        <v>2</v>
      </c>
      <c r="C121" s="5" t="s">
        <v>373</v>
      </c>
      <c r="D121" s="5" t="s">
        <v>374</v>
      </c>
      <c r="E121" s="5">
        <v>2717</v>
      </c>
      <c r="F121" s="5">
        <v>113206</v>
      </c>
      <c r="G121" s="5">
        <v>107302</v>
      </c>
      <c r="H121" s="5">
        <v>5904</v>
      </c>
      <c r="I121" s="5">
        <v>106769</v>
      </c>
      <c r="J121" s="5">
        <v>5878</v>
      </c>
      <c r="K121" s="5">
        <v>533</v>
      </c>
      <c r="L121" s="5">
        <v>27</v>
      </c>
      <c r="M121" s="5">
        <v>10170324</v>
      </c>
      <c r="N121" s="5">
        <v>44925344</v>
      </c>
      <c r="O121" s="5">
        <v>4841215</v>
      </c>
      <c r="P121" s="5">
        <v>68849932</v>
      </c>
      <c r="Q121" s="5">
        <v>81032569</v>
      </c>
      <c r="R121" s="5">
        <v>2719859</v>
      </c>
      <c r="S121" s="5">
        <v>142113</v>
      </c>
      <c r="T121" s="5">
        <v>47370213</v>
      </c>
      <c r="U121" s="5">
        <v>72950692</v>
      </c>
      <c r="V121" s="5">
        <v>25580479</v>
      </c>
      <c r="W121" s="5">
        <v>205966</v>
      </c>
      <c r="X121" s="5">
        <v>2118441</v>
      </c>
      <c r="Y121" s="5">
        <v>335367</v>
      </c>
      <c r="Z121" s="5">
        <v>2470948</v>
      </c>
      <c r="AA121" s="5">
        <v>5134790</v>
      </c>
    </row>
    <row r="122" spans="1:27">
      <c r="A122" s="5">
        <v>1389</v>
      </c>
      <c r="B122" s="5">
        <v>3</v>
      </c>
      <c r="C122" s="5" t="s">
        <v>375</v>
      </c>
      <c r="D122" s="5" t="s">
        <v>376</v>
      </c>
      <c r="E122" s="5">
        <v>1054</v>
      </c>
      <c r="F122" s="5">
        <v>56014</v>
      </c>
      <c r="G122" s="5">
        <v>53460</v>
      </c>
      <c r="H122" s="5">
        <v>2554</v>
      </c>
      <c r="I122" s="5">
        <v>53264</v>
      </c>
      <c r="J122" s="5">
        <v>2547</v>
      </c>
      <c r="K122" s="5">
        <v>196</v>
      </c>
      <c r="L122" s="5">
        <v>7</v>
      </c>
      <c r="M122" s="5">
        <v>5413866</v>
      </c>
      <c r="N122" s="5">
        <v>20917637</v>
      </c>
      <c r="O122" s="5">
        <v>2272204</v>
      </c>
      <c r="P122" s="5">
        <v>33578076</v>
      </c>
      <c r="Q122" s="5">
        <v>38640918</v>
      </c>
      <c r="R122" s="5">
        <v>1057045</v>
      </c>
      <c r="S122" s="5">
        <v>75364</v>
      </c>
      <c r="T122" s="5">
        <v>22231380</v>
      </c>
      <c r="U122" s="5">
        <v>35971961</v>
      </c>
      <c r="V122" s="5">
        <v>13740581</v>
      </c>
      <c r="W122" s="5">
        <v>101366</v>
      </c>
      <c r="X122" s="5">
        <v>1208145</v>
      </c>
      <c r="Y122" s="5">
        <v>141540</v>
      </c>
      <c r="Z122" s="5">
        <v>1661985</v>
      </c>
      <c r="AA122" s="5">
        <v>2436507</v>
      </c>
    </row>
    <row r="123" spans="1:27">
      <c r="A123" s="5">
        <v>1389</v>
      </c>
      <c r="B123" s="5">
        <v>4</v>
      </c>
      <c r="C123" s="5" t="s">
        <v>377</v>
      </c>
      <c r="D123" s="5" t="s">
        <v>378</v>
      </c>
      <c r="E123" s="5">
        <v>669</v>
      </c>
      <c r="F123" s="5">
        <v>35615</v>
      </c>
      <c r="G123" s="5">
        <v>34067</v>
      </c>
      <c r="H123" s="5">
        <v>1548</v>
      </c>
      <c r="I123" s="5">
        <v>33900</v>
      </c>
      <c r="J123" s="5">
        <v>1543</v>
      </c>
      <c r="K123" s="5">
        <v>167</v>
      </c>
      <c r="L123" s="5">
        <v>6</v>
      </c>
      <c r="M123" s="5">
        <v>3062282</v>
      </c>
      <c r="N123" s="5">
        <v>13924668</v>
      </c>
      <c r="O123" s="5">
        <v>1714967</v>
      </c>
      <c r="P123" s="5">
        <v>21935224</v>
      </c>
      <c r="Q123" s="5">
        <v>24331941</v>
      </c>
      <c r="R123" s="5">
        <v>359376</v>
      </c>
      <c r="S123" s="5">
        <v>19256</v>
      </c>
      <c r="T123" s="5">
        <v>14594584</v>
      </c>
      <c r="U123" s="5">
        <v>23101267</v>
      </c>
      <c r="V123" s="5">
        <v>8506683</v>
      </c>
      <c r="W123" s="5">
        <v>94889</v>
      </c>
      <c r="X123" s="5">
        <v>749232</v>
      </c>
      <c r="Y123" s="5">
        <v>113420</v>
      </c>
      <c r="Z123" s="5">
        <v>1154768</v>
      </c>
      <c r="AA123" s="5">
        <v>964447</v>
      </c>
    </row>
    <row r="124" spans="1:27">
      <c r="A124" s="5">
        <v>1389</v>
      </c>
      <c r="B124" s="5">
        <v>4</v>
      </c>
      <c r="C124" s="5" t="s">
        <v>379</v>
      </c>
      <c r="D124" s="5" t="s">
        <v>380</v>
      </c>
      <c r="E124" s="5">
        <v>382</v>
      </c>
      <c r="F124" s="5">
        <v>20273</v>
      </c>
      <c r="G124" s="5">
        <v>19270</v>
      </c>
      <c r="H124" s="5">
        <v>1003</v>
      </c>
      <c r="I124" s="5">
        <v>19241</v>
      </c>
      <c r="J124" s="5">
        <v>1002</v>
      </c>
      <c r="K124" s="5">
        <v>29</v>
      </c>
      <c r="L124" s="5">
        <v>1</v>
      </c>
      <c r="M124" s="5">
        <v>2344190</v>
      </c>
      <c r="N124" s="5">
        <v>6950292</v>
      </c>
      <c r="O124" s="5">
        <v>548723</v>
      </c>
      <c r="P124" s="5">
        <v>11588342</v>
      </c>
      <c r="Q124" s="5">
        <v>14254467</v>
      </c>
      <c r="R124" s="5">
        <v>697669</v>
      </c>
      <c r="S124" s="5">
        <v>56108</v>
      </c>
      <c r="T124" s="5">
        <v>7593711</v>
      </c>
      <c r="U124" s="5">
        <v>12808884</v>
      </c>
      <c r="V124" s="5">
        <v>5215172</v>
      </c>
      <c r="W124" s="5">
        <v>6477</v>
      </c>
      <c r="X124" s="5">
        <v>457135</v>
      </c>
      <c r="Y124" s="5">
        <v>28119</v>
      </c>
      <c r="Z124" s="5">
        <v>499578</v>
      </c>
      <c r="AA124" s="5">
        <v>1472030</v>
      </c>
    </row>
    <row r="125" spans="1:27">
      <c r="A125" s="5">
        <v>1389</v>
      </c>
      <c r="B125" s="5">
        <v>4</v>
      </c>
      <c r="C125" s="5" t="s">
        <v>381</v>
      </c>
      <c r="D125" s="5" t="s">
        <v>382</v>
      </c>
      <c r="E125" s="5">
        <v>3</v>
      </c>
      <c r="F125" s="5">
        <v>126</v>
      </c>
      <c r="G125" s="5">
        <v>123</v>
      </c>
      <c r="H125" s="5">
        <v>3</v>
      </c>
      <c r="I125" s="5">
        <v>123</v>
      </c>
      <c r="J125" s="5">
        <v>3</v>
      </c>
      <c r="K125" s="5">
        <v>0</v>
      </c>
      <c r="L125" s="5">
        <v>0</v>
      </c>
      <c r="M125" s="5">
        <v>7394</v>
      </c>
      <c r="N125" s="5">
        <v>42678</v>
      </c>
      <c r="O125" s="5">
        <v>8514</v>
      </c>
      <c r="P125" s="5">
        <v>54510</v>
      </c>
      <c r="Q125" s="5">
        <v>54510</v>
      </c>
      <c r="R125" s="5">
        <v>0</v>
      </c>
      <c r="S125" s="5">
        <v>0</v>
      </c>
      <c r="T125" s="5">
        <v>43084</v>
      </c>
      <c r="U125" s="5">
        <v>61811</v>
      </c>
      <c r="V125" s="5">
        <v>18726</v>
      </c>
      <c r="W125" s="5">
        <v>0</v>
      </c>
      <c r="X125" s="5">
        <v>1777</v>
      </c>
      <c r="Y125" s="5">
        <v>0</v>
      </c>
      <c r="Z125" s="5">
        <v>7639</v>
      </c>
      <c r="AA125" s="5">
        <v>30</v>
      </c>
    </row>
    <row r="126" spans="1:27">
      <c r="A126" s="5">
        <v>1389</v>
      </c>
      <c r="B126" s="5">
        <v>3</v>
      </c>
      <c r="C126" s="5" t="s">
        <v>383</v>
      </c>
      <c r="D126" s="5" t="s">
        <v>384</v>
      </c>
      <c r="E126" s="5">
        <v>1664</v>
      </c>
      <c r="F126" s="5">
        <v>57192</v>
      </c>
      <c r="G126" s="5">
        <v>53841</v>
      </c>
      <c r="H126" s="5">
        <v>3350</v>
      </c>
      <c r="I126" s="5">
        <v>53505</v>
      </c>
      <c r="J126" s="5">
        <v>3330</v>
      </c>
      <c r="K126" s="5">
        <v>336</v>
      </c>
      <c r="L126" s="5">
        <v>20</v>
      </c>
      <c r="M126" s="5">
        <v>4756459</v>
      </c>
      <c r="N126" s="5">
        <v>24007707</v>
      </c>
      <c r="O126" s="5">
        <v>2569011</v>
      </c>
      <c r="P126" s="5">
        <v>35271856</v>
      </c>
      <c r="Q126" s="5">
        <v>42391652</v>
      </c>
      <c r="R126" s="5">
        <v>1662814</v>
      </c>
      <c r="S126" s="5">
        <v>66749</v>
      </c>
      <c r="T126" s="5">
        <v>25138833</v>
      </c>
      <c r="U126" s="5">
        <v>36978730</v>
      </c>
      <c r="V126" s="5">
        <v>11839897</v>
      </c>
      <c r="W126" s="5">
        <v>104600</v>
      </c>
      <c r="X126" s="5">
        <v>910296</v>
      </c>
      <c r="Y126" s="5">
        <v>193828</v>
      </c>
      <c r="Z126" s="5">
        <v>808963</v>
      </c>
      <c r="AA126" s="5">
        <v>2698283</v>
      </c>
    </row>
    <row r="127" spans="1:27">
      <c r="A127" s="5">
        <v>1389</v>
      </c>
      <c r="B127" s="5">
        <v>4</v>
      </c>
      <c r="C127" s="5" t="s">
        <v>385</v>
      </c>
      <c r="D127" s="5" t="s">
        <v>386</v>
      </c>
      <c r="E127" s="5">
        <v>155</v>
      </c>
      <c r="F127" s="5">
        <v>3619</v>
      </c>
      <c r="G127" s="5">
        <v>3418</v>
      </c>
      <c r="H127" s="5">
        <v>201</v>
      </c>
      <c r="I127" s="5">
        <v>3410</v>
      </c>
      <c r="J127" s="5">
        <v>201</v>
      </c>
      <c r="K127" s="5">
        <v>8</v>
      </c>
      <c r="L127" s="5">
        <v>0</v>
      </c>
      <c r="M127" s="5">
        <v>311854</v>
      </c>
      <c r="N127" s="5">
        <v>2628412</v>
      </c>
      <c r="O127" s="5">
        <v>75957</v>
      </c>
      <c r="P127" s="5">
        <v>3520392</v>
      </c>
      <c r="Q127" s="5">
        <v>4624084</v>
      </c>
      <c r="R127" s="5">
        <v>43476</v>
      </c>
      <c r="S127" s="5">
        <v>1144</v>
      </c>
      <c r="T127" s="5">
        <v>2717635</v>
      </c>
      <c r="U127" s="5">
        <v>3699314</v>
      </c>
      <c r="V127" s="5">
        <v>981679</v>
      </c>
      <c r="W127" s="5">
        <v>20</v>
      </c>
      <c r="X127" s="5">
        <v>64520</v>
      </c>
      <c r="Y127" s="5">
        <v>17727</v>
      </c>
      <c r="Z127" s="5">
        <v>55421</v>
      </c>
      <c r="AA127" s="5">
        <v>260054</v>
      </c>
    </row>
    <row r="128" spans="1:27">
      <c r="A128" s="5">
        <v>1389</v>
      </c>
      <c r="B128" s="5">
        <v>4</v>
      </c>
      <c r="C128" s="5" t="s">
        <v>387</v>
      </c>
      <c r="D128" s="5" t="s">
        <v>388</v>
      </c>
      <c r="E128" s="5">
        <v>595</v>
      </c>
      <c r="F128" s="5">
        <v>15178</v>
      </c>
      <c r="G128" s="5">
        <v>14541</v>
      </c>
      <c r="H128" s="5">
        <v>637</v>
      </c>
      <c r="I128" s="5">
        <v>14430</v>
      </c>
      <c r="J128" s="5">
        <v>636</v>
      </c>
      <c r="K128" s="5">
        <v>111</v>
      </c>
      <c r="L128" s="5">
        <v>1</v>
      </c>
      <c r="M128" s="5">
        <v>1421199</v>
      </c>
      <c r="N128" s="5">
        <v>5341935</v>
      </c>
      <c r="O128" s="5">
        <v>139742</v>
      </c>
      <c r="P128" s="5">
        <v>7384608</v>
      </c>
      <c r="Q128" s="5">
        <v>9898775</v>
      </c>
      <c r="R128" s="5">
        <v>15279</v>
      </c>
      <c r="S128" s="5">
        <v>1101</v>
      </c>
      <c r="T128" s="5">
        <v>5624013</v>
      </c>
      <c r="U128" s="5">
        <v>8410490</v>
      </c>
      <c r="V128" s="5">
        <v>2786477</v>
      </c>
      <c r="W128" s="5">
        <v>2365</v>
      </c>
      <c r="X128" s="5">
        <v>210648</v>
      </c>
      <c r="Y128" s="5">
        <v>51277</v>
      </c>
      <c r="Z128" s="5">
        <v>-101080</v>
      </c>
      <c r="AA128" s="5">
        <v>676575</v>
      </c>
    </row>
    <row r="129" spans="1:27">
      <c r="A129" s="5">
        <v>1389</v>
      </c>
      <c r="B129" s="5">
        <v>4</v>
      </c>
      <c r="C129" s="5" t="s">
        <v>389</v>
      </c>
      <c r="D129" s="5" t="s">
        <v>390</v>
      </c>
      <c r="E129" s="5">
        <v>145</v>
      </c>
      <c r="F129" s="5">
        <v>6569</v>
      </c>
      <c r="G129" s="5">
        <v>6074</v>
      </c>
      <c r="H129" s="5">
        <v>496</v>
      </c>
      <c r="I129" s="5">
        <v>6046</v>
      </c>
      <c r="J129" s="5">
        <v>496</v>
      </c>
      <c r="K129" s="5">
        <v>28</v>
      </c>
      <c r="L129" s="5">
        <v>0</v>
      </c>
      <c r="M129" s="5">
        <v>483420</v>
      </c>
      <c r="N129" s="5">
        <v>2262428</v>
      </c>
      <c r="O129" s="5">
        <v>167017</v>
      </c>
      <c r="P129" s="5">
        <v>3822988</v>
      </c>
      <c r="Q129" s="5">
        <v>4172475</v>
      </c>
      <c r="R129" s="5">
        <v>21281</v>
      </c>
      <c r="S129" s="5">
        <v>1270</v>
      </c>
      <c r="T129" s="5">
        <v>2332894</v>
      </c>
      <c r="U129" s="5">
        <v>3784486</v>
      </c>
      <c r="V129" s="5">
        <v>1451592</v>
      </c>
      <c r="W129" s="5">
        <v>1087</v>
      </c>
      <c r="X129" s="5">
        <v>148585</v>
      </c>
      <c r="Y129" s="5">
        <v>42685</v>
      </c>
      <c r="Z129" s="5">
        <v>86419</v>
      </c>
      <c r="AA129" s="5">
        <v>79222</v>
      </c>
    </row>
    <row r="130" spans="1:27">
      <c r="A130" s="5">
        <v>1389</v>
      </c>
      <c r="B130" s="5">
        <v>4</v>
      </c>
      <c r="C130" s="5" t="s">
        <v>391</v>
      </c>
      <c r="D130" s="5" t="s">
        <v>392</v>
      </c>
      <c r="E130" s="5">
        <v>770</v>
      </c>
      <c r="F130" s="5">
        <v>31826</v>
      </c>
      <c r="G130" s="5">
        <v>29809</v>
      </c>
      <c r="H130" s="5">
        <v>2017</v>
      </c>
      <c r="I130" s="5">
        <v>29619</v>
      </c>
      <c r="J130" s="5">
        <v>1998</v>
      </c>
      <c r="K130" s="5">
        <v>190</v>
      </c>
      <c r="L130" s="5">
        <v>19</v>
      </c>
      <c r="M130" s="5">
        <v>2539985</v>
      </c>
      <c r="N130" s="5">
        <v>13774932</v>
      </c>
      <c r="O130" s="5">
        <v>2186295</v>
      </c>
      <c r="P130" s="5">
        <v>20543868</v>
      </c>
      <c r="Q130" s="5">
        <v>23696317</v>
      </c>
      <c r="R130" s="5">
        <v>1582777</v>
      </c>
      <c r="S130" s="5">
        <v>63234</v>
      </c>
      <c r="T130" s="5">
        <v>14464291</v>
      </c>
      <c r="U130" s="5">
        <v>21084440</v>
      </c>
      <c r="V130" s="5">
        <v>6620149</v>
      </c>
      <c r="W130" s="5">
        <v>101128</v>
      </c>
      <c r="X130" s="5">
        <v>486543</v>
      </c>
      <c r="Y130" s="5">
        <v>82138</v>
      </c>
      <c r="Z130" s="5">
        <v>768203</v>
      </c>
      <c r="AA130" s="5">
        <v>1682432</v>
      </c>
    </row>
    <row r="131" spans="1:27">
      <c r="A131" s="5">
        <v>1389</v>
      </c>
      <c r="B131" s="5">
        <v>2</v>
      </c>
      <c r="C131" s="5" t="s">
        <v>393</v>
      </c>
      <c r="D131" s="5" t="s">
        <v>394</v>
      </c>
      <c r="E131" s="5">
        <v>515</v>
      </c>
      <c r="F131" s="5">
        <v>30671</v>
      </c>
      <c r="G131" s="5">
        <v>24191</v>
      </c>
      <c r="H131" s="5">
        <v>6480</v>
      </c>
      <c r="I131" s="5">
        <v>24154</v>
      </c>
      <c r="J131" s="5">
        <v>6477</v>
      </c>
      <c r="K131" s="5">
        <v>37</v>
      </c>
      <c r="L131" s="5">
        <v>3</v>
      </c>
      <c r="M131" s="5">
        <v>3100005</v>
      </c>
      <c r="N131" s="5">
        <v>21941266</v>
      </c>
      <c r="O131" s="5">
        <v>2549897</v>
      </c>
      <c r="P131" s="5">
        <v>28974776</v>
      </c>
      <c r="Q131" s="5">
        <v>34987804</v>
      </c>
      <c r="R131" s="5">
        <v>199523</v>
      </c>
      <c r="S131" s="5">
        <v>8577</v>
      </c>
      <c r="T131" s="5">
        <v>22445769</v>
      </c>
      <c r="U131" s="5">
        <v>30548885</v>
      </c>
      <c r="V131" s="5">
        <v>8103116</v>
      </c>
      <c r="W131" s="5">
        <v>232049</v>
      </c>
      <c r="X131" s="5">
        <v>1118778</v>
      </c>
      <c r="Y131" s="5">
        <v>1105340</v>
      </c>
      <c r="Z131" s="5">
        <v>2358756</v>
      </c>
      <c r="AA131" s="5">
        <v>942570</v>
      </c>
    </row>
    <row r="132" spans="1:27">
      <c r="A132" s="5">
        <v>1389</v>
      </c>
      <c r="B132" s="5">
        <v>3</v>
      </c>
      <c r="C132" s="5" t="s">
        <v>395</v>
      </c>
      <c r="D132" s="5" t="s">
        <v>396</v>
      </c>
      <c r="E132" s="5">
        <v>155</v>
      </c>
      <c r="F132" s="5">
        <v>8034</v>
      </c>
      <c r="G132" s="5">
        <v>6462</v>
      </c>
      <c r="H132" s="5">
        <v>1572</v>
      </c>
      <c r="I132" s="5">
        <v>6457</v>
      </c>
      <c r="J132" s="5">
        <v>1572</v>
      </c>
      <c r="K132" s="5">
        <v>5</v>
      </c>
      <c r="L132" s="5">
        <v>0</v>
      </c>
      <c r="M132" s="5">
        <v>1030365</v>
      </c>
      <c r="N132" s="5">
        <v>13924624</v>
      </c>
      <c r="O132" s="5">
        <v>610555</v>
      </c>
      <c r="P132" s="5">
        <v>15595573</v>
      </c>
      <c r="Q132" s="5">
        <v>20558763</v>
      </c>
      <c r="R132" s="5">
        <v>169099</v>
      </c>
      <c r="S132" s="5">
        <v>5896</v>
      </c>
      <c r="T132" s="5">
        <v>14103233</v>
      </c>
      <c r="U132" s="5">
        <v>16405495</v>
      </c>
      <c r="V132" s="5">
        <v>2302262</v>
      </c>
      <c r="W132" s="5">
        <v>88899</v>
      </c>
      <c r="X132" s="5">
        <v>505308</v>
      </c>
      <c r="Y132" s="5">
        <v>1059357</v>
      </c>
      <c r="Z132" s="5">
        <v>2083153</v>
      </c>
      <c r="AA132" s="5">
        <v>226851</v>
      </c>
    </row>
    <row r="133" spans="1:27">
      <c r="A133" s="5">
        <v>1389</v>
      </c>
      <c r="B133" s="5">
        <v>4</v>
      </c>
      <c r="C133" s="5" t="s">
        <v>397</v>
      </c>
      <c r="D133" s="5" t="s">
        <v>396</v>
      </c>
      <c r="E133" s="5">
        <v>155</v>
      </c>
      <c r="F133" s="5">
        <v>8034</v>
      </c>
      <c r="G133" s="5">
        <v>6462</v>
      </c>
      <c r="H133" s="5">
        <v>1572</v>
      </c>
      <c r="I133" s="5">
        <v>6457</v>
      </c>
      <c r="J133" s="5">
        <v>1572</v>
      </c>
      <c r="K133" s="5">
        <v>5</v>
      </c>
      <c r="L133" s="5">
        <v>0</v>
      </c>
      <c r="M133" s="5">
        <v>1030365</v>
      </c>
      <c r="N133" s="5">
        <v>13924624</v>
      </c>
      <c r="O133" s="5">
        <v>610555</v>
      </c>
      <c r="P133" s="5">
        <v>15595573</v>
      </c>
      <c r="Q133" s="5">
        <v>20558763</v>
      </c>
      <c r="R133" s="5">
        <v>169099</v>
      </c>
      <c r="S133" s="5">
        <v>5896</v>
      </c>
      <c r="T133" s="5">
        <v>14103233</v>
      </c>
      <c r="U133" s="5">
        <v>16405495</v>
      </c>
      <c r="V133" s="5">
        <v>2302262</v>
      </c>
      <c r="W133" s="5">
        <v>88899</v>
      </c>
      <c r="X133" s="5">
        <v>505308</v>
      </c>
      <c r="Y133" s="5">
        <v>1059357</v>
      </c>
      <c r="Z133" s="5">
        <v>2083153</v>
      </c>
      <c r="AA133" s="5">
        <v>226851</v>
      </c>
    </row>
    <row r="134" spans="1:27">
      <c r="A134" s="5">
        <v>1389</v>
      </c>
      <c r="B134" s="5">
        <v>3</v>
      </c>
      <c r="C134" s="5" t="s">
        <v>398</v>
      </c>
      <c r="D134" s="5" t="s">
        <v>399</v>
      </c>
      <c r="E134" s="5">
        <v>82</v>
      </c>
      <c r="F134" s="5">
        <v>4786</v>
      </c>
      <c r="G134" s="5">
        <v>3384</v>
      </c>
      <c r="H134" s="5">
        <v>1403</v>
      </c>
      <c r="I134" s="5">
        <v>3384</v>
      </c>
      <c r="J134" s="5">
        <v>1403</v>
      </c>
      <c r="K134" s="5">
        <v>0</v>
      </c>
      <c r="L134" s="5">
        <v>0</v>
      </c>
      <c r="M134" s="5">
        <v>444982</v>
      </c>
      <c r="N134" s="5">
        <v>1417971</v>
      </c>
      <c r="O134" s="5">
        <v>670623</v>
      </c>
      <c r="P134" s="5">
        <v>2444299</v>
      </c>
      <c r="Q134" s="5">
        <v>2496905</v>
      </c>
      <c r="R134" s="5">
        <v>969</v>
      </c>
      <c r="S134" s="5">
        <v>104</v>
      </c>
      <c r="T134" s="5">
        <v>1483112</v>
      </c>
      <c r="U134" s="5">
        <v>2622114</v>
      </c>
      <c r="V134" s="5">
        <v>1139002</v>
      </c>
      <c r="W134" s="5">
        <v>71704</v>
      </c>
      <c r="X134" s="5">
        <v>132278</v>
      </c>
      <c r="Y134" s="5">
        <v>11206</v>
      </c>
      <c r="Z134" s="5">
        <v>57109</v>
      </c>
      <c r="AA134" s="5">
        <v>163135</v>
      </c>
    </row>
    <row r="135" spans="1:27">
      <c r="A135" s="5">
        <v>1389</v>
      </c>
      <c r="B135" s="5">
        <v>4</v>
      </c>
      <c r="C135" s="5" t="s">
        <v>400</v>
      </c>
      <c r="D135" s="5" t="s">
        <v>399</v>
      </c>
      <c r="E135" s="5">
        <v>82</v>
      </c>
      <c r="F135" s="5">
        <v>4786</v>
      </c>
      <c r="G135" s="5">
        <v>3384</v>
      </c>
      <c r="H135" s="5">
        <v>1403</v>
      </c>
      <c r="I135" s="5">
        <v>3384</v>
      </c>
      <c r="J135" s="5">
        <v>1403</v>
      </c>
      <c r="K135" s="5">
        <v>0</v>
      </c>
      <c r="L135" s="5">
        <v>0</v>
      </c>
      <c r="M135" s="5">
        <v>444982</v>
      </c>
      <c r="N135" s="5">
        <v>1417971</v>
      </c>
      <c r="O135" s="5">
        <v>670623</v>
      </c>
      <c r="P135" s="5">
        <v>2444299</v>
      </c>
      <c r="Q135" s="5">
        <v>2496905</v>
      </c>
      <c r="R135" s="5">
        <v>969</v>
      </c>
      <c r="S135" s="5">
        <v>104</v>
      </c>
      <c r="T135" s="5">
        <v>1483112</v>
      </c>
      <c r="U135" s="5">
        <v>2622114</v>
      </c>
      <c r="V135" s="5">
        <v>1139002</v>
      </c>
      <c r="W135" s="5">
        <v>71704</v>
      </c>
      <c r="X135" s="5">
        <v>132278</v>
      </c>
      <c r="Y135" s="5">
        <v>11206</v>
      </c>
      <c r="Z135" s="5">
        <v>57109</v>
      </c>
      <c r="AA135" s="5">
        <v>163135</v>
      </c>
    </row>
    <row r="136" spans="1:27">
      <c r="A136" s="5">
        <v>1389</v>
      </c>
      <c r="B136" s="5">
        <v>3</v>
      </c>
      <c r="C136" s="5" t="s">
        <v>401</v>
      </c>
      <c r="D136" s="5" t="s">
        <v>402</v>
      </c>
      <c r="E136" s="5">
        <v>60</v>
      </c>
      <c r="F136" s="5">
        <v>5283</v>
      </c>
      <c r="G136" s="5">
        <v>3998</v>
      </c>
      <c r="H136" s="5">
        <v>1285</v>
      </c>
      <c r="I136" s="5">
        <v>3996</v>
      </c>
      <c r="J136" s="5">
        <v>1285</v>
      </c>
      <c r="K136" s="5">
        <v>2</v>
      </c>
      <c r="L136" s="5">
        <v>0</v>
      </c>
      <c r="M136" s="5">
        <v>434217</v>
      </c>
      <c r="N136" s="5">
        <v>918965</v>
      </c>
      <c r="O136" s="5">
        <v>348743</v>
      </c>
      <c r="P136" s="5">
        <v>1853161</v>
      </c>
      <c r="Q136" s="5">
        <v>2130142</v>
      </c>
      <c r="R136" s="5">
        <v>141</v>
      </c>
      <c r="S136" s="5">
        <v>15</v>
      </c>
      <c r="T136" s="5">
        <v>944974</v>
      </c>
      <c r="U136" s="5">
        <v>1924947</v>
      </c>
      <c r="V136" s="5">
        <v>979972</v>
      </c>
      <c r="W136" s="5">
        <v>16645</v>
      </c>
      <c r="X136" s="5">
        <v>112585</v>
      </c>
      <c r="Y136" s="5">
        <v>3982</v>
      </c>
      <c r="Z136" s="5">
        <v>-123853</v>
      </c>
      <c r="AA136" s="5">
        <v>49910</v>
      </c>
    </row>
    <row r="137" spans="1:27">
      <c r="A137" s="5">
        <v>1389</v>
      </c>
      <c r="B137" s="5">
        <v>4</v>
      </c>
      <c r="C137" s="5" t="s">
        <v>403</v>
      </c>
      <c r="D137" s="5" t="s">
        <v>402</v>
      </c>
      <c r="E137" s="5">
        <v>60</v>
      </c>
      <c r="F137" s="5">
        <v>5283</v>
      </c>
      <c r="G137" s="5">
        <v>3998</v>
      </c>
      <c r="H137" s="5">
        <v>1285</v>
      </c>
      <c r="I137" s="5">
        <v>3996</v>
      </c>
      <c r="J137" s="5">
        <v>1285</v>
      </c>
      <c r="K137" s="5">
        <v>2</v>
      </c>
      <c r="L137" s="5">
        <v>0</v>
      </c>
      <c r="M137" s="5">
        <v>434217</v>
      </c>
      <c r="N137" s="5">
        <v>918965</v>
      </c>
      <c r="O137" s="5">
        <v>348743</v>
      </c>
      <c r="P137" s="5">
        <v>1853161</v>
      </c>
      <c r="Q137" s="5">
        <v>2130142</v>
      </c>
      <c r="R137" s="5">
        <v>141</v>
      </c>
      <c r="S137" s="5">
        <v>15</v>
      </c>
      <c r="T137" s="5">
        <v>944974</v>
      </c>
      <c r="U137" s="5">
        <v>1924947</v>
      </c>
      <c r="V137" s="5">
        <v>979972</v>
      </c>
      <c r="W137" s="5">
        <v>16645</v>
      </c>
      <c r="X137" s="5">
        <v>112585</v>
      </c>
      <c r="Y137" s="5">
        <v>3982</v>
      </c>
      <c r="Z137" s="5">
        <v>-123853</v>
      </c>
      <c r="AA137" s="5">
        <v>49910</v>
      </c>
    </row>
    <row r="138" spans="1:27">
      <c r="A138" s="5">
        <v>1389</v>
      </c>
      <c r="B138" s="5">
        <v>3</v>
      </c>
      <c r="C138" s="5" t="s">
        <v>404</v>
      </c>
      <c r="D138" s="5" t="s">
        <v>405</v>
      </c>
      <c r="E138" s="5">
        <v>60</v>
      </c>
      <c r="F138" s="5">
        <v>4941</v>
      </c>
      <c r="G138" s="5">
        <v>3950</v>
      </c>
      <c r="H138" s="5">
        <v>991</v>
      </c>
      <c r="I138" s="5">
        <v>3940</v>
      </c>
      <c r="J138" s="5">
        <v>991</v>
      </c>
      <c r="K138" s="5">
        <v>10</v>
      </c>
      <c r="L138" s="5">
        <v>0</v>
      </c>
      <c r="M138" s="5">
        <v>464607</v>
      </c>
      <c r="N138" s="5">
        <v>3330407</v>
      </c>
      <c r="O138" s="5">
        <v>628927</v>
      </c>
      <c r="P138" s="5">
        <v>4344525</v>
      </c>
      <c r="Q138" s="5">
        <v>4615437</v>
      </c>
      <c r="R138" s="5">
        <v>6545</v>
      </c>
      <c r="S138" s="5">
        <v>369</v>
      </c>
      <c r="T138" s="5">
        <v>3391536</v>
      </c>
      <c r="U138" s="5">
        <v>4532858</v>
      </c>
      <c r="V138" s="5">
        <v>1141322</v>
      </c>
      <c r="W138" s="5">
        <v>50331</v>
      </c>
      <c r="X138" s="5">
        <v>176473</v>
      </c>
      <c r="Y138" s="5">
        <v>17095</v>
      </c>
      <c r="Z138" s="5">
        <v>-47675</v>
      </c>
      <c r="AA138" s="5">
        <v>136679</v>
      </c>
    </row>
    <row r="139" spans="1:27">
      <c r="A139" s="5">
        <v>1389</v>
      </c>
      <c r="B139" s="5">
        <v>4</v>
      </c>
      <c r="C139" s="5" t="s">
        <v>406</v>
      </c>
      <c r="D139" s="5" t="s">
        <v>405</v>
      </c>
      <c r="E139" s="5">
        <v>60</v>
      </c>
      <c r="F139" s="5">
        <v>4941</v>
      </c>
      <c r="G139" s="5">
        <v>3950</v>
      </c>
      <c r="H139" s="5">
        <v>991</v>
      </c>
      <c r="I139" s="5">
        <v>3940</v>
      </c>
      <c r="J139" s="5">
        <v>991</v>
      </c>
      <c r="K139" s="5">
        <v>10</v>
      </c>
      <c r="L139" s="5">
        <v>0</v>
      </c>
      <c r="M139" s="5">
        <v>464607</v>
      </c>
      <c r="N139" s="5">
        <v>3330407</v>
      </c>
      <c r="O139" s="5">
        <v>628927</v>
      </c>
      <c r="P139" s="5">
        <v>4344525</v>
      </c>
      <c r="Q139" s="5">
        <v>4615437</v>
      </c>
      <c r="R139" s="5">
        <v>6545</v>
      </c>
      <c r="S139" s="5">
        <v>369</v>
      </c>
      <c r="T139" s="5">
        <v>3391536</v>
      </c>
      <c r="U139" s="5">
        <v>4532858</v>
      </c>
      <c r="V139" s="5">
        <v>1141322</v>
      </c>
      <c r="W139" s="5">
        <v>50331</v>
      </c>
      <c r="X139" s="5">
        <v>176473</v>
      </c>
      <c r="Y139" s="5">
        <v>17095</v>
      </c>
      <c r="Z139" s="5">
        <v>-47675</v>
      </c>
      <c r="AA139" s="5">
        <v>136679</v>
      </c>
    </row>
    <row r="140" spans="1:27">
      <c r="A140" s="5">
        <v>1389</v>
      </c>
      <c r="B140" s="5">
        <v>3</v>
      </c>
      <c r="C140" s="5" t="s">
        <v>407</v>
      </c>
      <c r="D140" s="5" t="s">
        <v>408</v>
      </c>
      <c r="E140" s="5">
        <v>122</v>
      </c>
      <c r="F140" s="5">
        <v>5770</v>
      </c>
      <c r="G140" s="5">
        <v>4874</v>
      </c>
      <c r="H140" s="5">
        <v>896</v>
      </c>
      <c r="I140" s="5">
        <v>4859</v>
      </c>
      <c r="J140" s="5">
        <v>893</v>
      </c>
      <c r="K140" s="5">
        <v>15</v>
      </c>
      <c r="L140" s="5">
        <v>3</v>
      </c>
      <c r="M140" s="5">
        <v>498614</v>
      </c>
      <c r="N140" s="5">
        <v>1718446</v>
      </c>
      <c r="O140" s="5">
        <v>207947</v>
      </c>
      <c r="P140" s="5">
        <v>3249097</v>
      </c>
      <c r="Q140" s="5">
        <v>3771631</v>
      </c>
      <c r="R140" s="5">
        <v>21736</v>
      </c>
      <c r="S140" s="5">
        <v>2090</v>
      </c>
      <c r="T140" s="5">
        <v>1786956</v>
      </c>
      <c r="U140" s="5">
        <v>3415861</v>
      </c>
      <c r="V140" s="5">
        <v>1628905</v>
      </c>
      <c r="W140" s="5">
        <v>4409</v>
      </c>
      <c r="X140" s="5">
        <v>128135</v>
      </c>
      <c r="Y140" s="5">
        <v>9033</v>
      </c>
      <c r="Z140" s="5">
        <v>264511</v>
      </c>
      <c r="AA140" s="5">
        <v>179964</v>
      </c>
    </row>
    <row r="141" spans="1:27">
      <c r="A141" s="5">
        <v>1389</v>
      </c>
      <c r="B141" s="5">
        <v>4</v>
      </c>
      <c r="C141" s="5" t="s">
        <v>409</v>
      </c>
      <c r="D141" s="5" t="s">
        <v>410</v>
      </c>
      <c r="E141" s="5">
        <v>101</v>
      </c>
      <c r="F141" s="5">
        <v>5056</v>
      </c>
      <c r="G141" s="5">
        <v>4378</v>
      </c>
      <c r="H141" s="5">
        <v>678</v>
      </c>
      <c r="I141" s="5">
        <v>4370</v>
      </c>
      <c r="J141" s="5">
        <v>675</v>
      </c>
      <c r="K141" s="5">
        <v>8</v>
      </c>
      <c r="L141" s="5">
        <v>3</v>
      </c>
      <c r="M141" s="5">
        <v>402082</v>
      </c>
      <c r="N141" s="5">
        <v>1457760</v>
      </c>
      <c r="O141" s="5">
        <v>191584</v>
      </c>
      <c r="P141" s="5">
        <v>2811460</v>
      </c>
      <c r="Q141" s="5">
        <v>3325562</v>
      </c>
      <c r="R141" s="5">
        <v>21736</v>
      </c>
      <c r="S141" s="5">
        <v>2090</v>
      </c>
      <c r="T141" s="5">
        <v>1515068</v>
      </c>
      <c r="U141" s="5">
        <v>2976507</v>
      </c>
      <c r="V141" s="5">
        <v>1461439</v>
      </c>
      <c r="W141" s="5">
        <v>4409</v>
      </c>
      <c r="X141" s="5">
        <v>115973</v>
      </c>
      <c r="Y141" s="5">
        <v>7697</v>
      </c>
      <c r="Z141" s="5">
        <v>263675</v>
      </c>
      <c r="AA141" s="5">
        <v>177186</v>
      </c>
    </row>
    <row r="142" spans="1:27">
      <c r="A142" s="5">
        <v>1389</v>
      </c>
      <c r="B142" s="5">
        <v>4</v>
      </c>
      <c r="C142" s="5" t="s">
        <v>411</v>
      </c>
      <c r="D142" s="5" t="s">
        <v>412</v>
      </c>
      <c r="E142" s="5">
        <v>21</v>
      </c>
      <c r="F142" s="5">
        <v>714</v>
      </c>
      <c r="G142" s="5">
        <v>496</v>
      </c>
      <c r="H142" s="5">
        <v>218</v>
      </c>
      <c r="I142" s="5">
        <v>489</v>
      </c>
      <c r="J142" s="5">
        <v>218</v>
      </c>
      <c r="K142" s="5">
        <v>7</v>
      </c>
      <c r="L142" s="5">
        <v>0</v>
      </c>
      <c r="M142" s="5">
        <v>96532</v>
      </c>
      <c r="N142" s="5">
        <v>260686</v>
      </c>
      <c r="O142" s="5">
        <v>16363</v>
      </c>
      <c r="P142" s="5">
        <v>437638</v>
      </c>
      <c r="Q142" s="5">
        <v>446070</v>
      </c>
      <c r="R142" s="5">
        <v>0</v>
      </c>
      <c r="S142" s="5">
        <v>0</v>
      </c>
      <c r="T142" s="5">
        <v>271888</v>
      </c>
      <c r="U142" s="5">
        <v>439353</v>
      </c>
      <c r="V142" s="5">
        <v>167465</v>
      </c>
      <c r="W142" s="5">
        <v>0</v>
      </c>
      <c r="X142" s="5">
        <v>12162</v>
      </c>
      <c r="Y142" s="5">
        <v>1336</v>
      </c>
      <c r="Z142" s="5">
        <v>836</v>
      </c>
      <c r="AA142" s="5">
        <v>2778</v>
      </c>
    </row>
    <row r="143" spans="1:27">
      <c r="A143" s="5">
        <v>1389</v>
      </c>
      <c r="B143" s="5">
        <v>3</v>
      </c>
      <c r="C143" s="5" t="s">
        <v>413</v>
      </c>
      <c r="D143" s="5" t="s">
        <v>414</v>
      </c>
      <c r="E143" s="5">
        <v>16</v>
      </c>
      <c r="F143" s="5">
        <v>685</v>
      </c>
      <c r="G143" s="5">
        <v>474</v>
      </c>
      <c r="H143" s="5">
        <v>211</v>
      </c>
      <c r="I143" s="5">
        <v>471</v>
      </c>
      <c r="J143" s="5">
        <v>211</v>
      </c>
      <c r="K143" s="5">
        <v>3</v>
      </c>
      <c r="L143" s="5">
        <v>0</v>
      </c>
      <c r="M143" s="5">
        <v>57021</v>
      </c>
      <c r="N143" s="5">
        <v>98847</v>
      </c>
      <c r="O143" s="5">
        <v>25743</v>
      </c>
      <c r="P143" s="5">
        <v>229248</v>
      </c>
      <c r="Q143" s="5">
        <v>287697</v>
      </c>
      <c r="R143" s="5">
        <v>1010</v>
      </c>
      <c r="S143" s="5">
        <v>101</v>
      </c>
      <c r="T143" s="5">
        <v>113811</v>
      </c>
      <c r="U143" s="5">
        <v>239613</v>
      </c>
      <c r="V143" s="5">
        <v>125802</v>
      </c>
      <c r="W143" s="5">
        <v>0</v>
      </c>
      <c r="X143" s="5">
        <v>8041</v>
      </c>
      <c r="Y143" s="5">
        <v>896</v>
      </c>
      <c r="Z143" s="5">
        <v>-548</v>
      </c>
      <c r="AA143" s="5">
        <v>13070</v>
      </c>
    </row>
    <row r="144" spans="1:27">
      <c r="A144" s="5">
        <v>1389</v>
      </c>
      <c r="B144" s="5">
        <v>4</v>
      </c>
      <c r="C144" s="5" t="s">
        <v>415</v>
      </c>
      <c r="D144" s="5" t="s">
        <v>414</v>
      </c>
      <c r="E144" s="5">
        <v>16</v>
      </c>
      <c r="F144" s="5">
        <v>685</v>
      </c>
      <c r="G144" s="5">
        <v>474</v>
      </c>
      <c r="H144" s="5">
        <v>211</v>
      </c>
      <c r="I144" s="5">
        <v>471</v>
      </c>
      <c r="J144" s="5">
        <v>211</v>
      </c>
      <c r="K144" s="5">
        <v>3</v>
      </c>
      <c r="L144" s="5">
        <v>0</v>
      </c>
      <c r="M144" s="5">
        <v>57021</v>
      </c>
      <c r="N144" s="5">
        <v>98847</v>
      </c>
      <c r="O144" s="5">
        <v>25743</v>
      </c>
      <c r="P144" s="5">
        <v>229248</v>
      </c>
      <c r="Q144" s="5">
        <v>287697</v>
      </c>
      <c r="R144" s="5">
        <v>1010</v>
      </c>
      <c r="S144" s="5">
        <v>101</v>
      </c>
      <c r="T144" s="5">
        <v>113811</v>
      </c>
      <c r="U144" s="5">
        <v>239613</v>
      </c>
      <c r="V144" s="5">
        <v>125802</v>
      </c>
      <c r="W144" s="5">
        <v>0</v>
      </c>
      <c r="X144" s="5">
        <v>8041</v>
      </c>
      <c r="Y144" s="5">
        <v>896</v>
      </c>
      <c r="Z144" s="5">
        <v>-548</v>
      </c>
      <c r="AA144" s="5">
        <v>13070</v>
      </c>
    </row>
    <row r="145" spans="1:27">
      <c r="A145" s="5">
        <v>1389</v>
      </c>
      <c r="B145" s="5">
        <v>3</v>
      </c>
      <c r="C145" s="5" t="s">
        <v>416</v>
      </c>
      <c r="D145" s="5" t="s">
        <v>417</v>
      </c>
      <c r="E145" s="5">
        <v>21</v>
      </c>
      <c r="F145" s="5">
        <v>1173</v>
      </c>
      <c r="G145" s="5">
        <v>1050</v>
      </c>
      <c r="H145" s="5">
        <v>123</v>
      </c>
      <c r="I145" s="5">
        <v>1048</v>
      </c>
      <c r="J145" s="5">
        <v>123</v>
      </c>
      <c r="K145" s="5">
        <v>2</v>
      </c>
      <c r="L145" s="5">
        <v>0</v>
      </c>
      <c r="M145" s="5">
        <v>170199</v>
      </c>
      <c r="N145" s="5">
        <v>532007</v>
      </c>
      <c r="O145" s="5">
        <v>57358</v>
      </c>
      <c r="P145" s="5">
        <v>1258873</v>
      </c>
      <c r="Q145" s="5">
        <v>1127230</v>
      </c>
      <c r="R145" s="5">
        <v>23</v>
      </c>
      <c r="S145" s="5">
        <v>3</v>
      </c>
      <c r="T145" s="5">
        <v>622147</v>
      </c>
      <c r="U145" s="5">
        <v>1407997</v>
      </c>
      <c r="V145" s="5">
        <v>785850</v>
      </c>
      <c r="W145" s="5">
        <v>62</v>
      </c>
      <c r="X145" s="5">
        <v>55958</v>
      </c>
      <c r="Y145" s="5">
        <v>3771</v>
      </c>
      <c r="Z145" s="5">
        <v>126060</v>
      </c>
      <c r="AA145" s="5">
        <v>172961</v>
      </c>
    </row>
    <row r="146" spans="1:27">
      <c r="A146" s="5">
        <v>1389</v>
      </c>
      <c r="B146" s="5">
        <v>4</v>
      </c>
      <c r="C146" s="5" t="s">
        <v>418</v>
      </c>
      <c r="D146" s="5" t="s">
        <v>417</v>
      </c>
      <c r="E146" s="5">
        <v>21</v>
      </c>
      <c r="F146" s="5">
        <v>1173</v>
      </c>
      <c r="G146" s="5">
        <v>1050</v>
      </c>
      <c r="H146" s="5">
        <v>123</v>
      </c>
      <c r="I146" s="5">
        <v>1048</v>
      </c>
      <c r="J146" s="5">
        <v>123</v>
      </c>
      <c r="K146" s="5">
        <v>2</v>
      </c>
      <c r="L146" s="5">
        <v>0</v>
      </c>
      <c r="M146" s="5">
        <v>170199</v>
      </c>
      <c r="N146" s="5">
        <v>532007</v>
      </c>
      <c r="O146" s="5">
        <v>57358</v>
      </c>
      <c r="P146" s="5">
        <v>1258873</v>
      </c>
      <c r="Q146" s="5">
        <v>1127230</v>
      </c>
      <c r="R146" s="5">
        <v>23</v>
      </c>
      <c r="S146" s="5">
        <v>3</v>
      </c>
      <c r="T146" s="5">
        <v>622147</v>
      </c>
      <c r="U146" s="5">
        <v>1407997</v>
      </c>
      <c r="V146" s="5">
        <v>785850</v>
      </c>
      <c r="W146" s="5">
        <v>62</v>
      </c>
      <c r="X146" s="5">
        <v>55958</v>
      </c>
      <c r="Y146" s="5">
        <v>3771</v>
      </c>
      <c r="Z146" s="5">
        <v>126060</v>
      </c>
      <c r="AA146" s="5">
        <v>172961</v>
      </c>
    </row>
    <row r="147" spans="1:27">
      <c r="A147" s="5">
        <v>1389</v>
      </c>
      <c r="B147" s="5">
        <v>2</v>
      </c>
      <c r="C147" s="5" t="s">
        <v>419</v>
      </c>
      <c r="D147" s="5" t="s">
        <v>420</v>
      </c>
      <c r="E147" s="5">
        <v>1142</v>
      </c>
      <c r="F147" s="5">
        <v>80384</v>
      </c>
      <c r="G147" s="5">
        <v>69563</v>
      </c>
      <c r="H147" s="5">
        <v>10821</v>
      </c>
      <c r="I147" s="5">
        <v>69309</v>
      </c>
      <c r="J147" s="5">
        <v>10818</v>
      </c>
      <c r="K147" s="5">
        <v>255</v>
      </c>
      <c r="L147" s="5">
        <v>3</v>
      </c>
      <c r="M147" s="5">
        <v>7361422</v>
      </c>
      <c r="N147" s="5">
        <v>43353575</v>
      </c>
      <c r="O147" s="5">
        <v>8715236</v>
      </c>
      <c r="P147" s="5">
        <v>65958634</v>
      </c>
      <c r="Q147" s="5">
        <v>71119007</v>
      </c>
      <c r="R147" s="5">
        <v>3629502</v>
      </c>
      <c r="S147" s="5">
        <v>257151</v>
      </c>
      <c r="T147" s="5">
        <v>44561043</v>
      </c>
      <c r="U147" s="5">
        <v>68751441</v>
      </c>
      <c r="V147" s="5">
        <v>24190399</v>
      </c>
      <c r="W147" s="5">
        <v>81558</v>
      </c>
      <c r="X147" s="5">
        <v>2585563</v>
      </c>
      <c r="Y147" s="5">
        <v>385057</v>
      </c>
      <c r="Z147" s="5">
        <v>2445273</v>
      </c>
      <c r="AA147" s="5">
        <v>1876649</v>
      </c>
    </row>
    <row r="148" spans="1:27">
      <c r="A148" s="5">
        <v>1389</v>
      </c>
      <c r="B148" s="5">
        <v>3</v>
      </c>
      <c r="C148" s="5" t="s">
        <v>421</v>
      </c>
      <c r="D148" s="5" t="s">
        <v>422</v>
      </c>
      <c r="E148" s="5">
        <v>316</v>
      </c>
      <c r="F148" s="5">
        <v>24853</v>
      </c>
      <c r="G148" s="5">
        <v>20616</v>
      </c>
      <c r="H148" s="5">
        <v>4238</v>
      </c>
      <c r="I148" s="5">
        <v>20546</v>
      </c>
      <c r="J148" s="5">
        <v>4237</v>
      </c>
      <c r="K148" s="5">
        <v>70</v>
      </c>
      <c r="L148" s="5">
        <v>1</v>
      </c>
      <c r="M148" s="5">
        <v>2383023</v>
      </c>
      <c r="N148" s="5">
        <v>11302293</v>
      </c>
      <c r="O148" s="5">
        <v>3331301</v>
      </c>
      <c r="P148" s="5">
        <v>18455765</v>
      </c>
      <c r="Q148" s="5">
        <v>19198860</v>
      </c>
      <c r="R148" s="5">
        <v>266310</v>
      </c>
      <c r="S148" s="5">
        <v>25327</v>
      </c>
      <c r="T148" s="5">
        <v>11756320</v>
      </c>
      <c r="U148" s="5">
        <v>19815088</v>
      </c>
      <c r="V148" s="5">
        <v>8058768</v>
      </c>
      <c r="W148" s="5">
        <v>45047</v>
      </c>
      <c r="X148" s="5">
        <v>490949</v>
      </c>
      <c r="Y148" s="5">
        <v>188219</v>
      </c>
      <c r="Z148" s="5">
        <v>1186991</v>
      </c>
      <c r="AA148" s="5">
        <v>534728</v>
      </c>
    </row>
    <row r="149" spans="1:27">
      <c r="A149" s="5">
        <v>1389</v>
      </c>
      <c r="B149" s="5">
        <v>4</v>
      </c>
      <c r="C149" s="5" t="s">
        <v>423</v>
      </c>
      <c r="D149" s="5" t="s">
        <v>422</v>
      </c>
      <c r="E149" s="5">
        <v>316</v>
      </c>
      <c r="F149" s="5">
        <v>24853</v>
      </c>
      <c r="G149" s="5">
        <v>20616</v>
      </c>
      <c r="H149" s="5">
        <v>4238</v>
      </c>
      <c r="I149" s="5">
        <v>20546</v>
      </c>
      <c r="J149" s="5">
        <v>4237</v>
      </c>
      <c r="K149" s="5">
        <v>70</v>
      </c>
      <c r="L149" s="5">
        <v>1</v>
      </c>
      <c r="M149" s="5">
        <v>2383023</v>
      </c>
      <c r="N149" s="5">
        <v>11302293</v>
      </c>
      <c r="O149" s="5">
        <v>3331301</v>
      </c>
      <c r="P149" s="5">
        <v>18455765</v>
      </c>
      <c r="Q149" s="5">
        <v>19198860</v>
      </c>
      <c r="R149" s="5">
        <v>266310</v>
      </c>
      <c r="S149" s="5">
        <v>25327</v>
      </c>
      <c r="T149" s="5">
        <v>11756320</v>
      </c>
      <c r="U149" s="5">
        <v>19815088</v>
      </c>
      <c r="V149" s="5">
        <v>8058768</v>
      </c>
      <c r="W149" s="5">
        <v>45047</v>
      </c>
      <c r="X149" s="5">
        <v>490949</v>
      </c>
      <c r="Y149" s="5">
        <v>188219</v>
      </c>
      <c r="Z149" s="5">
        <v>1186991</v>
      </c>
      <c r="AA149" s="5">
        <v>534728</v>
      </c>
    </row>
    <row r="150" spans="1:27">
      <c r="A150" s="5">
        <v>1389</v>
      </c>
      <c r="B150" s="5">
        <v>3</v>
      </c>
      <c r="C150" s="5" t="s">
        <v>424</v>
      </c>
      <c r="D150" s="5" t="s">
        <v>425</v>
      </c>
      <c r="E150" s="5">
        <v>33</v>
      </c>
      <c r="F150" s="5">
        <v>5149</v>
      </c>
      <c r="G150" s="5">
        <v>4655</v>
      </c>
      <c r="H150" s="5">
        <v>494</v>
      </c>
      <c r="I150" s="5">
        <v>4655</v>
      </c>
      <c r="J150" s="5">
        <v>494</v>
      </c>
      <c r="K150" s="5">
        <v>0</v>
      </c>
      <c r="L150" s="5">
        <v>0</v>
      </c>
      <c r="M150" s="5">
        <v>598045</v>
      </c>
      <c r="N150" s="5">
        <v>1920721</v>
      </c>
      <c r="O150" s="5">
        <v>185419</v>
      </c>
      <c r="P150" s="5">
        <v>4019497</v>
      </c>
      <c r="Q150" s="5">
        <v>3610864</v>
      </c>
      <c r="R150" s="5">
        <v>38207</v>
      </c>
      <c r="S150" s="5">
        <v>2513</v>
      </c>
      <c r="T150" s="5">
        <v>2040118</v>
      </c>
      <c r="U150" s="5">
        <v>4152945</v>
      </c>
      <c r="V150" s="5">
        <v>2112827</v>
      </c>
      <c r="W150" s="5">
        <v>1400</v>
      </c>
      <c r="X150" s="5">
        <v>144202</v>
      </c>
      <c r="Y150" s="5">
        <v>18731</v>
      </c>
      <c r="Z150" s="5">
        <v>310509</v>
      </c>
      <c r="AA150" s="5">
        <v>112805</v>
      </c>
    </row>
    <row r="151" spans="1:27">
      <c r="A151" s="5">
        <v>1389</v>
      </c>
      <c r="B151" s="5">
        <v>4</v>
      </c>
      <c r="C151" s="5" t="s">
        <v>426</v>
      </c>
      <c r="D151" s="5" t="s">
        <v>425</v>
      </c>
      <c r="E151" s="5">
        <v>33</v>
      </c>
      <c r="F151" s="5">
        <v>5149</v>
      </c>
      <c r="G151" s="5">
        <v>4655</v>
      </c>
      <c r="H151" s="5">
        <v>494</v>
      </c>
      <c r="I151" s="5">
        <v>4655</v>
      </c>
      <c r="J151" s="5">
        <v>494</v>
      </c>
      <c r="K151" s="5">
        <v>0</v>
      </c>
      <c r="L151" s="5">
        <v>0</v>
      </c>
      <c r="M151" s="5">
        <v>598045</v>
      </c>
      <c r="N151" s="5">
        <v>1920721</v>
      </c>
      <c r="O151" s="5">
        <v>185419</v>
      </c>
      <c r="P151" s="5">
        <v>4019497</v>
      </c>
      <c r="Q151" s="5">
        <v>3610864</v>
      </c>
      <c r="R151" s="5">
        <v>38207</v>
      </c>
      <c r="S151" s="5">
        <v>2513</v>
      </c>
      <c r="T151" s="5">
        <v>2040118</v>
      </c>
      <c r="U151" s="5">
        <v>4152945</v>
      </c>
      <c r="V151" s="5">
        <v>2112827</v>
      </c>
      <c r="W151" s="5">
        <v>1400</v>
      </c>
      <c r="X151" s="5">
        <v>144202</v>
      </c>
      <c r="Y151" s="5">
        <v>18731</v>
      </c>
      <c r="Z151" s="5">
        <v>310509</v>
      </c>
      <c r="AA151" s="5">
        <v>112805</v>
      </c>
    </row>
    <row r="152" spans="1:27">
      <c r="A152" s="5">
        <v>1389</v>
      </c>
      <c r="B152" s="5">
        <v>3</v>
      </c>
      <c r="C152" s="5" t="s">
        <v>427</v>
      </c>
      <c r="D152" s="5" t="s">
        <v>428</v>
      </c>
      <c r="E152" s="5">
        <v>265</v>
      </c>
      <c r="F152" s="5">
        <v>12667</v>
      </c>
      <c r="G152" s="5">
        <v>11615</v>
      </c>
      <c r="H152" s="5">
        <v>1052</v>
      </c>
      <c r="I152" s="5">
        <v>11586</v>
      </c>
      <c r="J152" s="5">
        <v>1052</v>
      </c>
      <c r="K152" s="5">
        <v>29</v>
      </c>
      <c r="L152" s="5">
        <v>0</v>
      </c>
      <c r="M152" s="5">
        <v>1126055</v>
      </c>
      <c r="N152" s="5">
        <v>10990572</v>
      </c>
      <c r="O152" s="5">
        <v>1648705</v>
      </c>
      <c r="P152" s="5">
        <v>15244618</v>
      </c>
      <c r="Q152" s="5">
        <v>16990515</v>
      </c>
      <c r="R152" s="5">
        <v>1980717</v>
      </c>
      <c r="S152" s="5">
        <v>136617</v>
      </c>
      <c r="T152" s="5">
        <v>11196351</v>
      </c>
      <c r="U152" s="5">
        <v>15703624</v>
      </c>
      <c r="V152" s="5">
        <v>4507273</v>
      </c>
      <c r="W152" s="5">
        <v>9764</v>
      </c>
      <c r="X152" s="5">
        <v>306362</v>
      </c>
      <c r="Y152" s="5">
        <v>50793</v>
      </c>
      <c r="Z152" s="5">
        <v>603186</v>
      </c>
      <c r="AA152" s="5">
        <v>583718</v>
      </c>
    </row>
    <row r="153" spans="1:27">
      <c r="A153" s="5">
        <v>1389</v>
      </c>
      <c r="B153" s="5">
        <v>4</v>
      </c>
      <c r="C153" s="5" t="s">
        <v>429</v>
      </c>
      <c r="D153" s="5" t="s">
        <v>430</v>
      </c>
      <c r="E153" s="5">
        <v>265</v>
      </c>
      <c r="F153" s="5">
        <v>12667</v>
      </c>
      <c r="G153" s="5">
        <v>11615</v>
      </c>
      <c r="H153" s="5">
        <v>1052</v>
      </c>
      <c r="I153" s="5">
        <v>11586</v>
      </c>
      <c r="J153" s="5">
        <v>1052</v>
      </c>
      <c r="K153" s="5">
        <v>29</v>
      </c>
      <c r="L153" s="5">
        <v>0</v>
      </c>
      <c r="M153" s="5">
        <v>1126055</v>
      </c>
      <c r="N153" s="5">
        <v>10990572</v>
      </c>
      <c r="O153" s="5">
        <v>1648705</v>
      </c>
      <c r="P153" s="5">
        <v>15244618</v>
      </c>
      <c r="Q153" s="5">
        <v>16990515</v>
      </c>
      <c r="R153" s="5">
        <v>1980717</v>
      </c>
      <c r="S153" s="5">
        <v>136617</v>
      </c>
      <c r="T153" s="5">
        <v>11196351</v>
      </c>
      <c r="U153" s="5">
        <v>15703624</v>
      </c>
      <c r="V153" s="5">
        <v>4507273</v>
      </c>
      <c r="W153" s="5">
        <v>9764</v>
      </c>
      <c r="X153" s="5">
        <v>306362</v>
      </c>
      <c r="Y153" s="5">
        <v>50793</v>
      </c>
      <c r="Z153" s="5">
        <v>603186</v>
      </c>
      <c r="AA153" s="5">
        <v>583718</v>
      </c>
    </row>
    <row r="154" spans="1:27">
      <c r="A154" s="5">
        <v>1389</v>
      </c>
      <c r="B154" s="5">
        <v>3</v>
      </c>
      <c r="C154" s="5" t="s">
        <v>431</v>
      </c>
      <c r="D154" s="5" t="s">
        <v>432</v>
      </c>
      <c r="E154" s="5">
        <v>120</v>
      </c>
      <c r="F154" s="5">
        <v>7315</v>
      </c>
      <c r="G154" s="5">
        <v>5864</v>
      </c>
      <c r="H154" s="5">
        <v>1451</v>
      </c>
      <c r="I154" s="5">
        <v>5834</v>
      </c>
      <c r="J154" s="5">
        <v>1449</v>
      </c>
      <c r="K154" s="5">
        <v>30</v>
      </c>
      <c r="L154" s="5">
        <v>2</v>
      </c>
      <c r="M154" s="5">
        <v>628059</v>
      </c>
      <c r="N154" s="5">
        <v>2376339</v>
      </c>
      <c r="O154" s="5">
        <v>652348</v>
      </c>
      <c r="P154" s="5">
        <v>3819322</v>
      </c>
      <c r="Q154" s="5">
        <v>4503740</v>
      </c>
      <c r="R154" s="5">
        <v>65854</v>
      </c>
      <c r="S154" s="5">
        <v>5992</v>
      </c>
      <c r="T154" s="5">
        <v>2446035</v>
      </c>
      <c r="U154" s="5">
        <v>3900084</v>
      </c>
      <c r="V154" s="5">
        <v>1454050</v>
      </c>
      <c r="W154" s="5">
        <v>12863</v>
      </c>
      <c r="X154" s="5">
        <v>158735</v>
      </c>
      <c r="Y154" s="5">
        <v>15688</v>
      </c>
      <c r="Z154" s="5">
        <v>15837</v>
      </c>
      <c r="AA154" s="5">
        <v>113100</v>
      </c>
    </row>
    <row r="155" spans="1:27">
      <c r="A155" s="5">
        <v>1389</v>
      </c>
      <c r="B155" s="5">
        <v>4</v>
      </c>
      <c r="C155" s="5" t="s">
        <v>433</v>
      </c>
      <c r="D155" s="5" t="s">
        <v>432</v>
      </c>
      <c r="E155" s="5">
        <v>120</v>
      </c>
      <c r="F155" s="5">
        <v>7315</v>
      </c>
      <c r="G155" s="5">
        <v>5864</v>
      </c>
      <c r="H155" s="5">
        <v>1451</v>
      </c>
      <c r="I155" s="5">
        <v>5834</v>
      </c>
      <c r="J155" s="5">
        <v>1449</v>
      </c>
      <c r="K155" s="5">
        <v>30</v>
      </c>
      <c r="L155" s="5">
        <v>2</v>
      </c>
      <c r="M155" s="5">
        <v>628059</v>
      </c>
      <c r="N155" s="5">
        <v>2376339</v>
      </c>
      <c r="O155" s="5">
        <v>652348</v>
      </c>
      <c r="P155" s="5">
        <v>3819322</v>
      </c>
      <c r="Q155" s="5">
        <v>4503740</v>
      </c>
      <c r="R155" s="5">
        <v>65854</v>
      </c>
      <c r="S155" s="5">
        <v>5992</v>
      </c>
      <c r="T155" s="5">
        <v>2446035</v>
      </c>
      <c r="U155" s="5">
        <v>3900084</v>
      </c>
      <c r="V155" s="5">
        <v>1454050</v>
      </c>
      <c r="W155" s="5">
        <v>12863</v>
      </c>
      <c r="X155" s="5">
        <v>158735</v>
      </c>
      <c r="Y155" s="5">
        <v>15688</v>
      </c>
      <c r="Z155" s="5">
        <v>15837</v>
      </c>
      <c r="AA155" s="5">
        <v>113100</v>
      </c>
    </row>
    <row r="156" spans="1:27">
      <c r="A156" s="5">
        <v>1389</v>
      </c>
      <c r="B156" s="5">
        <v>3</v>
      </c>
      <c r="C156" s="5" t="s">
        <v>434</v>
      </c>
      <c r="D156" s="5" t="s">
        <v>435</v>
      </c>
      <c r="E156" s="5">
        <v>355</v>
      </c>
      <c r="F156" s="5">
        <v>26161</v>
      </c>
      <c r="G156" s="5">
        <v>23592</v>
      </c>
      <c r="H156" s="5">
        <v>2569</v>
      </c>
      <c r="I156" s="5">
        <v>23477</v>
      </c>
      <c r="J156" s="5">
        <v>2569</v>
      </c>
      <c r="K156" s="5">
        <v>115</v>
      </c>
      <c r="L156" s="5">
        <v>0</v>
      </c>
      <c r="M156" s="5">
        <v>2233145</v>
      </c>
      <c r="N156" s="5">
        <v>14338316</v>
      </c>
      <c r="O156" s="5">
        <v>2752804</v>
      </c>
      <c r="P156" s="5">
        <v>21094515</v>
      </c>
      <c r="Q156" s="5">
        <v>23506873</v>
      </c>
      <c r="R156" s="5">
        <v>1250827</v>
      </c>
      <c r="S156" s="5">
        <v>84082</v>
      </c>
      <c r="T156" s="5">
        <v>14644069</v>
      </c>
      <c r="U156" s="5">
        <v>21808832</v>
      </c>
      <c r="V156" s="5">
        <v>7164763</v>
      </c>
      <c r="W156" s="5">
        <v>9138</v>
      </c>
      <c r="X156" s="5">
        <v>1418818</v>
      </c>
      <c r="Y156" s="5">
        <v>80655</v>
      </c>
      <c r="Z156" s="5">
        <v>67482</v>
      </c>
      <c r="AA156" s="5">
        <v>486010</v>
      </c>
    </row>
    <row r="157" spans="1:27">
      <c r="A157" s="5">
        <v>1389</v>
      </c>
      <c r="B157" s="5">
        <v>4</v>
      </c>
      <c r="C157" s="5" t="s">
        <v>436</v>
      </c>
      <c r="D157" s="5" t="s">
        <v>435</v>
      </c>
      <c r="E157" s="5">
        <v>355</v>
      </c>
      <c r="F157" s="5">
        <v>26161</v>
      </c>
      <c r="G157" s="5">
        <v>23592</v>
      </c>
      <c r="H157" s="5">
        <v>2569</v>
      </c>
      <c r="I157" s="5">
        <v>23477</v>
      </c>
      <c r="J157" s="5">
        <v>2569</v>
      </c>
      <c r="K157" s="5">
        <v>115</v>
      </c>
      <c r="L157" s="5">
        <v>0</v>
      </c>
      <c r="M157" s="5">
        <v>2233145</v>
      </c>
      <c r="N157" s="5">
        <v>14338316</v>
      </c>
      <c r="O157" s="5">
        <v>2752804</v>
      </c>
      <c r="P157" s="5">
        <v>21094515</v>
      </c>
      <c r="Q157" s="5">
        <v>23506873</v>
      </c>
      <c r="R157" s="5">
        <v>1250827</v>
      </c>
      <c r="S157" s="5">
        <v>84082</v>
      </c>
      <c r="T157" s="5">
        <v>14644069</v>
      </c>
      <c r="U157" s="5">
        <v>21808832</v>
      </c>
      <c r="V157" s="5">
        <v>7164763</v>
      </c>
      <c r="W157" s="5">
        <v>9138</v>
      </c>
      <c r="X157" s="5">
        <v>1418818</v>
      </c>
      <c r="Y157" s="5">
        <v>80655</v>
      </c>
      <c r="Z157" s="5">
        <v>67482</v>
      </c>
      <c r="AA157" s="5">
        <v>486010</v>
      </c>
    </row>
    <row r="158" spans="1:27">
      <c r="A158" s="5">
        <v>1389</v>
      </c>
      <c r="B158" s="5">
        <v>3</v>
      </c>
      <c r="C158" s="5" t="s">
        <v>437</v>
      </c>
      <c r="D158" s="5" t="s">
        <v>438</v>
      </c>
      <c r="E158" s="5">
        <v>53</v>
      </c>
      <c r="F158" s="5">
        <v>4239</v>
      </c>
      <c r="G158" s="5">
        <v>3222</v>
      </c>
      <c r="H158" s="5">
        <v>1017</v>
      </c>
      <c r="I158" s="5">
        <v>3211</v>
      </c>
      <c r="J158" s="5">
        <v>1017</v>
      </c>
      <c r="K158" s="5">
        <v>11</v>
      </c>
      <c r="L158" s="5">
        <v>0</v>
      </c>
      <c r="M158" s="5">
        <v>393095</v>
      </c>
      <c r="N158" s="5">
        <v>2425332</v>
      </c>
      <c r="O158" s="5">
        <v>144658</v>
      </c>
      <c r="P158" s="5">
        <v>3324917</v>
      </c>
      <c r="Q158" s="5">
        <v>3308155</v>
      </c>
      <c r="R158" s="5">
        <v>27587</v>
      </c>
      <c r="S158" s="5">
        <v>2620</v>
      </c>
      <c r="T158" s="5">
        <v>2478150</v>
      </c>
      <c r="U158" s="5">
        <v>3370867</v>
      </c>
      <c r="V158" s="5">
        <v>892717</v>
      </c>
      <c r="W158" s="5">
        <v>3346</v>
      </c>
      <c r="X158" s="5">
        <v>66496</v>
      </c>
      <c r="Y158" s="5">
        <v>30972</v>
      </c>
      <c r="Z158" s="5">
        <v>261269</v>
      </c>
      <c r="AA158" s="5">
        <v>46288</v>
      </c>
    </row>
    <row r="159" spans="1:27">
      <c r="A159" s="5">
        <v>1389</v>
      </c>
      <c r="B159" s="5">
        <v>4</v>
      </c>
      <c r="C159" s="5" t="s">
        <v>439</v>
      </c>
      <c r="D159" s="5" t="s">
        <v>438</v>
      </c>
      <c r="E159" s="5">
        <v>53</v>
      </c>
      <c r="F159" s="5">
        <v>4239</v>
      </c>
      <c r="G159" s="5">
        <v>3222</v>
      </c>
      <c r="H159" s="5">
        <v>1017</v>
      </c>
      <c r="I159" s="5">
        <v>3211</v>
      </c>
      <c r="J159" s="5">
        <v>1017</v>
      </c>
      <c r="K159" s="5">
        <v>11</v>
      </c>
      <c r="L159" s="5">
        <v>0</v>
      </c>
      <c r="M159" s="5">
        <v>393095</v>
      </c>
      <c r="N159" s="5">
        <v>2425332</v>
      </c>
      <c r="O159" s="5">
        <v>144658</v>
      </c>
      <c r="P159" s="5">
        <v>3324917</v>
      </c>
      <c r="Q159" s="5">
        <v>3308155</v>
      </c>
      <c r="R159" s="5">
        <v>27587</v>
      </c>
      <c r="S159" s="5">
        <v>2620</v>
      </c>
      <c r="T159" s="5">
        <v>2478150</v>
      </c>
      <c r="U159" s="5">
        <v>3370867</v>
      </c>
      <c r="V159" s="5">
        <v>892717</v>
      </c>
      <c r="W159" s="5">
        <v>3346</v>
      </c>
      <c r="X159" s="5">
        <v>66496</v>
      </c>
      <c r="Y159" s="5">
        <v>30972</v>
      </c>
      <c r="Z159" s="5">
        <v>261269</v>
      </c>
      <c r="AA159" s="5">
        <v>46288</v>
      </c>
    </row>
    <row r="160" spans="1:27">
      <c r="A160" s="5">
        <v>1389</v>
      </c>
      <c r="B160" s="5">
        <v>2</v>
      </c>
      <c r="C160" s="5" t="s">
        <v>440</v>
      </c>
      <c r="D160" s="5" t="s">
        <v>441</v>
      </c>
      <c r="E160" s="5">
        <v>1699</v>
      </c>
      <c r="F160" s="5">
        <v>95404</v>
      </c>
      <c r="G160" s="5">
        <v>88325</v>
      </c>
      <c r="H160" s="5">
        <v>7079</v>
      </c>
      <c r="I160" s="5">
        <v>88059</v>
      </c>
      <c r="J160" s="5">
        <v>7073</v>
      </c>
      <c r="K160" s="5">
        <v>266</v>
      </c>
      <c r="L160" s="5">
        <v>6</v>
      </c>
      <c r="M160" s="5">
        <v>8621567</v>
      </c>
      <c r="N160" s="5">
        <v>38611058</v>
      </c>
      <c r="O160" s="5">
        <v>7987429</v>
      </c>
      <c r="P160" s="5">
        <v>61380547</v>
      </c>
      <c r="Q160" s="5">
        <v>62425160</v>
      </c>
      <c r="R160" s="5">
        <v>2450013</v>
      </c>
      <c r="S160" s="5">
        <v>197876</v>
      </c>
      <c r="T160" s="5">
        <v>39991766</v>
      </c>
      <c r="U160" s="5">
        <v>68349714</v>
      </c>
      <c r="V160" s="5">
        <v>28357947</v>
      </c>
      <c r="W160" s="5">
        <v>626416</v>
      </c>
      <c r="X160" s="5">
        <v>1912239</v>
      </c>
      <c r="Y160" s="5">
        <v>297245</v>
      </c>
      <c r="Z160" s="5">
        <v>5761449</v>
      </c>
      <c r="AA160" s="5">
        <v>2672021</v>
      </c>
    </row>
    <row r="161" spans="1:27">
      <c r="A161" s="5">
        <v>1389</v>
      </c>
      <c r="B161" s="5">
        <v>3</v>
      </c>
      <c r="C161" s="5" t="s">
        <v>442</v>
      </c>
      <c r="D161" s="5" t="s">
        <v>443</v>
      </c>
      <c r="E161" s="5">
        <v>904</v>
      </c>
      <c r="F161" s="5">
        <v>64289</v>
      </c>
      <c r="G161" s="5">
        <v>59327</v>
      </c>
      <c r="H161" s="5">
        <v>4962</v>
      </c>
      <c r="I161" s="5">
        <v>59174</v>
      </c>
      <c r="J161" s="5">
        <v>4960</v>
      </c>
      <c r="K161" s="5">
        <v>153</v>
      </c>
      <c r="L161" s="5">
        <v>2</v>
      </c>
      <c r="M161" s="5">
        <v>5658726</v>
      </c>
      <c r="N161" s="5">
        <v>29769860</v>
      </c>
      <c r="O161" s="5">
        <v>6829930</v>
      </c>
      <c r="P161" s="5">
        <v>48225158</v>
      </c>
      <c r="Q161" s="5">
        <v>47655795</v>
      </c>
      <c r="R161" s="5">
        <v>2254440</v>
      </c>
      <c r="S161" s="5">
        <v>183544</v>
      </c>
      <c r="T161" s="5">
        <v>30664470</v>
      </c>
      <c r="U161" s="5">
        <v>53652297</v>
      </c>
      <c r="V161" s="5">
        <v>22987826</v>
      </c>
      <c r="W161" s="5">
        <v>615509</v>
      </c>
      <c r="X161" s="5">
        <v>1517243</v>
      </c>
      <c r="Y161" s="5">
        <v>233914</v>
      </c>
      <c r="Z161" s="5">
        <v>5433079</v>
      </c>
      <c r="AA161" s="5">
        <v>2453578</v>
      </c>
    </row>
    <row r="162" spans="1:27">
      <c r="A162" s="5">
        <v>1389</v>
      </c>
      <c r="B162" s="5">
        <v>4</v>
      </c>
      <c r="C162" s="5" t="s">
        <v>444</v>
      </c>
      <c r="D162" s="5" t="s">
        <v>445</v>
      </c>
      <c r="E162" s="5">
        <v>42</v>
      </c>
      <c r="F162" s="5">
        <v>9432</v>
      </c>
      <c r="G162" s="5">
        <v>8843</v>
      </c>
      <c r="H162" s="5">
        <v>589</v>
      </c>
      <c r="I162" s="5">
        <v>8831</v>
      </c>
      <c r="J162" s="5">
        <v>589</v>
      </c>
      <c r="K162" s="5">
        <v>12</v>
      </c>
      <c r="L162" s="5">
        <v>0</v>
      </c>
      <c r="M162" s="5">
        <v>1339029</v>
      </c>
      <c r="N162" s="5">
        <v>9383237</v>
      </c>
      <c r="O162" s="5">
        <v>918530</v>
      </c>
      <c r="P162" s="5">
        <v>16117189</v>
      </c>
      <c r="Q162" s="5">
        <v>14637568</v>
      </c>
      <c r="R162" s="5">
        <v>100539</v>
      </c>
      <c r="S162" s="5">
        <v>9998</v>
      </c>
      <c r="T162" s="5">
        <v>9642836</v>
      </c>
      <c r="U162" s="5">
        <v>20079483</v>
      </c>
      <c r="V162" s="5">
        <v>10436647</v>
      </c>
      <c r="W162" s="5">
        <v>559290</v>
      </c>
      <c r="X162" s="5">
        <v>408322</v>
      </c>
      <c r="Y162" s="5">
        <v>154465</v>
      </c>
      <c r="Z162" s="5">
        <v>3910473</v>
      </c>
      <c r="AA162" s="5">
        <v>1511212</v>
      </c>
    </row>
    <row r="163" spans="1:27">
      <c r="A163" s="5">
        <v>1389</v>
      </c>
      <c r="B163" s="5">
        <v>4</v>
      </c>
      <c r="C163" s="5" t="s">
        <v>446</v>
      </c>
      <c r="D163" s="5" t="s">
        <v>447</v>
      </c>
      <c r="E163" s="5">
        <v>11</v>
      </c>
      <c r="F163" s="5">
        <v>2887</v>
      </c>
      <c r="G163" s="5">
        <v>2619</v>
      </c>
      <c r="H163" s="5">
        <v>268</v>
      </c>
      <c r="I163" s="5">
        <v>2611</v>
      </c>
      <c r="J163" s="5">
        <v>268</v>
      </c>
      <c r="K163" s="5">
        <v>8</v>
      </c>
      <c r="L163" s="5">
        <v>0</v>
      </c>
      <c r="M163" s="5">
        <v>102391</v>
      </c>
      <c r="N163" s="5">
        <v>315727</v>
      </c>
      <c r="O163" s="5">
        <v>116597</v>
      </c>
      <c r="P163" s="5">
        <v>486761</v>
      </c>
      <c r="Q163" s="5">
        <v>545625</v>
      </c>
      <c r="R163" s="5">
        <v>7700</v>
      </c>
      <c r="S163" s="5">
        <v>778</v>
      </c>
      <c r="T163" s="5">
        <v>331231</v>
      </c>
      <c r="U163" s="5">
        <v>580682</v>
      </c>
      <c r="V163" s="5">
        <v>249451</v>
      </c>
      <c r="W163" s="5">
        <v>129</v>
      </c>
      <c r="X163" s="5">
        <v>14370</v>
      </c>
      <c r="Y163" s="5">
        <v>3569</v>
      </c>
      <c r="Z163" s="5">
        <v>-18114</v>
      </c>
      <c r="AA163" s="5">
        <v>22515</v>
      </c>
    </row>
    <row r="164" spans="1:27">
      <c r="A164" s="5">
        <v>1389</v>
      </c>
      <c r="B164" s="5">
        <v>4</v>
      </c>
      <c r="C164" s="5" t="s">
        <v>448</v>
      </c>
      <c r="D164" s="5" t="s">
        <v>449</v>
      </c>
      <c r="E164" s="5">
        <v>255</v>
      </c>
      <c r="F164" s="5">
        <v>13555</v>
      </c>
      <c r="G164" s="5">
        <v>12366</v>
      </c>
      <c r="H164" s="5">
        <v>1189</v>
      </c>
      <c r="I164" s="5">
        <v>12326</v>
      </c>
      <c r="J164" s="5">
        <v>1189</v>
      </c>
      <c r="K164" s="5">
        <v>40</v>
      </c>
      <c r="L164" s="5">
        <v>0</v>
      </c>
      <c r="M164" s="5">
        <v>1090489</v>
      </c>
      <c r="N164" s="5">
        <v>4007160</v>
      </c>
      <c r="O164" s="5">
        <v>967043</v>
      </c>
      <c r="P164" s="5">
        <v>7437161</v>
      </c>
      <c r="Q164" s="5">
        <v>8356031</v>
      </c>
      <c r="R164" s="5">
        <v>330358</v>
      </c>
      <c r="S164" s="5">
        <v>24131</v>
      </c>
      <c r="T164" s="5">
        <v>4194739</v>
      </c>
      <c r="U164" s="5">
        <v>7799359</v>
      </c>
      <c r="V164" s="5">
        <v>3604619</v>
      </c>
      <c r="W164" s="5">
        <v>8901</v>
      </c>
      <c r="X164" s="5">
        <v>293665</v>
      </c>
      <c r="Y164" s="5">
        <v>15753</v>
      </c>
      <c r="Z164" s="5">
        <v>298819</v>
      </c>
      <c r="AA164" s="5">
        <v>221672</v>
      </c>
    </row>
    <row r="165" spans="1:27">
      <c r="A165" s="5">
        <v>1389</v>
      </c>
      <c r="B165" s="5">
        <v>4</v>
      </c>
      <c r="C165" s="5" t="s">
        <v>450</v>
      </c>
      <c r="D165" s="5" t="s">
        <v>451</v>
      </c>
      <c r="E165" s="5">
        <v>54</v>
      </c>
      <c r="F165" s="5">
        <v>3000</v>
      </c>
      <c r="G165" s="5">
        <v>2850</v>
      </c>
      <c r="H165" s="5">
        <v>150</v>
      </c>
      <c r="I165" s="5">
        <v>2834</v>
      </c>
      <c r="J165" s="5">
        <v>150</v>
      </c>
      <c r="K165" s="5">
        <v>16</v>
      </c>
      <c r="L165" s="5">
        <v>0</v>
      </c>
      <c r="M165" s="5">
        <v>239044</v>
      </c>
      <c r="N165" s="5">
        <v>707038</v>
      </c>
      <c r="O165" s="5">
        <v>33796</v>
      </c>
      <c r="P165" s="5">
        <v>1392460</v>
      </c>
      <c r="Q165" s="5">
        <v>1389655</v>
      </c>
      <c r="R165" s="5">
        <v>5403</v>
      </c>
      <c r="S165" s="5">
        <v>532</v>
      </c>
      <c r="T165" s="5">
        <v>751158</v>
      </c>
      <c r="U165" s="5">
        <v>1423139</v>
      </c>
      <c r="V165" s="5">
        <v>671981</v>
      </c>
      <c r="W165" s="5">
        <v>212</v>
      </c>
      <c r="X165" s="5">
        <v>37782</v>
      </c>
      <c r="Y165" s="5">
        <v>5291</v>
      </c>
      <c r="Z165" s="5">
        <v>77355</v>
      </c>
      <c r="AA165" s="5">
        <v>61190</v>
      </c>
    </row>
    <row r="166" spans="1:27">
      <c r="A166" s="5">
        <v>1389</v>
      </c>
      <c r="B166" s="5">
        <v>4</v>
      </c>
      <c r="C166" s="5" t="s">
        <v>452</v>
      </c>
      <c r="D166" s="5" t="s">
        <v>453</v>
      </c>
      <c r="E166" s="5">
        <v>37</v>
      </c>
      <c r="F166" s="5">
        <v>2337</v>
      </c>
      <c r="G166" s="5">
        <v>2186</v>
      </c>
      <c r="H166" s="5">
        <v>151</v>
      </c>
      <c r="I166" s="5">
        <v>2183</v>
      </c>
      <c r="J166" s="5">
        <v>151</v>
      </c>
      <c r="K166" s="5">
        <v>3</v>
      </c>
      <c r="L166" s="5">
        <v>0</v>
      </c>
      <c r="M166" s="5">
        <v>178738</v>
      </c>
      <c r="N166" s="5">
        <v>557111</v>
      </c>
      <c r="O166" s="5">
        <v>64885</v>
      </c>
      <c r="P166" s="5">
        <v>884836</v>
      </c>
      <c r="Q166" s="5">
        <v>860866</v>
      </c>
      <c r="R166" s="5">
        <v>4297</v>
      </c>
      <c r="S166" s="5">
        <v>245</v>
      </c>
      <c r="T166" s="5">
        <v>599069</v>
      </c>
      <c r="U166" s="5">
        <v>894043</v>
      </c>
      <c r="V166" s="5">
        <v>294974</v>
      </c>
      <c r="W166" s="5">
        <v>882</v>
      </c>
      <c r="X166" s="5">
        <v>25560</v>
      </c>
      <c r="Y166" s="5">
        <v>5466</v>
      </c>
      <c r="Z166" s="5">
        <v>-66948</v>
      </c>
      <c r="AA166" s="5">
        <v>49640</v>
      </c>
    </row>
    <row r="167" spans="1:27">
      <c r="A167" s="5">
        <v>1389</v>
      </c>
      <c r="B167" s="5">
        <v>4</v>
      </c>
      <c r="C167" s="5" t="s">
        <v>454</v>
      </c>
      <c r="D167" s="5" t="s">
        <v>455</v>
      </c>
      <c r="E167" s="5">
        <v>123</v>
      </c>
      <c r="F167" s="5">
        <v>7509</v>
      </c>
      <c r="G167" s="5">
        <v>7019</v>
      </c>
      <c r="H167" s="5">
        <v>491</v>
      </c>
      <c r="I167" s="5">
        <v>6994</v>
      </c>
      <c r="J167" s="5">
        <v>490</v>
      </c>
      <c r="K167" s="5">
        <v>24</v>
      </c>
      <c r="L167" s="5">
        <v>1</v>
      </c>
      <c r="M167" s="5">
        <v>700129</v>
      </c>
      <c r="N167" s="5">
        <v>2911533</v>
      </c>
      <c r="O167" s="5">
        <v>1001289</v>
      </c>
      <c r="P167" s="5">
        <v>4488757</v>
      </c>
      <c r="Q167" s="5">
        <v>4673596</v>
      </c>
      <c r="R167" s="5">
        <v>284765</v>
      </c>
      <c r="S167" s="5">
        <v>27153</v>
      </c>
      <c r="T167" s="5">
        <v>2969934</v>
      </c>
      <c r="U167" s="5">
        <v>4749164</v>
      </c>
      <c r="V167" s="5">
        <v>1779229</v>
      </c>
      <c r="W167" s="5">
        <v>3540</v>
      </c>
      <c r="X167" s="5">
        <v>127677</v>
      </c>
      <c r="Y167" s="5">
        <v>13294</v>
      </c>
      <c r="Z167" s="5">
        <v>-127706</v>
      </c>
      <c r="AA167" s="5">
        <v>34788</v>
      </c>
    </row>
    <row r="168" spans="1:27">
      <c r="A168" s="5">
        <v>1389</v>
      </c>
      <c r="B168" s="5">
        <v>4</v>
      </c>
      <c r="C168" s="5" t="s">
        <v>456</v>
      </c>
      <c r="D168" s="5" t="s">
        <v>457</v>
      </c>
      <c r="E168" s="5">
        <v>6</v>
      </c>
      <c r="F168" s="5">
        <v>1113</v>
      </c>
      <c r="G168" s="5">
        <v>979</v>
      </c>
      <c r="H168" s="5">
        <v>134</v>
      </c>
      <c r="I168" s="5">
        <v>979</v>
      </c>
      <c r="J168" s="5">
        <v>134</v>
      </c>
      <c r="K168" s="5">
        <v>0</v>
      </c>
      <c r="L168" s="5">
        <v>0</v>
      </c>
      <c r="M168" s="5">
        <v>100920</v>
      </c>
      <c r="N168" s="5">
        <v>272024</v>
      </c>
      <c r="O168" s="5">
        <v>208233</v>
      </c>
      <c r="P168" s="5">
        <v>622866</v>
      </c>
      <c r="Q168" s="5">
        <v>609763</v>
      </c>
      <c r="R168" s="5">
        <v>510</v>
      </c>
      <c r="S168" s="5">
        <v>51</v>
      </c>
      <c r="T168" s="5">
        <v>276834</v>
      </c>
      <c r="U168" s="5">
        <v>775074</v>
      </c>
      <c r="V168" s="5">
        <v>498240</v>
      </c>
      <c r="W168" s="5">
        <v>673</v>
      </c>
      <c r="X168" s="5">
        <v>61522</v>
      </c>
      <c r="Y168" s="5">
        <v>1601</v>
      </c>
      <c r="Z168" s="5">
        <v>91693</v>
      </c>
      <c r="AA168" s="5">
        <v>2759</v>
      </c>
    </row>
    <row r="169" spans="1:27">
      <c r="A169" s="5">
        <v>1389</v>
      </c>
      <c r="B169" s="5">
        <v>4</v>
      </c>
      <c r="C169" s="5" t="s">
        <v>458</v>
      </c>
      <c r="D169" s="5" t="s">
        <v>459</v>
      </c>
      <c r="E169" s="5">
        <v>377</v>
      </c>
      <c r="F169" s="5">
        <v>24456</v>
      </c>
      <c r="G169" s="5">
        <v>22466</v>
      </c>
      <c r="H169" s="5">
        <v>1990</v>
      </c>
      <c r="I169" s="5">
        <v>22416</v>
      </c>
      <c r="J169" s="5">
        <v>1989</v>
      </c>
      <c r="K169" s="5">
        <v>50</v>
      </c>
      <c r="L169" s="5">
        <v>1</v>
      </c>
      <c r="M169" s="5">
        <v>1907985</v>
      </c>
      <c r="N169" s="5">
        <v>11616030</v>
      </c>
      <c r="O169" s="5">
        <v>3519557</v>
      </c>
      <c r="P169" s="5">
        <v>16795129</v>
      </c>
      <c r="Q169" s="5">
        <v>16582691</v>
      </c>
      <c r="R169" s="5">
        <v>1520868</v>
      </c>
      <c r="S169" s="5">
        <v>120657</v>
      </c>
      <c r="T169" s="5">
        <v>11898669</v>
      </c>
      <c r="U169" s="5">
        <v>17351354</v>
      </c>
      <c r="V169" s="5">
        <v>5452685</v>
      </c>
      <c r="W169" s="5">
        <v>41884</v>
      </c>
      <c r="X169" s="5">
        <v>548345</v>
      </c>
      <c r="Y169" s="5">
        <v>34475</v>
      </c>
      <c r="Z169" s="5">
        <v>1267507</v>
      </c>
      <c r="AA169" s="5">
        <v>549803</v>
      </c>
    </row>
    <row r="170" spans="1:27">
      <c r="A170" s="5">
        <v>1389</v>
      </c>
      <c r="B170" s="5">
        <v>3</v>
      </c>
      <c r="C170" s="5" t="s">
        <v>460</v>
      </c>
      <c r="D170" s="5" t="s">
        <v>461</v>
      </c>
      <c r="E170" s="5">
        <v>795</v>
      </c>
      <c r="F170" s="5">
        <v>31115</v>
      </c>
      <c r="G170" s="5">
        <v>28998</v>
      </c>
      <c r="H170" s="5">
        <v>2116</v>
      </c>
      <c r="I170" s="5">
        <v>28885</v>
      </c>
      <c r="J170" s="5">
        <v>2112</v>
      </c>
      <c r="K170" s="5">
        <v>113</v>
      </c>
      <c r="L170" s="5">
        <v>4</v>
      </c>
      <c r="M170" s="5">
        <v>2962841</v>
      </c>
      <c r="N170" s="5">
        <v>8841198</v>
      </c>
      <c r="O170" s="5">
        <v>1157499</v>
      </c>
      <c r="P170" s="5">
        <v>13155389</v>
      </c>
      <c r="Q170" s="5">
        <v>14769366</v>
      </c>
      <c r="R170" s="5">
        <v>195573</v>
      </c>
      <c r="S170" s="5">
        <v>14331</v>
      </c>
      <c r="T170" s="5">
        <v>9327296</v>
      </c>
      <c r="U170" s="5">
        <v>14697417</v>
      </c>
      <c r="V170" s="5">
        <v>5370121</v>
      </c>
      <c r="W170" s="5">
        <v>10907</v>
      </c>
      <c r="X170" s="5">
        <v>394997</v>
      </c>
      <c r="Y170" s="5">
        <v>63331</v>
      </c>
      <c r="Z170" s="5">
        <v>328370</v>
      </c>
      <c r="AA170" s="5">
        <v>218443</v>
      </c>
    </row>
    <row r="171" spans="1:27">
      <c r="A171" s="5">
        <v>1389</v>
      </c>
      <c r="B171" s="5">
        <v>4</v>
      </c>
      <c r="C171" s="5" t="s">
        <v>462</v>
      </c>
      <c r="D171" s="5" t="s">
        <v>463</v>
      </c>
      <c r="E171" s="5">
        <v>188</v>
      </c>
      <c r="F171" s="5">
        <v>6716</v>
      </c>
      <c r="G171" s="5">
        <v>6294</v>
      </c>
      <c r="H171" s="5">
        <v>422</v>
      </c>
      <c r="I171" s="5">
        <v>6255</v>
      </c>
      <c r="J171" s="5">
        <v>420</v>
      </c>
      <c r="K171" s="5">
        <v>39</v>
      </c>
      <c r="L171" s="5">
        <v>2</v>
      </c>
      <c r="M171" s="5">
        <v>538307</v>
      </c>
      <c r="N171" s="5">
        <v>1610760</v>
      </c>
      <c r="O171" s="5">
        <v>196233</v>
      </c>
      <c r="P171" s="5">
        <v>2522312</v>
      </c>
      <c r="Q171" s="5">
        <v>3122063</v>
      </c>
      <c r="R171" s="5">
        <v>45460</v>
      </c>
      <c r="S171" s="5">
        <v>4529</v>
      </c>
      <c r="T171" s="5">
        <v>1684716</v>
      </c>
      <c r="U171" s="5">
        <v>2649075</v>
      </c>
      <c r="V171" s="5">
        <v>964359</v>
      </c>
      <c r="W171" s="5">
        <v>2099</v>
      </c>
      <c r="X171" s="5">
        <v>91566</v>
      </c>
      <c r="Y171" s="5">
        <v>9283</v>
      </c>
      <c r="Z171" s="5">
        <v>-36505</v>
      </c>
      <c r="AA171" s="5">
        <v>48984</v>
      </c>
    </row>
    <row r="172" spans="1:27">
      <c r="A172" s="5">
        <v>1389</v>
      </c>
      <c r="B172" s="5">
        <v>4</v>
      </c>
      <c r="C172" s="5" t="s">
        <v>464</v>
      </c>
      <c r="D172" s="5" t="s">
        <v>465</v>
      </c>
      <c r="E172" s="5">
        <v>99</v>
      </c>
      <c r="F172" s="5">
        <v>4540</v>
      </c>
      <c r="G172" s="5">
        <v>4232</v>
      </c>
      <c r="H172" s="5">
        <v>308</v>
      </c>
      <c r="I172" s="5">
        <v>4204</v>
      </c>
      <c r="J172" s="5">
        <v>308</v>
      </c>
      <c r="K172" s="5">
        <v>27</v>
      </c>
      <c r="L172" s="5">
        <v>0</v>
      </c>
      <c r="M172" s="5">
        <v>474714</v>
      </c>
      <c r="N172" s="5">
        <v>1147529</v>
      </c>
      <c r="O172" s="5">
        <v>228394</v>
      </c>
      <c r="P172" s="5">
        <v>1773700</v>
      </c>
      <c r="Q172" s="5">
        <v>1864222</v>
      </c>
      <c r="R172" s="5">
        <v>17637</v>
      </c>
      <c r="S172" s="5">
        <v>1727</v>
      </c>
      <c r="T172" s="5">
        <v>1277422</v>
      </c>
      <c r="U172" s="5">
        <v>2158278</v>
      </c>
      <c r="V172" s="5">
        <v>880855</v>
      </c>
      <c r="W172" s="5">
        <v>1786</v>
      </c>
      <c r="X172" s="5">
        <v>42633</v>
      </c>
      <c r="Y172" s="5">
        <v>16820</v>
      </c>
      <c r="Z172" s="5">
        <v>188206</v>
      </c>
      <c r="AA172" s="5">
        <v>54818</v>
      </c>
    </row>
    <row r="173" spans="1:27">
      <c r="A173" s="5">
        <v>1389</v>
      </c>
      <c r="B173" s="5">
        <v>4</v>
      </c>
      <c r="C173" s="5" t="s">
        <v>466</v>
      </c>
      <c r="D173" s="5" t="s">
        <v>467</v>
      </c>
      <c r="E173" s="5">
        <v>15</v>
      </c>
      <c r="F173" s="5">
        <v>670</v>
      </c>
      <c r="G173" s="5">
        <v>625</v>
      </c>
      <c r="H173" s="5">
        <v>45</v>
      </c>
      <c r="I173" s="5">
        <v>623</v>
      </c>
      <c r="J173" s="5">
        <v>45</v>
      </c>
      <c r="K173" s="5">
        <v>2</v>
      </c>
      <c r="L173" s="5">
        <v>0</v>
      </c>
      <c r="M173" s="5">
        <v>85601</v>
      </c>
      <c r="N173" s="5">
        <v>161681</v>
      </c>
      <c r="O173" s="5">
        <v>20919</v>
      </c>
      <c r="P173" s="5">
        <v>317165</v>
      </c>
      <c r="Q173" s="5">
        <v>414529</v>
      </c>
      <c r="R173" s="5">
        <v>0</v>
      </c>
      <c r="S173" s="5">
        <v>0</v>
      </c>
      <c r="T173" s="5">
        <v>172367</v>
      </c>
      <c r="U173" s="5">
        <v>329163</v>
      </c>
      <c r="V173" s="5">
        <v>156796</v>
      </c>
      <c r="W173" s="5">
        <v>3189</v>
      </c>
      <c r="X173" s="5">
        <v>12137</v>
      </c>
      <c r="Y173" s="5">
        <v>1534</v>
      </c>
      <c r="Z173" s="5">
        <v>7754</v>
      </c>
      <c r="AA173" s="5">
        <v>4632</v>
      </c>
    </row>
    <row r="174" spans="1:27">
      <c r="A174" s="5">
        <v>1389</v>
      </c>
      <c r="B174" s="5">
        <v>4</v>
      </c>
      <c r="C174" s="5" t="s">
        <v>468</v>
      </c>
      <c r="D174" s="5" t="s">
        <v>469</v>
      </c>
      <c r="E174" s="5">
        <v>135</v>
      </c>
      <c r="F174" s="5">
        <v>7457</v>
      </c>
      <c r="G174" s="5">
        <v>7086</v>
      </c>
      <c r="H174" s="5">
        <v>370</v>
      </c>
      <c r="I174" s="5">
        <v>7075</v>
      </c>
      <c r="J174" s="5">
        <v>370</v>
      </c>
      <c r="K174" s="5">
        <v>11</v>
      </c>
      <c r="L174" s="5">
        <v>0</v>
      </c>
      <c r="M174" s="5">
        <v>802494</v>
      </c>
      <c r="N174" s="5">
        <v>3365741</v>
      </c>
      <c r="O174" s="5">
        <v>462994</v>
      </c>
      <c r="P174" s="5">
        <v>4382286</v>
      </c>
      <c r="Q174" s="5">
        <v>4770824</v>
      </c>
      <c r="R174" s="5">
        <v>66653</v>
      </c>
      <c r="S174" s="5">
        <v>3634</v>
      </c>
      <c r="T174" s="5">
        <v>3480667</v>
      </c>
      <c r="U174" s="5">
        <v>4830572</v>
      </c>
      <c r="V174" s="5">
        <v>1349905</v>
      </c>
      <c r="W174" s="5">
        <v>1464</v>
      </c>
      <c r="X174" s="5">
        <v>103152</v>
      </c>
      <c r="Y174" s="5">
        <v>11667</v>
      </c>
      <c r="Z174" s="5">
        <v>71674</v>
      </c>
      <c r="AA174" s="5">
        <v>86430</v>
      </c>
    </row>
    <row r="175" spans="1:27">
      <c r="A175" s="5">
        <v>1389</v>
      </c>
      <c r="B175" s="5">
        <v>4</v>
      </c>
      <c r="C175" s="5" t="s">
        <v>470</v>
      </c>
      <c r="D175" s="5" t="s">
        <v>471</v>
      </c>
      <c r="E175" s="5">
        <v>123</v>
      </c>
      <c r="F175" s="5">
        <v>4606</v>
      </c>
      <c r="G175" s="5">
        <v>4251</v>
      </c>
      <c r="H175" s="5">
        <v>355</v>
      </c>
      <c r="I175" s="5">
        <v>4234</v>
      </c>
      <c r="J175" s="5">
        <v>354</v>
      </c>
      <c r="K175" s="5">
        <v>17</v>
      </c>
      <c r="L175" s="5">
        <v>1</v>
      </c>
      <c r="M175" s="5">
        <v>542040</v>
      </c>
      <c r="N175" s="5">
        <v>1218372</v>
      </c>
      <c r="O175" s="5">
        <v>168567</v>
      </c>
      <c r="P175" s="5">
        <v>2031939</v>
      </c>
      <c r="Q175" s="5">
        <v>2023303</v>
      </c>
      <c r="R175" s="5">
        <v>55806</v>
      </c>
      <c r="S175" s="5">
        <v>3378</v>
      </c>
      <c r="T175" s="5">
        <v>1293931</v>
      </c>
      <c r="U175" s="5">
        <v>2146585</v>
      </c>
      <c r="V175" s="5">
        <v>852654</v>
      </c>
      <c r="W175" s="5">
        <v>2200</v>
      </c>
      <c r="X175" s="5">
        <v>62225</v>
      </c>
      <c r="Y175" s="5">
        <v>5665</v>
      </c>
      <c r="Z175" s="5">
        <v>49516</v>
      </c>
      <c r="AA175" s="5">
        <v>-42739</v>
      </c>
    </row>
    <row r="176" spans="1:27">
      <c r="A176" s="5">
        <v>1389</v>
      </c>
      <c r="B176" s="5">
        <v>4</v>
      </c>
      <c r="C176" s="5" t="s">
        <v>472</v>
      </c>
      <c r="D176" s="5" t="s">
        <v>473</v>
      </c>
      <c r="E176" s="5">
        <v>24</v>
      </c>
      <c r="F176" s="5">
        <v>1150</v>
      </c>
      <c r="G176" s="5">
        <v>1018</v>
      </c>
      <c r="H176" s="5">
        <v>132</v>
      </c>
      <c r="I176" s="5">
        <v>1015</v>
      </c>
      <c r="J176" s="5">
        <v>132</v>
      </c>
      <c r="K176" s="5">
        <v>4</v>
      </c>
      <c r="L176" s="5">
        <v>0</v>
      </c>
      <c r="M176" s="5">
        <v>127618</v>
      </c>
      <c r="N176" s="5">
        <v>276299</v>
      </c>
      <c r="O176" s="5">
        <v>31645</v>
      </c>
      <c r="P176" s="5">
        <v>444034</v>
      </c>
      <c r="Q176" s="5">
        <v>397687</v>
      </c>
      <c r="R176" s="5">
        <v>10018</v>
      </c>
      <c r="S176" s="5">
        <v>1063</v>
      </c>
      <c r="T176" s="5">
        <v>296744</v>
      </c>
      <c r="U176" s="5">
        <v>454773</v>
      </c>
      <c r="V176" s="5">
        <v>158029</v>
      </c>
      <c r="W176" s="5">
        <v>0</v>
      </c>
      <c r="X176" s="5">
        <v>22995</v>
      </c>
      <c r="Y176" s="5">
        <v>7867</v>
      </c>
      <c r="Z176" s="5">
        <v>3045</v>
      </c>
      <c r="AA176" s="5">
        <v>6220</v>
      </c>
    </row>
    <row r="177" spans="1:27">
      <c r="A177" s="5">
        <v>1389</v>
      </c>
      <c r="B177" s="5">
        <v>4</v>
      </c>
      <c r="C177" s="5" t="s">
        <v>474</v>
      </c>
      <c r="D177" s="5" t="s">
        <v>475</v>
      </c>
      <c r="E177" s="5">
        <v>211</v>
      </c>
      <c r="F177" s="5">
        <v>5975</v>
      </c>
      <c r="G177" s="5">
        <v>5491</v>
      </c>
      <c r="H177" s="5">
        <v>484</v>
      </c>
      <c r="I177" s="5">
        <v>5479</v>
      </c>
      <c r="J177" s="5">
        <v>483</v>
      </c>
      <c r="K177" s="5">
        <v>13</v>
      </c>
      <c r="L177" s="5">
        <v>1</v>
      </c>
      <c r="M177" s="5">
        <v>392068</v>
      </c>
      <c r="N177" s="5">
        <v>1060816</v>
      </c>
      <c r="O177" s="5">
        <v>48747</v>
      </c>
      <c r="P177" s="5">
        <v>1683952</v>
      </c>
      <c r="Q177" s="5">
        <v>2176738</v>
      </c>
      <c r="R177" s="5">
        <v>0</v>
      </c>
      <c r="S177" s="5">
        <v>0</v>
      </c>
      <c r="T177" s="5">
        <v>1121448</v>
      </c>
      <c r="U177" s="5">
        <v>2128971</v>
      </c>
      <c r="V177" s="5">
        <v>1007524</v>
      </c>
      <c r="W177" s="5">
        <v>168</v>
      </c>
      <c r="X177" s="5">
        <v>60287</v>
      </c>
      <c r="Y177" s="5">
        <v>10495</v>
      </c>
      <c r="Z177" s="5">
        <v>44679</v>
      </c>
      <c r="AA177" s="5">
        <v>60099</v>
      </c>
    </row>
    <row r="178" spans="1:27">
      <c r="A178" s="5">
        <v>1389</v>
      </c>
      <c r="B178" s="5">
        <v>2</v>
      </c>
      <c r="C178" s="5" t="s">
        <v>476</v>
      </c>
      <c r="D178" s="5" t="s">
        <v>477</v>
      </c>
      <c r="E178" s="5">
        <v>952</v>
      </c>
      <c r="F178" s="5">
        <v>163641</v>
      </c>
      <c r="G178" s="5">
        <v>150528</v>
      </c>
      <c r="H178" s="5">
        <v>13113</v>
      </c>
      <c r="I178" s="5">
        <v>150372</v>
      </c>
      <c r="J178" s="5">
        <v>13108</v>
      </c>
      <c r="K178" s="5">
        <v>157</v>
      </c>
      <c r="L178" s="5">
        <v>5</v>
      </c>
      <c r="M178" s="5">
        <v>20546401</v>
      </c>
      <c r="N178" s="5">
        <v>221174219</v>
      </c>
      <c r="O178" s="5">
        <v>31242427</v>
      </c>
      <c r="P178" s="5">
        <v>307275299</v>
      </c>
      <c r="Q178" s="5">
        <v>306714427</v>
      </c>
      <c r="R178" s="5">
        <v>5376388</v>
      </c>
      <c r="S178" s="5">
        <v>493113</v>
      </c>
      <c r="T178" s="5">
        <v>230272232</v>
      </c>
      <c r="U178" s="5">
        <v>317743852</v>
      </c>
      <c r="V178" s="5">
        <v>87471620</v>
      </c>
      <c r="W178" s="5">
        <v>596218</v>
      </c>
      <c r="X178" s="5">
        <v>9885553</v>
      </c>
      <c r="Y178" s="5">
        <v>6383393</v>
      </c>
      <c r="Z178" s="5">
        <v>8652687</v>
      </c>
      <c r="AA178" s="5">
        <v>10301155</v>
      </c>
    </row>
    <row r="179" spans="1:27">
      <c r="A179" s="5">
        <v>1389</v>
      </c>
      <c r="B179" s="5">
        <v>3</v>
      </c>
      <c r="C179" s="5" t="s">
        <v>478</v>
      </c>
      <c r="D179" s="5" t="s">
        <v>479</v>
      </c>
      <c r="E179" s="5">
        <v>93</v>
      </c>
      <c r="F179" s="5">
        <v>72994</v>
      </c>
      <c r="G179" s="5">
        <v>70515</v>
      </c>
      <c r="H179" s="5">
        <v>2480</v>
      </c>
      <c r="I179" s="5">
        <v>70513</v>
      </c>
      <c r="J179" s="5">
        <v>2480</v>
      </c>
      <c r="K179" s="5">
        <v>2</v>
      </c>
      <c r="L179" s="5">
        <v>0</v>
      </c>
      <c r="M179" s="5">
        <v>12427524</v>
      </c>
      <c r="N179" s="5">
        <v>162373617</v>
      </c>
      <c r="O179" s="5">
        <v>16764912</v>
      </c>
      <c r="P179" s="5">
        <v>225589429</v>
      </c>
      <c r="Q179" s="5">
        <v>223989187</v>
      </c>
      <c r="R179" s="5">
        <v>4540103</v>
      </c>
      <c r="S179" s="5">
        <v>433736</v>
      </c>
      <c r="T179" s="5">
        <v>170177827</v>
      </c>
      <c r="U179" s="5">
        <v>233723796</v>
      </c>
      <c r="V179" s="5">
        <v>63545969</v>
      </c>
      <c r="W179" s="5">
        <v>463981</v>
      </c>
      <c r="X179" s="5">
        <v>8455235</v>
      </c>
      <c r="Y179" s="5">
        <v>6152832</v>
      </c>
      <c r="Z179" s="5">
        <v>5799722</v>
      </c>
      <c r="AA179" s="5">
        <v>7474248</v>
      </c>
    </row>
    <row r="180" spans="1:27">
      <c r="A180" s="5">
        <v>1389</v>
      </c>
      <c r="B180" s="5">
        <v>4</v>
      </c>
      <c r="C180" s="5" t="s">
        <v>480</v>
      </c>
      <c r="D180" s="5" t="s">
        <v>479</v>
      </c>
      <c r="E180" s="5">
        <v>93</v>
      </c>
      <c r="F180" s="5">
        <v>72994</v>
      </c>
      <c r="G180" s="5">
        <v>70515</v>
      </c>
      <c r="H180" s="5">
        <v>2480</v>
      </c>
      <c r="I180" s="5">
        <v>70513</v>
      </c>
      <c r="J180" s="5">
        <v>2480</v>
      </c>
      <c r="K180" s="5">
        <v>2</v>
      </c>
      <c r="L180" s="5">
        <v>0</v>
      </c>
      <c r="M180" s="5">
        <v>12427524</v>
      </c>
      <c r="N180" s="5">
        <v>162373617</v>
      </c>
      <c r="O180" s="5">
        <v>16764912</v>
      </c>
      <c r="P180" s="5">
        <v>225589429</v>
      </c>
      <c r="Q180" s="5">
        <v>223989187</v>
      </c>
      <c r="R180" s="5">
        <v>4540103</v>
      </c>
      <c r="S180" s="5">
        <v>433736</v>
      </c>
      <c r="T180" s="5">
        <v>170177827</v>
      </c>
      <c r="U180" s="5">
        <v>233723796</v>
      </c>
      <c r="V180" s="5">
        <v>63545969</v>
      </c>
      <c r="W180" s="5">
        <v>463981</v>
      </c>
      <c r="X180" s="5">
        <v>8455235</v>
      </c>
      <c r="Y180" s="5">
        <v>6152832</v>
      </c>
      <c r="Z180" s="5">
        <v>5799722</v>
      </c>
      <c r="AA180" s="5">
        <v>7474248</v>
      </c>
    </row>
    <row r="181" spans="1:27">
      <c r="A181" s="5">
        <v>1389</v>
      </c>
      <c r="B181" s="5">
        <v>3</v>
      </c>
      <c r="C181" s="5" t="s">
        <v>481</v>
      </c>
      <c r="D181" s="5" t="s">
        <v>482</v>
      </c>
      <c r="E181" s="5">
        <v>91</v>
      </c>
      <c r="F181" s="5">
        <v>6535</v>
      </c>
      <c r="G181" s="5">
        <v>6193</v>
      </c>
      <c r="H181" s="5">
        <v>342</v>
      </c>
      <c r="I181" s="5">
        <v>6171</v>
      </c>
      <c r="J181" s="5">
        <v>341</v>
      </c>
      <c r="K181" s="5">
        <v>22</v>
      </c>
      <c r="L181" s="5">
        <v>1</v>
      </c>
      <c r="M181" s="5">
        <v>645691</v>
      </c>
      <c r="N181" s="5">
        <v>5769572</v>
      </c>
      <c r="O181" s="5">
        <v>1459743</v>
      </c>
      <c r="P181" s="5">
        <v>8286444</v>
      </c>
      <c r="Q181" s="5">
        <v>9473573</v>
      </c>
      <c r="R181" s="5">
        <v>193740</v>
      </c>
      <c r="S181" s="5">
        <v>11160</v>
      </c>
      <c r="T181" s="5">
        <v>5957213</v>
      </c>
      <c r="U181" s="5">
        <v>8259985</v>
      </c>
      <c r="V181" s="5">
        <v>2302772</v>
      </c>
      <c r="W181" s="5">
        <v>92215</v>
      </c>
      <c r="X181" s="5">
        <v>101360</v>
      </c>
      <c r="Y181" s="5">
        <v>18887</v>
      </c>
      <c r="Z181" s="5">
        <v>-6843</v>
      </c>
      <c r="AA181" s="5">
        <v>50771</v>
      </c>
    </row>
    <row r="182" spans="1:27">
      <c r="A182" s="5">
        <v>1389</v>
      </c>
      <c r="B182" s="5">
        <v>4</v>
      </c>
      <c r="C182" s="5" t="s">
        <v>483</v>
      </c>
      <c r="D182" s="5" t="s">
        <v>482</v>
      </c>
      <c r="E182" s="5">
        <v>91</v>
      </c>
      <c r="F182" s="5">
        <v>6535</v>
      </c>
      <c r="G182" s="5">
        <v>6193</v>
      </c>
      <c r="H182" s="5">
        <v>342</v>
      </c>
      <c r="I182" s="5">
        <v>6171</v>
      </c>
      <c r="J182" s="5">
        <v>341</v>
      </c>
      <c r="K182" s="5">
        <v>22</v>
      </c>
      <c r="L182" s="5">
        <v>1</v>
      </c>
      <c r="M182" s="5">
        <v>645691</v>
      </c>
      <c r="N182" s="5">
        <v>5769572</v>
      </c>
      <c r="O182" s="5">
        <v>1459743</v>
      </c>
      <c r="P182" s="5">
        <v>8286444</v>
      </c>
      <c r="Q182" s="5">
        <v>9473573</v>
      </c>
      <c r="R182" s="5">
        <v>193740</v>
      </c>
      <c r="S182" s="5">
        <v>11160</v>
      </c>
      <c r="T182" s="5">
        <v>5957213</v>
      </c>
      <c r="U182" s="5">
        <v>8259985</v>
      </c>
      <c r="V182" s="5">
        <v>2302772</v>
      </c>
      <c r="W182" s="5">
        <v>92215</v>
      </c>
      <c r="X182" s="5">
        <v>101360</v>
      </c>
      <c r="Y182" s="5">
        <v>18887</v>
      </c>
      <c r="Z182" s="5">
        <v>-6843</v>
      </c>
      <c r="AA182" s="5">
        <v>50771</v>
      </c>
    </row>
    <row r="183" spans="1:27">
      <c r="A183" s="5">
        <v>1389</v>
      </c>
      <c r="B183" s="5">
        <v>3</v>
      </c>
      <c r="C183" s="5" t="s">
        <v>484</v>
      </c>
      <c r="D183" s="5" t="s">
        <v>485</v>
      </c>
      <c r="E183" s="5">
        <v>767</v>
      </c>
      <c r="F183" s="5">
        <v>84112</v>
      </c>
      <c r="G183" s="5">
        <v>73821</v>
      </c>
      <c r="H183" s="5">
        <v>10291</v>
      </c>
      <c r="I183" s="5">
        <v>73688</v>
      </c>
      <c r="J183" s="5">
        <v>10288</v>
      </c>
      <c r="K183" s="5">
        <v>133</v>
      </c>
      <c r="L183" s="5">
        <v>4</v>
      </c>
      <c r="M183" s="5">
        <v>7473186</v>
      </c>
      <c r="N183" s="5">
        <v>53031030</v>
      </c>
      <c r="O183" s="5">
        <v>13017772</v>
      </c>
      <c r="P183" s="5">
        <v>73399426</v>
      </c>
      <c r="Q183" s="5">
        <v>73251666</v>
      </c>
      <c r="R183" s="5">
        <v>642545</v>
      </c>
      <c r="S183" s="5">
        <v>48217</v>
      </c>
      <c r="T183" s="5">
        <v>54137192</v>
      </c>
      <c r="U183" s="5">
        <v>75760070</v>
      </c>
      <c r="V183" s="5">
        <v>21622879</v>
      </c>
      <c r="W183" s="5">
        <v>40022</v>
      </c>
      <c r="X183" s="5">
        <v>1328958</v>
      </c>
      <c r="Y183" s="5">
        <v>211674</v>
      </c>
      <c r="Z183" s="5">
        <v>2859808</v>
      </c>
      <c r="AA183" s="5">
        <v>2776135</v>
      </c>
    </row>
    <row r="184" spans="1:27">
      <c r="A184" s="5">
        <v>1389</v>
      </c>
      <c r="B184" s="5">
        <v>4</v>
      </c>
      <c r="C184" s="5" t="s">
        <v>486</v>
      </c>
      <c r="D184" s="5" t="s">
        <v>485</v>
      </c>
      <c r="E184" s="5">
        <v>767</v>
      </c>
      <c r="F184" s="5">
        <v>84112</v>
      </c>
      <c r="G184" s="5">
        <v>73821</v>
      </c>
      <c r="H184" s="5">
        <v>10291</v>
      </c>
      <c r="I184" s="5">
        <v>73688</v>
      </c>
      <c r="J184" s="5">
        <v>10288</v>
      </c>
      <c r="K184" s="5">
        <v>133</v>
      </c>
      <c r="L184" s="5">
        <v>4</v>
      </c>
      <c r="M184" s="5">
        <v>7473186</v>
      </c>
      <c r="N184" s="5">
        <v>53031030</v>
      </c>
      <c r="O184" s="5">
        <v>13017772</v>
      </c>
      <c r="P184" s="5">
        <v>73399426</v>
      </c>
      <c r="Q184" s="5">
        <v>73251666</v>
      </c>
      <c r="R184" s="5">
        <v>642545</v>
      </c>
      <c r="S184" s="5">
        <v>48217</v>
      </c>
      <c r="T184" s="5">
        <v>54137192</v>
      </c>
      <c r="U184" s="5">
        <v>75760070</v>
      </c>
      <c r="V184" s="5">
        <v>21622879</v>
      </c>
      <c r="W184" s="5">
        <v>40022</v>
      </c>
      <c r="X184" s="5">
        <v>1328958</v>
      </c>
      <c r="Y184" s="5">
        <v>211674</v>
      </c>
      <c r="Z184" s="5">
        <v>2859808</v>
      </c>
      <c r="AA184" s="5">
        <v>2776135</v>
      </c>
    </row>
    <row r="185" spans="1:27">
      <c r="A185" s="5">
        <v>1389</v>
      </c>
      <c r="B185" s="5">
        <v>2</v>
      </c>
      <c r="C185" s="5" t="s">
        <v>487</v>
      </c>
      <c r="D185" s="5" t="s">
        <v>488</v>
      </c>
      <c r="E185" s="5">
        <v>231</v>
      </c>
      <c r="F185" s="5">
        <v>20232</v>
      </c>
      <c r="G185" s="5">
        <v>19468</v>
      </c>
      <c r="H185" s="5">
        <v>764</v>
      </c>
      <c r="I185" s="5">
        <v>19420</v>
      </c>
      <c r="J185" s="5">
        <v>764</v>
      </c>
      <c r="K185" s="5">
        <v>49</v>
      </c>
      <c r="L185" s="5">
        <v>0</v>
      </c>
      <c r="M185" s="5">
        <v>2276736</v>
      </c>
      <c r="N185" s="5">
        <v>11861733</v>
      </c>
      <c r="O185" s="5">
        <v>1610941</v>
      </c>
      <c r="P185" s="5">
        <v>15452645</v>
      </c>
      <c r="Q185" s="5">
        <v>17818090</v>
      </c>
      <c r="R185" s="5">
        <v>76246</v>
      </c>
      <c r="S185" s="5">
        <v>7181</v>
      </c>
      <c r="T185" s="5">
        <v>14181599</v>
      </c>
      <c r="U185" s="5">
        <v>19443476</v>
      </c>
      <c r="V185" s="5">
        <v>5261878</v>
      </c>
      <c r="W185" s="5">
        <v>98726</v>
      </c>
      <c r="X185" s="5">
        <v>449859</v>
      </c>
      <c r="Y185" s="5">
        <v>32280</v>
      </c>
      <c r="Z185" s="5">
        <v>758116</v>
      </c>
      <c r="AA185" s="5">
        <v>1228767</v>
      </c>
    </row>
    <row r="186" spans="1:27">
      <c r="A186" s="5">
        <v>1389</v>
      </c>
      <c r="B186" s="5">
        <v>3</v>
      </c>
      <c r="C186" s="5" t="s">
        <v>489</v>
      </c>
      <c r="D186" s="5" t="s">
        <v>490</v>
      </c>
      <c r="E186" s="5">
        <v>62</v>
      </c>
      <c r="F186" s="5">
        <v>8482</v>
      </c>
      <c r="G186" s="5">
        <v>8192</v>
      </c>
      <c r="H186" s="5">
        <v>289</v>
      </c>
      <c r="I186" s="5">
        <v>8176</v>
      </c>
      <c r="J186" s="5">
        <v>289</v>
      </c>
      <c r="K186" s="5">
        <v>16</v>
      </c>
      <c r="L186" s="5">
        <v>0</v>
      </c>
      <c r="M186" s="5">
        <v>970752</v>
      </c>
      <c r="N186" s="5">
        <v>6447860</v>
      </c>
      <c r="O186" s="5">
        <v>230037</v>
      </c>
      <c r="P186" s="5">
        <v>7392404</v>
      </c>
      <c r="Q186" s="5">
        <v>9612827</v>
      </c>
      <c r="R186" s="5">
        <v>4657</v>
      </c>
      <c r="S186" s="5">
        <v>470</v>
      </c>
      <c r="T186" s="5">
        <v>8625030</v>
      </c>
      <c r="U186" s="5">
        <v>10877445</v>
      </c>
      <c r="V186" s="5">
        <v>2252415</v>
      </c>
      <c r="W186" s="5">
        <v>34948</v>
      </c>
      <c r="X186" s="5">
        <v>197958</v>
      </c>
      <c r="Y186" s="5">
        <v>2821</v>
      </c>
      <c r="Z186" s="5">
        <v>161157</v>
      </c>
      <c r="AA186" s="5">
        <v>1026054</v>
      </c>
    </row>
    <row r="187" spans="1:27">
      <c r="A187" s="5">
        <v>1389</v>
      </c>
      <c r="B187" s="5">
        <v>4</v>
      </c>
      <c r="C187" s="5" t="s">
        <v>491</v>
      </c>
      <c r="D187" s="5" t="s">
        <v>492</v>
      </c>
      <c r="E187" s="5">
        <v>51</v>
      </c>
      <c r="F187" s="5">
        <v>8210</v>
      </c>
      <c r="G187" s="5">
        <v>7920</v>
      </c>
      <c r="H187" s="5">
        <v>289</v>
      </c>
      <c r="I187" s="5">
        <v>7909</v>
      </c>
      <c r="J187" s="5">
        <v>289</v>
      </c>
      <c r="K187" s="5">
        <v>11</v>
      </c>
      <c r="L187" s="5">
        <v>0</v>
      </c>
      <c r="M187" s="5">
        <v>956373</v>
      </c>
      <c r="N187" s="5">
        <v>6374005</v>
      </c>
      <c r="O187" s="5">
        <v>220834</v>
      </c>
      <c r="P187" s="5">
        <v>7276146</v>
      </c>
      <c r="Q187" s="5">
        <v>9501577</v>
      </c>
      <c r="R187" s="5">
        <v>4657</v>
      </c>
      <c r="S187" s="5">
        <v>470</v>
      </c>
      <c r="T187" s="5">
        <v>8548327</v>
      </c>
      <c r="U187" s="5">
        <v>10746916</v>
      </c>
      <c r="V187" s="5">
        <v>2198589</v>
      </c>
      <c r="W187" s="5">
        <v>34931</v>
      </c>
      <c r="X187" s="5">
        <v>196070</v>
      </c>
      <c r="Y187" s="5">
        <v>2751</v>
      </c>
      <c r="Z187" s="5">
        <v>151818</v>
      </c>
      <c r="AA187" s="5">
        <v>1022879</v>
      </c>
    </row>
    <row r="188" spans="1:27">
      <c r="A188" s="5">
        <v>1389</v>
      </c>
      <c r="B188" s="5">
        <v>4</v>
      </c>
      <c r="C188" s="5" t="s">
        <v>493</v>
      </c>
      <c r="D188" s="5" t="s">
        <v>494</v>
      </c>
      <c r="E188" s="5">
        <v>10</v>
      </c>
      <c r="F188" s="5">
        <v>272</v>
      </c>
      <c r="G188" s="5">
        <v>272</v>
      </c>
      <c r="H188" s="5">
        <v>0</v>
      </c>
      <c r="I188" s="5">
        <v>267</v>
      </c>
      <c r="J188" s="5">
        <v>0</v>
      </c>
      <c r="K188" s="5">
        <v>5</v>
      </c>
      <c r="L188" s="5">
        <v>0</v>
      </c>
      <c r="M188" s="5">
        <v>14378</v>
      </c>
      <c r="N188" s="5">
        <v>73856</v>
      </c>
      <c r="O188" s="5">
        <v>9202</v>
      </c>
      <c r="P188" s="5">
        <v>116259</v>
      </c>
      <c r="Q188" s="5">
        <v>111250</v>
      </c>
      <c r="R188" s="5">
        <v>0</v>
      </c>
      <c r="S188" s="5">
        <v>0</v>
      </c>
      <c r="T188" s="5">
        <v>76703</v>
      </c>
      <c r="U188" s="5">
        <v>130529</v>
      </c>
      <c r="V188" s="5">
        <v>53826</v>
      </c>
      <c r="W188" s="5">
        <v>17</v>
      </c>
      <c r="X188" s="5">
        <v>1887</v>
      </c>
      <c r="Y188" s="5">
        <v>70</v>
      </c>
      <c r="Z188" s="5">
        <v>9339</v>
      </c>
      <c r="AA188" s="5">
        <v>3175</v>
      </c>
    </row>
    <row r="189" spans="1:27">
      <c r="A189" s="5">
        <v>1389</v>
      </c>
      <c r="B189" s="5">
        <v>3</v>
      </c>
      <c r="C189" s="5" t="s">
        <v>495</v>
      </c>
      <c r="D189" s="5" t="s">
        <v>496</v>
      </c>
      <c r="E189" s="5">
        <v>47</v>
      </c>
      <c r="F189" s="5">
        <v>2949</v>
      </c>
      <c r="G189" s="5">
        <v>2863</v>
      </c>
      <c r="H189" s="5">
        <v>86</v>
      </c>
      <c r="I189" s="5">
        <v>2862</v>
      </c>
      <c r="J189" s="5">
        <v>86</v>
      </c>
      <c r="K189" s="5">
        <v>1</v>
      </c>
      <c r="L189" s="5">
        <v>0</v>
      </c>
      <c r="M189" s="5">
        <v>318857</v>
      </c>
      <c r="N189" s="5">
        <v>532609</v>
      </c>
      <c r="O189" s="5">
        <v>100596</v>
      </c>
      <c r="P189" s="5">
        <v>803438</v>
      </c>
      <c r="Q189" s="5">
        <v>1075912</v>
      </c>
      <c r="R189" s="5">
        <v>0</v>
      </c>
      <c r="S189" s="5">
        <v>0</v>
      </c>
      <c r="T189" s="5">
        <v>577829</v>
      </c>
      <c r="U189" s="5">
        <v>984503</v>
      </c>
      <c r="V189" s="5">
        <v>406675</v>
      </c>
      <c r="W189" s="5">
        <v>8564</v>
      </c>
      <c r="X189" s="5">
        <v>59973</v>
      </c>
      <c r="Y189" s="5">
        <v>8264</v>
      </c>
      <c r="Z189" s="5">
        <v>-37186</v>
      </c>
      <c r="AA189" s="5">
        <v>128616</v>
      </c>
    </row>
    <row r="190" spans="1:27">
      <c r="A190" s="5">
        <v>1389</v>
      </c>
      <c r="B190" s="5">
        <v>4</v>
      </c>
      <c r="C190" s="5" t="s">
        <v>497</v>
      </c>
      <c r="D190" s="5" t="s">
        <v>496</v>
      </c>
      <c r="E190" s="5">
        <v>47</v>
      </c>
      <c r="F190" s="5">
        <v>2949</v>
      </c>
      <c r="G190" s="5">
        <v>2863</v>
      </c>
      <c r="H190" s="5">
        <v>86</v>
      </c>
      <c r="I190" s="5">
        <v>2862</v>
      </c>
      <c r="J190" s="5">
        <v>86</v>
      </c>
      <c r="K190" s="5">
        <v>1</v>
      </c>
      <c r="L190" s="5">
        <v>0</v>
      </c>
      <c r="M190" s="5">
        <v>318857</v>
      </c>
      <c r="N190" s="5">
        <v>532609</v>
      </c>
      <c r="O190" s="5">
        <v>100596</v>
      </c>
      <c r="P190" s="5">
        <v>803438</v>
      </c>
      <c r="Q190" s="5">
        <v>1075912</v>
      </c>
      <c r="R190" s="5">
        <v>0</v>
      </c>
      <c r="S190" s="5">
        <v>0</v>
      </c>
      <c r="T190" s="5">
        <v>577829</v>
      </c>
      <c r="U190" s="5">
        <v>984503</v>
      </c>
      <c r="V190" s="5">
        <v>406675</v>
      </c>
      <c r="W190" s="5">
        <v>8564</v>
      </c>
      <c r="X190" s="5">
        <v>59973</v>
      </c>
      <c r="Y190" s="5">
        <v>8264</v>
      </c>
      <c r="Z190" s="5">
        <v>-37186</v>
      </c>
      <c r="AA190" s="5">
        <v>128616</v>
      </c>
    </row>
    <row r="191" spans="1:27">
      <c r="A191" s="5">
        <v>1389</v>
      </c>
      <c r="B191" s="5">
        <v>3</v>
      </c>
      <c r="C191" s="5" t="s">
        <v>498</v>
      </c>
      <c r="D191" s="5" t="s">
        <v>499</v>
      </c>
      <c r="E191" s="5">
        <v>123</v>
      </c>
      <c r="F191" s="5">
        <v>8802</v>
      </c>
      <c r="G191" s="5">
        <v>8413</v>
      </c>
      <c r="H191" s="5">
        <v>388</v>
      </c>
      <c r="I191" s="5">
        <v>8382</v>
      </c>
      <c r="J191" s="5">
        <v>388</v>
      </c>
      <c r="K191" s="5">
        <v>32</v>
      </c>
      <c r="L191" s="5">
        <v>0</v>
      </c>
      <c r="M191" s="5">
        <v>987127</v>
      </c>
      <c r="N191" s="5">
        <v>4881264</v>
      </c>
      <c r="O191" s="5">
        <v>1280309</v>
      </c>
      <c r="P191" s="5">
        <v>7256803</v>
      </c>
      <c r="Q191" s="5">
        <v>7129351</v>
      </c>
      <c r="R191" s="5">
        <v>71589</v>
      </c>
      <c r="S191" s="5">
        <v>6711</v>
      </c>
      <c r="T191" s="5">
        <v>4978740</v>
      </c>
      <c r="U191" s="5">
        <v>7581528</v>
      </c>
      <c r="V191" s="5">
        <v>2602788</v>
      </c>
      <c r="W191" s="5">
        <v>55214</v>
      </c>
      <c r="X191" s="5">
        <v>191929</v>
      </c>
      <c r="Y191" s="5">
        <v>21196</v>
      </c>
      <c r="Z191" s="5">
        <v>634145</v>
      </c>
      <c r="AA191" s="5">
        <v>74098</v>
      </c>
    </row>
    <row r="192" spans="1:27">
      <c r="A192" s="5">
        <v>1389</v>
      </c>
      <c r="B192" s="5">
        <v>4</v>
      </c>
      <c r="C192" s="5" t="s">
        <v>500</v>
      </c>
      <c r="D192" s="5" t="s">
        <v>501</v>
      </c>
      <c r="E192" s="5">
        <v>93</v>
      </c>
      <c r="F192" s="5">
        <v>4879</v>
      </c>
      <c r="G192" s="5">
        <v>4537</v>
      </c>
      <c r="H192" s="5">
        <v>341</v>
      </c>
      <c r="I192" s="5">
        <v>4506</v>
      </c>
      <c r="J192" s="5">
        <v>341</v>
      </c>
      <c r="K192" s="5">
        <v>32</v>
      </c>
      <c r="L192" s="5">
        <v>0</v>
      </c>
      <c r="M192" s="5">
        <v>378603</v>
      </c>
      <c r="N192" s="5">
        <v>4466877</v>
      </c>
      <c r="O192" s="5">
        <v>1202441</v>
      </c>
      <c r="P192" s="5">
        <v>5629949</v>
      </c>
      <c r="Q192" s="5">
        <v>5501073</v>
      </c>
      <c r="R192" s="5">
        <v>48863</v>
      </c>
      <c r="S192" s="5">
        <v>4438</v>
      </c>
      <c r="T192" s="5">
        <v>4527297</v>
      </c>
      <c r="U192" s="5">
        <v>5675319</v>
      </c>
      <c r="V192" s="5">
        <v>1148022</v>
      </c>
      <c r="W192" s="5">
        <v>1081</v>
      </c>
      <c r="X192" s="5">
        <v>83350</v>
      </c>
      <c r="Y192" s="5">
        <v>19817</v>
      </c>
      <c r="Z192" s="5">
        <v>300620</v>
      </c>
      <c r="AA192" s="5">
        <v>54208</v>
      </c>
    </row>
    <row r="193" spans="1:27">
      <c r="A193" s="5">
        <v>1389</v>
      </c>
      <c r="B193" s="5">
        <v>4</v>
      </c>
      <c r="C193" s="5" t="s">
        <v>502</v>
      </c>
      <c r="D193" s="5" t="s">
        <v>503</v>
      </c>
      <c r="E193" s="5">
        <v>17</v>
      </c>
      <c r="F193" s="5">
        <v>497</v>
      </c>
      <c r="G193" s="5">
        <v>482</v>
      </c>
      <c r="H193" s="5">
        <v>15</v>
      </c>
      <c r="I193" s="5">
        <v>482</v>
      </c>
      <c r="J193" s="5">
        <v>15</v>
      </c>
      <c r="K193" s="5">
        <v>0</v>
      </c>
      <c r="L193" s="5">
        <v>0</v>
      </c>
      <c r="M193" s="5">
        <v>41125</v>
      </c>
      <c r="N193" s="5">
        <v>61859</v>
      </c>
      <c r="O193" s="5">
        <v>1815</v>
      </c>
      <c r="P193" s="5">
        <v>147328</v>
      </c>
      <c r="Q193" s="5">
        <v>140579</v>
      </c>
      <c r="R193" s="5">
        <v>22726</v>
      </c>
      <c r="S193" s="5">
        <v>2273</v>
      </c>
      <c r="T193" s="5">
        <v>65824</v>
      </c>
      <c r="U193" s="5">
        <v>169689</v>
      </c>
      <c r="V193" s="5">
        <v>103866</v>
      </c>
      <c r="W193" s="5">
        <v>3</v>
      </c>
      <c r="X193" s="5">
        <v>5868</v>
      </c>
      <c r="Y193" s="5">
        <v>1051</v>
      </c>
      <c r="Z193" s="5">
        <v>12404</v>
      </c>
      <c r="AA193" s="5">
        <v>5140</v>
      </c>
    </row>
    <row r="194" spans="1:27">
      <c r="A194" s="5">
        <v>1389</v>
      </c>
      <c r="B194" s="5">
        <v>4</v>
      </c>
      <c r="C194" s="5" t="s">
        <v>504</v>
      </c>
      <c r="D194" s="5" t="s">
        <v>499</v>
      </c>
      <c r="E194" s="5">
        <v>13</v>
      </c>
      <c r="F194" s="5">
        <v>3426</v>
      </c>
      <c r="G194" s="5">
        <v>3394</v>
      </c>
      <c r="H194" s="5">
        <v>32</v>
      </c>
      <c r="I194" s="5">
        <v>3394</v>
      </c>
      <c r="J194" s="5">
        <v>32</v>
      </c>
      <c r="K194" s="5">
        <v>0</v>
      </c>
      <c r="L194" s="5">
        <v>0</v>
      </c>
      <c r="M194" s="5">
        <v>567399</v>
      </c>
      <c r="N194" s="5">
        <v>352528</v>
      </c>
      <c r="O194" s="5">
        <v>76052</v>
      </c>
      <c r="P194" s="5">
        <v>1479527</v>
      </c>
      <c r="Q194" s="5">
        <v>1487699</v>
      </c>
      <c r="R194" s="5">
        <v>0</v>
      </c>
      <c r="S194" s="5">
        <v>0</v>
      </c>
      <c r="T194" s="5">
        <v>385619</v>
      </c>
      <c r="U194" s="5">
        <v>1736520</v>
      </c>
      <c r="V194" s="5">
        <v>1350901</v>
      </c>
      <c r="W194" s="5">
        <v>54131</v>
      </c>
      <c r="X194" s="5">
        <v>102710</v>
      </c>
      <c r="Y194" s="5">
        <v>328</v>
      </c>
      <c r="Z194" s="5">
        <v>321121</v>
      </c>
      <c r="AA194" s="5">
        <v>14750</v>
      </c>
    </row>
    <row r="195" spans="1:27">
      <c r="A195" s="5">
        <v>1389</v>
      </c>
      <c r="B195" s="5">
        <v>2</v>
      </c>
      <c r="C195" s="5" t="s">
        <v>505</v>
      </c>
      <c r="D195" s="5" t="s">
        <v>506</v>
      </c>
      <c r="E195" s="5">
        <v>686</v>
      </c>
      <c r="F195" s="5">
        <v>21725</v>
      </c>
      <c r="G195" s="5">
        <v>20292</v>
      </c>
      <c r="H195" s="5">
        <v>1433</v>
      </c>
      <c r="I195" s="5">
        <v>20049</v>
      </c>
      <c r="J195" s="5">
        <v>1430</v>
      </c>
      <c r="K195" s="5">
        <v>243</v>
      </c>
      <c r="L195" s="5">
        <v>3</v>
      </c>
      <c r="M195" s="5">
        <v>1645208</v>
      </c>
      <c r="N195" s="5">
        <v>6061874</v>
      </c>
      <c r="O195" s="5">
        <v>272586</v>
      </c>
      <c r="P195" s="5">
        <v>10176012</v>
      </c>
      <c r="Q195" s="5">
        <v>12786058</v>
      </c>
      <c r="R195" s="5">
        <v>43320</v>
      </c>
      <c r="S195" s="5">
        <v>1474</v>
      </c>
      <c r="T195" s="5">
        <v>6678513</v>
      </c>
      <c r="U195" s="5">
        <v>10396580</v>
      </c>
      <c r="V195" s="5">
        <v>3718067</v>
      </c>
      <c r="W195" s="5">
        <v>6567</v>
      </c>
      <c r="X195" s="5">
        <v>339816</v>
      </c>
      <c r="Y195" s="5">
        <v>43149</v>
      </c>
      <c r="Z195" s="5">
        <v>278659</v>
      </c>
      <c r="AA195" s="5">
        <v>580781</v>
      </c>
    </row>
    <row r="196" spans="1:27">
      <c r="A196" s="5">
        <v>1389</v>
      </c>
      <c r="B196" s="5">
        <v>3</v>
      </c>
      <c r="C196" s="5" t="s">
        <v>507</v>
      </c>
      <c r="D196" s="5" t="s">
        <v>506</v>
      </c>
      <c r="E196" s="5">
        <v>686</v>
      </c>
      <c r="F196" s="5">
        <v>21725</v>
      </c>
      <c r="G196" s="5">
        <v>20292</v>
      </c>
      <c r="H196" s="5">
        <v>1433</v>
      </c>
      <c r="I196" s="5">
        <v>20049</v>
      </c>
      <c r="J196" s="5">
        <v>1430</v>
      </c>
      <c r="K196" s="5">
        <v>243</v>
      </c>
      <c r="L196" s="5">
        <v>3</v>
      </c>
      <c r="M196" s="5">
        <v>1645208</v>
      </c>
      <c r="N196" s="5">
        <v>6061874</v>
      </c>
      <c r="O196" s="5">
        <v>272586</v>
      </c>
      <c r="P196" s="5">
        <v>10176012</v>
      </c>
      <c r="Q196" s="5">
        <v>12786058</v>
      </c>
      <c r="R196" s="5">
        <v>43320</v>
      </c>
      <c r="S196" s="5">
        <v>1474</v>
      </c>
      <c r="T196" s="5">
        <v>6678513</v>
      </c>
      <c r="U196" s="5">
        <v>10396580</v>
      </c>
      <c r="V196" s="5">
        <v>3718067</v>
      </c>
      <c r="W196" s="5">
        <v>6567</v>
      </c>
      <c r="X196" s="5">
        <v>339816</v>
      </c>
      <c r="Y196" s="5">
        <v>43149</v>
      </c>
      <c r="Z196" s="5">
        <v>278659</v>
      </c>
      <c r="AA196" s="5">
        <v>580781</v>
      </c>
    </row>
    <row r="197" spans="1:27">
      <c r="A197" s="5">
        <v>1389</v>
      </c>
      <c r="B197" s="5">
        <v>4</v>
      </c>
      <c r="C197" s="5" t="s">
        <v>508</v>
      </c>
      <c r="D197" s="5" t="s">
        <v>506</v>
      </c>
      <c r="E197" s="5">
        <v>686</v>
      </c>
      <c r="F197" s="5">
        <v>21725</v>
      </c>
      <c r="G197" s="5">
        <v>20292</v>
      </c>
      <c r="H197" s="5">
        <v>1433</v>
      </c>
      <c r="I197" s="5">
        <v>20049</v>
      </c>
      <c r="J197" s="5">
        <v>1430</v>
      </c>
      <c r="K197" s="5">
        <v>243</v>
      </c>
      <c r="L197" s="5">
        <v>3</v>
      </c>
      <c r="M197" s="5">
        <v>1645208</v>
      </c>
      <c r="N197" s="5">
        <v>6061874</v>
      </c>
      <c r="O197" s="5">
        <v>272586</v>
      </c>
      <c r="P197" s="5">
        <v>10176012</v>
      </c>
      <c r="Q197" s="5">
        <v>12786058</v>
      </c>
      <c r="R197" s="5">
        <v>43320</v>
      </c>
      <c r="S197" s="5">
        <v>1474</v>
      </c>
      <c r="T197" s="5">
        <v>6678513</v>
      </c>
      <c r="U197" s="5">
        <v>10396580</v>
      </c>
      <c r="V197" s="5">
        <v>3718067</v>
      </c>
      <c r="W197" s="5">
        <v>6567</v>
      </c>
      <c r="X197" s="5">
        <v>339816</v>
      </c>
      <c r="Y197" s="5">
        <v>43149</v>
      </c>
      <c r="Z197" s="5">
        <v>278659</v>
      </c>
      <c r="AA197" s="5">
        <v>580781</v>
      </c>
    </row>
    <row r="198" spans="1:27">
      <c r="A198" s="5">
        <v>1389</v>
      </c>
      <c r="B198" s="5">
        <v>2</v>
      </c>
      <c r="C198" s="5" t="s">
        <v>509</v>
      </c>
      <c r="D198" s="5" t="s">
        <v>510</v>
      </c>
      <c r="E198" s="5">
        <v>417</v>
      </c>
      <c r="F198" s="5">
        <v>15316</v>
      </c>
      <c r="G198" s="5">
        <v>11338</v>
      </c>
      <c r="H198" s="5">
        <v>3978</v>
      </c>
      <c r="I198" s="5">
        <v>11249</v>
      </c>
      <c r="J198" s="5">
        <v>3971</v>
      </c>
      <c r="K198" s="5">
        <v>89</v>
      </c>
      <c r="L198" s="5">
        <v>8</v>
      </c>
      <c r="M198" s="5">
        <v>1143474</v>
      </c>
      <c r="N198" s="5">
        <v>4212760</v>
      </c>
      <c r="O198" s="5">
        <v>941370</v>
      </c>
      <c r="P198" s="5">
        <v>7042119</v>
      </c>
      <c r="Q198" s="5">
        <v>8803136</v>
      </c>
      <c r="R198" s="5">
        <v>213490</v>
      </c>
      <c r="S198" s="5">
        <v>9481</v>
      </c>
      <c r="T198" s="5">
        <v>4628917</v>
      </c>
      <c r="U198" s="5">
        <v>7399325</v>
      </c>
      <c r="V198" s="5">
        <v>2770408</v>
      </c>
      <c r="W198" s="5">
        <v>19460</v>
      </c>
      <c r="X198" s="5">
        <v>238583</v>
      </c>
      <c r="Y198" s="5">
        <v>23141</v>
      </c>
      <c r="Z198" s="5">
        <v>110172</v>
      </c>
      <c r="AA198" s="5">
        <v>453651</v>
      </c>
    </row>
    <row r="199" spans="1:27">
      <c r="A199" s="5">
        <v>1389</v>
      </c>
      <c r="B199" s="5">
        <v>3</v>
      </c>
      <c r="C199" s="5" t="s">
        <v>511</v>
      </c>
      <c r="D199" s="5" t="s">
        <v>512</v>
      </c>
      <c r="E199" s="5">
        <v>16</v>
      </c>
      <c r="F199" s="5">
        <v>690</v>
      </c>
      <c r="G199" s="5">
        <v>572</v>
      </c>
      <c r="H199" s="5">
        <v>118</v>
      </c>
      <c r="I199" s="5">
        <v>566</v>
      </c>
      <c r="J199" s="5">
        <v>118</v>
      </c>
      <c r="K199" s="5">
        <v>6</v>
      </c>
      <c r="L199" s="5">
        <v>0</v>
      </c>
      <c r="M199" s="5">
        <v>35397</v>
      </c>
      <c r="N199" s="5">
        <v>8345</v>
      </c>
      <c r="O199" s="5">
        <v>3644</v>
      </c>
      <c r="P199" s="5">
        <v>12061</v>
      </c>
      <c r="Q199" s="5">
        <v>8547</v>
      </c>
      <c r="R199" s="5">
        <v>0</v>
      </c>
      <c r="S199" s="5">
        <v>0</v>
      </c>
      <c r="T199" s="5">
        <v>12994</v>
      </c>
      <c r="U199" s="5">
        <v>111282</v>
      </c>
      <c r="V199" s="5">
        <v>98288</v>
      </c>
      <c r="W199" s="5">
        <v>0</v>
      </c>
      <c r="X199" s="5">
        <v>2107</v>
      </c>
      <c r="Y199" s="5">
        <v>269</v>
      </c>
      <c r="Z199" s="5">
        <v>339</v>
      </c>
      <c r="AA199" s="5">
        <v>7568</v>
      </c>
    </row>
    <row r="200" spans="1:27">
      <c r="A200" s="5">
        <v>1389</v>
      </c>
      <c r="B200" s="5">
        <v>4</v>
      </c>
      <c r="C200" s="5" t="s">
        <v>513</v>
      </c>
      <c r="D200" s="5" t="s">
        <v>514</v>
      </c>
      <c r="E200" s="5">
        <v>16</v>
      </c>
      <c r="F200" s="5">
        <v>690</v>
      </c>
      <c r="G200" s="5">
        <v>572</v>
      </c>
      <c r="H200" s="5">
        <v>118</v>
      </c>
      <c r="I200" s="5">
        <v>566</v>
      </c>
      <c r="J200" s="5">
        <v>118</v>
      </c>
      <c r="K200" s="5">
        <v>6</v>
      </c>
      <c r="L200" s="5">
        <v>0</v>
      </c>
      <c r="M200" s="5">
        <v>35397</v>
      </c>
      <c r="N200" s="5">
        <v>8345</v>
      </c>
      <c r="O200" s="5">
        <v>3644</v>
      </c>
      <c r="P200" s="5">
        <v>12061</v>
      </c>
      <c r="Q200" s="5">
        <v>8547</v>
      </c>
      <c r="R200" s="5">
        <v>0</v>
      </c>
      <c r="S200" s="5">
        <v>0</v>
      </c>
      <c r="T200" s="5">
        <v>12994</v>
      </c>
      <c r="U200" s="5">
        <v>111282</v>
      </c>
      <c r="V200" s="5">
        <v>98288</v>
      </c>
      <c r="W200" s="5">
        <v>0</v>
      </c>
      <c r="X200" s="5">
        <v>2107</v>
      </c>
      <c r="Y200" s="5">
        <v>269</v>
      </c>
      <c r="Z200" s="5">
        <v>339</v>
      </c>
      <c r="AA200" s="5">
        <v>7568</v>
      </c>
    </row>
    <row r="201" spans="1:27">
      <c r="A201" s="5">
        <v>1389</v>
      </c>
      <c r="B201" s="5">
        <v>3</v>
      </c>
      <c r="C201" s="5" t="s">
        <v>515</v>
      </c>
      <c r="D201" s="5" t="s">
        <v>516</v>
      </c>
      <c r="E201" s="5">
        <v>14</v>
      </c>
      <c r="F201" s="5">
        <v>366</v>
      </c>
      <c r="G201" s="5">
        <v>257</v>
      </c>
      <c r="H201" s="5">
        <v>109</v>
      </c>
      <c r="I201" s="5">
        <v>256</v>
      </c>
      <c r="J201" s="5">
        <v>109</v>
      </c>
      <c r="K201" s="5">
        <v>1</v>
      </c>
      <c r="L201" s="5">
        <v>0</v>
      </c>
      <c r="M201" s="5">
        <v>25041</v>
      </c>
      <c r="N201" s="5">
        <v>83543</v>
      </c>
      <c r="O201" s="5">
        <v>1067</v>
      </c>
      <c r="P201" s="5">
        <v>146655</v>
      </c>
      <c r="Q201" s="5">
        <v>150860</v>
      </c>
      <c r="R201" s="5">
        <v>0</v>
      </c>
      <c r="S201" s="5">
        <v>0</v>
      </c>
      <c r="T201" s="5">
        <v>86083</v>
      </c>
      <c r="U201" s="5">
        <v>150472</v>
      </c>
      <c r="V201" s="5">
        <v>64389</v>
      </c>
      <c r="W201" s="5">
        <v>0</v>
      </c>
      <c r="X201" s="5">
        <v>7443</v>
      </c>
      <c r="Y201" s="5">
        <v>604</v>
      </c>
      <c r="Z201" s="5">
        <v>2919</v>
      </c>
      <c r="AA201" s="5">
        <v>5765</v>
      </c>
    </row>
    <row r="202" spans="1:27">
      <c r="A202" s="5">
        <v>1389</v>
      </c>
      <c r="B202" s="5">
        <v>4</v>
      </c>
      <c r="C202" s="5" t="s">
        <v>517</v>
      </c>
      <c r="D202" s="5" t="s">
        <v>516</v>
      </c>
      <c r="E202" s="5">
        <v>14</v>
      </c>
      <c r="F202" s="5">
        <v>366</v>
      </c>
      <c r="G202" s="5">
        <v>257</v>
      </c>
      <c r="H202" s="5">
        <v>109</v>
      </c>
      <c r="I202" s="5">
        <v>256</v>
      </c>
      <c r="J202" s="5">
        <v>109</v>
      </c>
      <c r="K202" s="5">
        <v>1</v>
      </c>
      <c r="L202" s="5">
        <v>0</v>
      </c>
      <c r="M202" s="5">
        <v>25041</v>
      </c>
      <c r="N202" s="5">
        <v>83543</v>
      </c>
      <c r="O202" s="5">
        <v>1067</v>
      </c>
      <c r="P202" s="5">
        <v>146655</v>
      </c>
      <c r="Q202" s="5">
        <v>150860</v>
      </c>
      <c r="R202" s="5">
        <v>0</v>
      </c>
      <c r="S202" s="5">
        <v>0</v>
      </c>
      <c r="T202" s="5">
        <v>86083</v>
      </c>
      <c r="U202" s="5">
        <v>150472</v>
      </c>
      <c r="V202" s="5">
        <v>64389</v>
      </c>
      <c r="W202" s="5">
        <v>0</v>
      </c>
      <c r="X202" s="5">
        <v>7443</v>
      </c>
      <c r="Y202" s="5">
        <v>604</v>
      </c>
      <c r="Z202" s="5">
        <v>2919</v>
      </c>
      <c r="AA202" s="5">
        <v>5765</v>
      </c>
    </row>
    <row r="203" spans="1:27">
      <c r="A203" s="5">
        <v>1389</v>
      </c>
      <c r="B203" s="5">
        <v>3</v>
      </c>
      <c r="C203" s="5" t="s">
        <v>518</v>
      </c>
      <c r="D203" s="5" t="s">
        <v>519</v>
      </c>
      <c r="E203" s="5">
        <v>22</v>
      </c>
      <c r="F203" s="5">
        <v>886</v>
      </c>
      <c r="G203" s="5">
        <v>683</v>
      </c>
      <c r="H203" s="5">
        <v>203</v>
      </c>
      <c r="I203" s="5">
        <v>683</v>
      </c>
      <c r="J203" s="5">
        <v>203</v>
      </c>
      <c r="K203" s="5">
        <v>0</v>
      </c>
      <c r="L203" s="5">
        <v>0</v>
      </c>
      <c r="M203" s="5">
        <v>51562</v>
      </c>
      <c r="N203" s="5">
        <v>82102</v>
      </c>
      <c r="O203" s="5">
        <v>1447</v>
      </c>
      <c r="P203" s="5">
        <v>139179</v>
      </c>
      <c r="Q203" s="5">
        <v>198242</v>
      </c>
      <c r="R203" s="5">
        <v>0</v>
      </c>
      <c r="S203" s="5">
        <v>0</v>
      </c>
      <c r="T203" s="5">
        <v>84382</v>
      </c>
      <c r="U203" s="5">
        <v>141505</v>
      </c>
      <c r="V203" s="5">
        <v>57122</v>
      </c>
      <c r="W203" s="5">
        <v>0</v>
      </c>
      <c r="X203" s="5">
        <v>4262</v>
      </c>
      <c r="Y203" s="5">
        <v>244</v>
      </c>
      <c r="Z203" s="5">
        <v>-20372</v>
      </c>
      <c r="AA203" s="5">
        <v>27713</v>
      </c>
    </row>
    <row r="204" spans="1:27">
      <c r="A204" s="5">
        <v>1389</v>
      </c>
      <c r="B204" s="5">
        <v>4</v>
      </c>
      <c r="C204" s="5" t="s">
        <v>520</v>
      </c>
      <c r="D204" s="5" t="s">
        <v>519</v>
      </c>
      <c r="E204" s="5">
        <v>22</v>
      </c>
      <c r="F204" s="5">
        <v>886</v>
      </c>
      <c r="G204" s="5">
        <v>683</v>
      </c>
      <c r="H204" s="5">
        <v>203</v>
      </c>
      <c r="I204" s="5">
        <v>683</v>
      </c>
      <c r="J204" s="5">
        <v>203</v>
      </c>
      <c r="K204" s="5">
        <v>0</v>
      </c>
      <c r="L204" s="5">
        <v>0</v>
      </c>
      <c r="M204" s="5">
        <v>51562</v>
      </c>
      <c r="N204" s="5">
        <v>82102</v>
      </c>
      <c r="O204" s="5">
        <v>1447</v>
      </c>
      <c r="P204" s="5">
        <v>139179</v>
      </c>
      <c r="Q204" s="5">
        <v>198242</v>
      </c>
      <c r="R204" s="5">
        <v>0</v>
      </c>
      <c r="S204" s="5">
        <v>0</v>
      </c>
      <c r="T204" s="5">
        <v>84382</v>
      </c>
      <c r="U204" s="5">
        <v>141505</v>
      </c>
      <c r="V204" s="5">
        <v>57122</v>
      </c>
      <c r="W204" s="5">
        <v>0</v>
      </c>
      <c r="X204" s="5">
        <v>4262</v>
      </c>
      <c r="Y204" s="5">
        <v>244</v>
      </c>
      <c r="Z204" s="5">
        <v>-20372</v>
      </c>
      <c r="AA204" s="5">
        <v>27713</v>
      </c>
    </row>
    <row r="205" spans="1:27">
      <c r="A205" s="5">
        <v>1389</v>
      </c>
      <c r="B205" s="5">
        <v>3</v>
      </c>
      <c r="C205" s="5" t="s">
        <v>521</v>
      </c>
      <c r="D205" s="5" t="s">
        <v>522</v>
      </c>
      <c r="E205" s="5">
        <v>219</v>
      </c>
      <c r="F205" s="5">
        <v>8596</v>
      </c>
      <c r="G205" s="5">
        <v>6127</v>
      </c>
      <c r="H205" s="5">
        <v>2469</v>
      </c>
      <c r="I205" s="5">
        <v>6101</v>
      </c>
      <c r="J205" s="5">
        <v>2469</v>
      </c>
      <c r="K205" s="5">
        <v>25</v>
      </c>
      <c r="L205" s="5">
        <v>0</v>
      </c>
      <c r="M205" s="5">
        <v>724857</v>
      </c>
      <c r="N205" s="5">
        <v>2397136</v>
      </c>
      <c r="O205" s="5">
        <v>255928</v>
      </c>
      <c r="P205" s="5">
        <v>4125876</v>
      </c>
      <c r="Q205" s="5">
        <v>5581440</v>
      </c>
      <c r="R205" s="5">
        <v>59656</v>
      </c>
      <c r="S205" s="5">
        <v>4130</v>
      </c>
      <c r="T205" s="5">
        <v>2663497</v>
      </c>
      <c r="U205" s="5">
        <v>4334520</v>
      </c>
      <c r="V205" s="5">
        <v>1671023</v>
      </c>
      <c r="W205" s="5">
        <v>9644</v>
      </c>
      <c r="X205" s="5">
        <v>171985</v>
      </c>
      <c r="Y205" s="5">
        <v>13515</v>
      </c>
      <c r="Z205" s="5">
        <v>121260</v>
      </c>
      <c r="AA205" s="5">
        <v>321521</v>
      </c>
    </row>
    <row r="206" spans="1:27">
      <c r="A206" s="5">
        <v>1389</v>
      </c>
      <c r="B206" s="5">
        <v>4</v>
      </c>
      <c r="C206" s="5" t="s">
        <v>523</v>
      </c>
      <c r="D206" s="5" t="s">
        <v>522</v>
      </c>
      <c r="E206" s="5">
        <v>219</v>
      </c>
      <c r="F206" s="5">
        <v>8596</v>
      </c>
      <c r="G206" s="5">
        <v>6127</v>
      </c>
      <c r="H206" s="5">
        <v>2469</v>
      </c>
      <c r="I206" s="5">
        <v>6101</v>
      </c>
      <c r="J206" s="5">
        <v>2469</v>
      </c>
      <c r="K206" s="5">
        <v>25</v>
      </c>
      <c r="L206" s="5">
        <v>0</v>
      </c>
      <c r="M206" s="5">
        <v>724857</v>
      </c>
      <c r="N206" s="5">
        <v>2397136</v>
      </c>
      <c r="O206" s="5">
        <v>255928</v>
      </c>
      <c r="P206" s="5">
        <v>4125876</v>
      </c>
      <c r="Q206" s="5">
        <v>5581440</v>
      </c>
      <c r="R206" s="5">
        <v>59656</v>
      </c>
      <c r="S206" s="5">
        <v>4130</v>
      </c>
      <c r="T206" s="5">
        <v>2663497</v>
      </c>
      <c r="U206" s="5">
        <v>4334520</v>
      </c>
      <c r="V206" s="5">
        <v>1671023</v>
      </c>
      <c r="W206" s="5">
        <v>9644</v>
      </c>
      <c r="X206" s="5">
        <v>171985</v>
      </c>
      <c r="Y206" s="5">
        <v>13515</v>
      </c>
      <c r="Z206" s="5">
        <v>121260</v>
      </c>
      <c r="AA206" s="5">
        <v>321521</v>
      </c>
    </row>
    <row r="207" spans="1:27">
      <c r="A207" s="5">
        <v>1389</v>
      </c>
      <c r="B207" s="5">
        <v>3</v>
      </c>
      <c r="C207" s="5" t="s">
        <v>524</v>
      </c>
      <c r="D207" s="5" t="s">
        <v>525</v>
      </c>
      <c r="E207" s="5">
        <v>146</v>
      </c>
      <c r="F207" s="5">
        <v>4779</v>
      </c>
      <c r="G207" s="5">
        <v>3700</v>
      </c>
      <c r="H207" s="5">
        <v>1079</v>
      </c>
      <c r="I207" s="5">
        <v>3643</v>
      </c>
      <c r="J207" s="5">
        <v>1072</v>
      </c>
      <c r="K207" s="5">
        <v>57</v>
      </c>
      <c r="L207" s="5">
        <v>8</v>
      </c>
      <c r="M207" s="5">
        <v>306616</v>
      </c>
      <c r="N207" s="5">
        <v>1641633</v>
      </c>
      <c r="O207" s="5">
        <v>679285</v>
      </c>
      <c r="P207" s="5">
        <v>2618348</v>
      </c>
      <c r="Q207" s="5">
        <v>2864048</v>
      </c>
      <c r="R207" s="5">
        <v>153835</v>
      </c>
      <c r="S207" s="5">
        <v>5351</v>
      </c>
      <c r="T207" s="5">
        <v>1781960</v>
      </c>
      <c r="U207" s="5">
        <v>2661547</v>
      </c>
      <c r="V207" s="5">
        <v>879586</v>
      </c>
      <c r="W207" s="5">
        <v>9816</v>
      </c>
      <c r="X207" s="5">
        <v>52786</v>
      </c>
      <c r="Y207" s="5">
        <v>8509</v>
      </c>
      <c r="Z207" s="5">
        <v>6026</v>
      </c>
      <c r="AA207" s="5">
        <v>91084</v>
      </c>
    </row>
    <row r="208" spans="1:27">
      <c r="A208" s="5">
        <v>1389</v>
      </c>
      <c r="B208" s="5">
        <v>4</v>
      </c>
      <c r="C208" s="5" t="s">
        <v>526</v>
      </c>
      <c r="D208" s="5" t="s">
        <v>525</v>
      </c>
      <c r="E208" s="5">
        <v>146</v>
      </c>
      <c r="F208" s="5">
        <v>4779</v>
      </c>
      <c r="G208" s="5">
        <v>3700</v>
      </c>
      <c r="H208" s="5">
        <v>1079</v>
      </c>
      <c r="I208" s="5">
        <v>3643</v>
      </c>
      <c r="J208" s="5">
        <v>1072</v>
      </c>
      <c r="K208" s="5">
        <v>57</v>
      </c>
      <c r="L208" s="5">
        <v>8</v>
      </c>
      <c r="M208" s="5">
        <v>306616</v>
      </c>
      <c r="N208" s="5">
        <v>1641633</v>
      </c>
      <c r="O208" s="5">
        <v>679285</v>
      </c>
      <c r="P208" s="5">
        <v>2618348</v>
      </c>
      <c r="Q208" s="5">
        <v>2864048</v>
      </c>
      <c r="R208" s="5">
        <v>153835</v>
      </c>
      <c r="S208" s="5">
        <v>5351</v>
      </c>
      <c r="T208" s="5">
        <v>1781960</v>
      </c>
      <c r="U208" s="5">
        <v>2661547</v>
      </c>
      <c r="V208" s="5">
        <v>879586</v>
      </c>
      <c r="W208" s="5">
        <v>9816</v>
      </c>
      <c r="X208" s="5">
        <v>52786</v>
      </c>
      <c r="Y208" s="5">
        <v>8509</v>
      </c>
      <c r="Z208" s="5">
        <v>6026</v>
      </c>
      <c r="AA208" s="5">
        <v>91084</v>
      </c>
    </row>
    <row r="209" spans="1:27">
      <c r="A209" s="5">
        <v>1389</v>
      </c>
      <c r="B209" s="5">
        <v>2</v>
      </c>
      <c r="C209" s="5" t="s">
        <v>527</v>
      </c>
      <c r="D209" s="5" t="s">
        <v>528</v>
      </c>
      <c r="E209" s="5">
        <v>40</v>
      </c>
      <c r="F209" s="5">
        <v>3038</v>
      </c>
      <c r="G209" s="5">
        <v>2926</v>
      </c>
      <c r="H209" s="5">
        <v>112</v>
      </c>
      <c r="I209" s="5">
        <v>2913</v>
      </c>
      <c r="J209" s="5">
        <v>112</v>
      </c>
      <c r="K209" s="5">
        <v>13</v>
      </c>
      <c r="L209" s="5">
        <v>0</v>
      </c>
      <c r="M209" s="5">
        <v>285553</v>
      </c>
      <c r="N209" s="5">
        <v>303906</v>
      </c>
      <c r="O209" s="5">
        <v>30298</v>
      </c>
      <c r="P209" s="5">
        <v>683254</v>
      </c>
      <c r="Q209" s="5">
        <v>681489</v>
      </c>
      <c r="R209" s="5">
        <v>0</v>
      </c>
      <c r="S209" s="5">
        <v>0</v>
      </c>
      <c r="T209" s="5">
        <v>326389</v>
      </c>
      <c r="U209" s="5">
        <v>779259</v>
      </c>
      <c r="V209" s="5">
        <v>452870</v>
      </c>
      <c r="W209" s="5">
        <v>195</v>
      </c>
      <c r="X209" s="5">
        <v>47528</v>
      </c>
      <c r="Y209" s="5">
        <v>14517</v>
      </c>
      <c r="Z209" s="5">
        <v>57011</v>
      </c>
      <c r="AA209" s="5">
        <v>73371</v>
      </c>
    </row>
    <row r="210" spans="1:27">
      <c r="A210" s="5">
        <v>1389</v>
      </c>
      <c r="B210" s="5">
        <v>3</v>
      </c>
      <c r="C210" s="5" t="s">
        <v>529</v>
      </c>
      <c r="D210" s="5" t="s">
        <v>530</v>
      </c>
      <c r="E210" s="5">
        <v>40</v>
      </c>
      <c r="F210" s="5">
        <v>3038</v>
      </c>
      <c r="G210" s="5">
        <v>2926</v>
      </c>
      <c r="H210" s="5">
        <v>112</v>
      </c>
      <c r="I210" s="5">
        <v>2913</v>
      </c>
      <c r="J210" s="5">
        <v>112</v>
      </c>
      <c r="K210" s="5">
        <v>13</v>
      </c>
      <c r="L210" s="5">
        <v>0</v>
      </c>
      <c r="M210" s="5">
        <v>285553</v>
      </c>
      <c r="N210" s="5">
        <v>303906</v>
      </c>
      <c r="O210" s="5">
        <v>30298</v>
      </c>
      <c r="P210" s="5">
        <v>683254</v>
      </c>
      <c r="Q210" s="5">
        <v>681489</v>
      </c>
      <c r="R210" s="5">
        <v>0</v>
      </c>
      <c r="S210" s="5">
        <v>0</v>
      </c>
      <c r="T210" s="5">
        <v>326389</v>
      </c>
      <c r="U210" s="5">
        <v>779259</v>
      </c>
      <c r="V210" s="5">
        <v>452870</v>
      </c>
      <c r="W210" s="5">
        <v>195</v>
      </c>
      <c r="X210" s="5">
        <v>47528</v>
      </c>
      <c r="Y210" s="5">
        <v>14517</v>
      </c>
      <c r="Z210" s="5">
        <v>57011</v>
      </c>
      <c r="AA210" s="5">
        <v>73371</v>
      </c>
    </row>
    <row r="211" spans="1:27">
      <c r="A211" s="5">
        <v>1389</v>
      </c>
      <c r="B211" s="5">
        <v>4</v>
      </c>
      <c r="C211" s="5" t="s">
        <v>531</v>
      </c>
      <c r="D211" s="5" t="s">
        <v>532</v>
      </c>
      <c r="E211" s="5">
        <v>28</v>
      </c>
      <c r="F211" s="5">
        <v>1119</v>
      </c>
      <c r="G211" s="5">
        <v>1076</v>
      </c>
      <c r="H211" s="5">
        <v>43</v>
      </c>
      <c r="I211" s="5">
        <v>1066</v>
      </c>
      <c r="J211" s="5">
        <v>43</v>
      </c>
      <c r="K211" s="5">
        <v>10</v>
      </c>
      <c r="L211" s="5">
        <v>0</v>
      </c>
      <c r="M211" s="5">
        <v>100282</v>
      </c>
      <c r="N211" s="5">
        <v>177930</v>
      </c>
      <c r="O211" s="5">
        <v>29528</v>
      </c>
      <c r="P211" s="5">
        <v>283523</v>
      </c>
      <c r="Q211" s="5">
        <v>282873</v>
      </c>
      <c r="R211" s="5">
        <v>0</v>
      </c>
      <c r="S211" s="5">
        <v>0</v>
      </c>
      <c r="T211" s="5">
        <v>185494</v>
      </c>
      <c r="U211" s="5">
        <v>349976</v>
      </c>
      <c r="V211" s="5">
        <v>164482</v>
      </c>
      <c r="W211" s="5">
        <v>10</v>
      </c>
      <c r="X211" s="5">
        <v>16736</v>
      </c>
      <c r="Y211" s="5">
        <v>174</v>
      </c>
      <c r="Z211" s="5">
        <v>61695</v>
      </c>
      <c r="AA211" s="5">
        <v>5722</v>
      </c>
    </row>
    <row r="212" spans="1:27">
      <c r="A212" s="5">
        <v>1389</v>
      </c>
      <c r="B212" s="5">
        <v>4</v>
      </c>
      <c r="C212" s="5" t="s">
        <v>533</v>
      </c>
      <c r="D212" s="5" t="s">
        <v>534</v>
      </c>
      <c r="E212" s="5">
        <v>4</v>
      </c>
      <c r="F212" s="5">
        <v>1125</v>
      </c>
      <c r="G212" s="5">
        <v>1091</v>
      </c>
      <c r="H212" s="5">
        <v>34</v>
      </c>
      <c r="I212" s="5">
        <v>1091</v>
      </c>
      <c r="J212" s="5">
        <v>34</v>
      </c>
      <c r="K212" s="5">
        <v>0</v>
      </c>
      <c r="L212" s="5">
        <v>0</v>
      </c>
      <c r="M212" s="5">
        <v>135117</v>
      </c>
      <c r="N212" s="5">
        <v>63643</v>
      </c>
      <c r="O212" s="5">
        <v>0</v>
      </c>
      <c r="P212" s="5">
        <v>243462</v>
      </c>
      <c r="Q212" s="5">
        <v>241455</v>
      </c>
      <c r="R212" s="5">
        <v>0</v>
      </c>
      <c r="S212" s="5">
        <v>0</v>
      </c>
      <c r="T212" s="5">
        <v>66180</v>
      </c>
      <c r="U212" s="5">
        <v>250758</v>
      </c>
      <c r="V212" s="5">
        <v>184578</v>
      </c>
      <c r="W212" s="5">
        <v>0</v>
      </c>
      <c r="X212" s="5">
        <v>18090</v>
      </c>
      <c r="Y212" s="5">
        <v>10146</v>
      </c>
      <c r="Z212" s="5">
        <v>974</v>
      </c>
      <c r="AA212" s="5">
        <v>12340</v>
      </c>
    </row>
    <row r="213" spans="1:27">
      <c r="A213" s="5">
        <v>1389</v>
      </c>
      <c r="B213" s="5">
        <v>4</v>
      </c>
      <c r="C213" s="5" t="s">
        <v>535</v>
      </c>
      <c r="D213" s="5" t="s">
        <v>536</v>
      </c>
      <c r="E213" s="5">
        <v>6</v>
      </c>
      <c r="F213" s="5">
        <v>752</v>
      </c>
      <c r="G213" s="5">
        <v>727</v>
      </c>
      <c r="H213" s="5">
        <v>25</v>
      </c>
      <c r="I213" s="5">
        <v>726</v>
      </c>
      <c r="J213" s="5">
        <v>25</v>
      </c>
      <c r="K213" s="5">
        <v>1</v>
      </c>
      <c r="L213" s="5">
        <v>0</v>
      </c>
      <c r="M213" s="5">
        <v>47078</v>
      </c>
      <c r="N213" s="5">
        <v>55636</v>
      </c>
      <c r="O213" s="5">
        <v>770</v>
      </c>
      <c r="P213" s="5">
        <v>147613</v>
      </c>
      <c r="Q213" s="5">
        <v>148504</v>
      </c>
      <c r="R213" s="5">
        <v>0</v>
      </c>
      <c r="S213" s="5">
        <v>0</v>
      </c>
      <c r="T213" s="5">
        <v>67531</v>
      </c>
      <c r="U213" s="5">
        <v>165194</v>
      </c>
      <c r="V213" s="5">
        <v>97663</v>
      </c>
      <c r="W213" s="5">
        <v>185</v>
      </c>
      <c r="X213" s="5">
        <v>11698</v>
      </c>
      <c r="Y213" s="5">
        <v>4197</v>
      </c>
      <c r="Z213" s="5">
        <v>-5717</v>
      </c>
      <c r="AA213" s="5">
        <v>55276</v>
      </c>
    </row>
    <row r="214" spans="1:27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</row>
    <row r="215" spans="1:27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</row>
    <row r="216" spans="1:27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</row>
    <row r="217" spans="1:27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</row>
    <row r="218" spans="1:27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</row>
    <row r="219" spans="1:27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</row>
    <row r="220" spans="1:27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</row>
    <row r="221" spans="1:27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</row>
    <row r="222" spans="1:27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</row>
    <row r="223" spans="1:27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</row>
    <row r="224" spans="1:27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</row>
    <row r="225" spans="1:27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</row>
    <row r="226" spans="1:27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</row>
    <row r="227" spans="1:27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</row>
    <row r="228" spans="1:27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</row>
    <row r="229" spans="1:27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</row>
    <row r="230" spans="1:27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</row>
  </sheetData>
  <mergeCells count="26">
    <mergeCell ref="W2:X3"/>
    <mergeCell ref="Y2:Y4"/>
    <mergeCell ref="M2:M4"/>
    <mergeCell ref="K3:L3"/>
    <mergeCell ref="T2:T4"/>
    <mergeCell ref="D2:D4"/>
    <mergeCell ref="E2:E4"/>
    <mergeCell ref="F2:L2"/>
    <mergeCell ref="F3:H3"/>
    <mergeCell ref="I3:J3"/>
    <mergeCell ref="C1:AA1"/>
    <mergeCell ref="A1:B1"/>
    <mergeCell ref="U2:U4"/>
    <mergeCell ref="V2:V4"/>
    <mergeCell ref="N2:O3"/>
    <mergeCell ref="Q2:Q4"/>
    <mergeCell ref="R2:S2"/>
    <mergeCell ref="R3:R4"/>
    <mergeCell ref="S3:S4"/>
    <mergeCell ref="P2:P4"/>
    <mergeCell ref="Z3:Z4"/>
    <mergeCell ref="AA3:AA4"/>
    <mergeCell ref="Z2:AA2"/>
    <mergeCell ref="B2:B4"/>
    <mergeCell ref="A2:A4"/>
    <mergeCell ref="C2:C4"/>
  </mergeCells>
  <hyperlinks>
    <hyperlink ref="A1" location="'فهرست جداول'!A1" display="'فهرست جداول'!A1"/>
  </hyperlinks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Q35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5.5703125" style="3" customWidth="1"/>
    <col min="4" max="4" width="16.5703125" style="3" customWidth="1"/>
    <col min="5" max="5" width="16.28515625" style="3" customWidth="1"/>
    <col min="6" max="6" width="16" style="3" customWidth="1"/>
    <col min="7" max="7" width="13" style="3" customWidth="1"/>
    <col min="8" max="8" width="12.7109375" style="3" customWidth="1"/>
    <col min="9" max="9" width="12.28515625" style="3" customWidth="1"/>
    <col min="10" max="10" width="12.5703125" style="3" customWidth="1"/>
    <col min="11" max="11" width="15.7109375" style="3" customWidth="1"/>
    <col min="12" max="12" width="14.5703125" style="3" customWidth="1"/>
    <col min="13" max="13" width="14.140625" style="3" customWidth="1"/>
    <col min="14" max="14" width="13.85546875" style="3" customWidth="1"/>
    <col min="15" max="15" width="17" style="3" bestFit="1" customWidth="1"/>
    <col min="16" max="16" width="12" style="3" customWidth="1"/>
    <col min="17" max="17" width="17.28515625" style="3" bestFit="1" customWidth="1"/>
    <col min="18" max="18" width="15.5703125" style="3" customWidth="1"/>
    <col min="19" max="20" width="15.7109375" style="3" customWidth="1"/>
    <col min="21" max="21" width="15.28515625" style="3" customWidth="1"/>
    <col min="22" max="22" width="19.140625" style="3" bestFit="1" customWidth="1"/>
    <col min="23" max="23" width="17" style="3" bestFit="1" customWidth="1"/>
    <col min="24" max="24" width="11" style="3" bestFit="1" customWidth="1"/>
    <col min="25" max="25" width="17.28515625" style="3" bestFit="1" customWidth="1"/>
    <col min="26" max="26" width="14.7109375" style="3" customWidth="1"/>
    <col min="27" max="27" width="16.7109375" style="3" customWidth="1"/>
    <col min="28" max="29" width="11.42578125" style="3" customWidth="1"/>
    <col min="30" max="30" width="13.28515625" style="3" customWidth="1"/>
    <col min="31" max="31" width="17" style="3" bestFit="1" customWidth="1"/>
    <col min="32" max="32" width="11" style="3" bestFit="1" customWidth="1"/>
    <col min="33" max="33" width="11.7109375" style="3" customWidth="1"/>
    <col min="34" max="34" width="16.85546875" style="3" customWidth="1"/>
    <col min="35" max="35" width="13.28515625" style="3" customWidth="1"/>
    <col min="36" max="36" width="11.42578125" style="3" customWidth="1"/>
    <col min="37" max="37" width="13.28515625" style="3" customWidth="1"/>
    <col min="38" max="38" width="14.5703125" style="3" customWidth="1"/>
    <col min="39" max="39" width="11.5703125" style="3" customWidth="1"/>
    <col min="40" max="40" width="13.5703125" style="3" customWidth="1"/>
    <col min="41" max="41" width="14.7109375" style="3" customWidth="1"/>
    <col min="42" max="42" width="13.7109375" style="3" customWidth="1"/>
    <col min="43" max="43" width="15.28515625" style="3" customWidth="1"/>
  </cols>
  <sheetData>
    <row r="1" spans="1:43" ht="15.75" thickBot="1">
      <c r="A1" s="22" t="s">
        <v>159</v>
      </c>
      <c r="B1" s="22"/>
      <c r="C1" s="21" t="str">
        <f>CONCATENATE("19-",'فهرست جداول'!E10,"-",MID('فهرست جداول'!B1, 58,10), "                  (میلیون ریال)")</f>
        <v>19-ارزش سرمایه‌گذاری کارگاه‏ها بر حسب نوع اموال سرمایه‌ای و استان-89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</row>
    <row r="2" spans="1:43" ht="15.75" thickBot="1">
      <c r="A2" s="33" t="s">
        <v>128</v>
      </c>
      <c r="B2" s="33" t="s">
        <v>152</v>
      </c>
      <c r="C2" s="37" t="s">
        <v>110</v>
      </c>
      <c r="D2" s="38"/>
      <c r="E2" s="38"/>
      <c r="F2" s="38"/>
      <c r="G2" s="38"/>
      <c r="H2" s="38"/>
      <c r="I2" s="38"/>
      <c r="J2" s="38"/>
      <c r="K2" s="39"/>
      <c r="L2" s="37" t="s">
        <v>111</v>
      </c>
      <c r="M2" s="38"/>
      <c r="N2" s="38"/>
      <c r="O2" s="38"/>
      <c r="P2" s="38"/>
      <c r="Q2" s="38"/>
      <c r="R2" s="38"/>
      <c r="S2" s="39"/>
      <c r="T2" s="37" t="s">
        <v>112</v>
      </c>
      <c r="U2" s="38"/>
      <c r="V2" s="38"/>
      <c r="W2" s="38"/>
      <c r="X2" s="38"/>
      <c r="Y2" s="38"/>
      <c r="Z2" s="38"/>
      <c r="AA2" s="39"/>
      <c r="AB2" s="23" t="s">
        <v>113</v>
      </c>
      <c r="AC2" s="23"/>
      <c r="AD2" s="23"/>
      <c r="AE2" s="23"/>
      <c r="AF2" s="23"/>
      <c r="AG2" s="23"/>
      <c r="AH2" s="23"/>
      <c r="AI2" s="37" t="s">
        <v>114</v>
      </c>
      <c r="AJ2" s="38"/>
      <c r="AK2" s="38"/>
      <c r="AL2" s="38"/>
      <c r="AM2" s="38"/>
      <c r="AN2" s="38"/>
      <c r="AO2" s="38"/>
      <c r="AP2" s="38"/>
      <c r="AQ2" s="39"/>
    </row>
    <row r="3" spans="1:43" ht="37.5" customHeight="1" thickBot="1">
      <c r="A3" s="34"/>
      <c r="B3" s="34"/>
      <c r="C3" s="12" t="s">
        <v>2</v>
      </c>
      <c r="D3" s="12" t="s">
        <v>52</v>
      </c>
      <c r="E3" s="12" t="s">
        <v>53</v>
      </c>
      <c r="F3" s="12" t="s">
        <v>54</v>
      </c>
      <c r="G3" s="12" t="s">
        <v>55</v>
      </c>
      <c r="H3" s="12" t="s">
        <v>56</v>
      </c>
      <c r="I3" s="12" t="s">
        <v>57</v>
      </c>
      <c r="J3" s="12" t="s">
        <v>58</v>
      </c>
      <c r="K3" s="12" t="s">
        <v>59</v>
      </c>
      <c r="L3" s="12" t="s">
        <v>2</v>
      </c>
      <c r="M3" s="12" t="s">
        <v>52</v>
      </c>
      <c r="N3" s="12" t="s">
        <v>53</v>
      </c>
      <c r="O3" s="12" t="s">
        <v>54</v>
      </c>
      <c r="P3" s="12" t="s">
        <v>55</v>
      </c>
      <c r="Q3" s="12" t="s">
        <v>56</v>
      </c>
      <c r="R3" s="12" t="s">
        <v>58</v>
      </c>
      <c r="S3" s="12" t="s">
        <v>59</v>
      </c>
      <c r="T3" s="12" t="s">
        <v>60</v>
      </c>
      <c r="U3" s="12" t="s">
        <v>52</v>
      </c>
      <c r="V3" s="12" t="s">
        <v>53</v>
      </c>
      <c r="W3" s="12" t="s">
        <v>54</v>
      </c>
      <c r="X3" s="12" t="s">
        <v>55</v>
      </c>
      <c r="Y3" s="12" t="s">
        <v>56</v>
      </c>
      <c r="Z3" s="12" t="s">
        <v>58</v>
      </c>
      <c r="AA3" s="12" t="s">
        <v>59</v>
      </c>
      <c r="AB3" s="12" t="s">
        <v>2</v>
      </c>
      <c r="AC3" s="12" t="s">
        <v>52</v>
      </c>
      <c r="AD3" s="12" t="s">
        <v>53</v>
      </c>
      <c r="AE3" s="12" t="s">
        <v>54</v>
      </c>
      <c r="AF3" s="12" t="s">
        <v>55</v>
      </c>
      <c r="AG3" s="12" t="s">
        <v>56</v>
      </c>
      <c r="AH3" s="12" t="s">
        <v>59</v>
      </c>
      <c r="AI3" s="12" t="s">
        <v>2</v>
      </c>
      <c r="AJ3" s="12" t="s">
        <v>52</v>
      </c>
      <c r="AK3" s="12" t="s">
        <v>53</v>
      </c>
      <c r="AL3" s="12" t="s">
        <v>54</v>
      </c>
      <c r="AM3" s="12" t="s">
        <v>55</v>
      </c>
      <c r="AN3" s="12" t="s">
        <v>61</v>
      </c>
      <c r="AO3" s="12" t="s">
        <v>57</v>
      </c>
      <c r="AP3" s="12" t="s">
        <v>58</v>
      </c>
      <c r="AQ3" s="12" t="s">
        <v>59</v>
      </c>
    </row>
    <row r="4" spans="1:43">
      <c r="A4" s="5">
        <v>1389</v>
      </c>
      <c r="B4" s="5" t="s">
        <v>537</v>
      </c>
      <c r="C4" s="5">
        <v>98988248</v>
      </c>
      <c r="D4" s="5">
        <v>61998030</v>
      </c>
      <c r="E4" s="5">
        <v>3980894</v>
      </c>
      <c r="F4" s="5">
        <v>2430102</v>
      </c>
      <c r="G4" s="5">
        <v>2051823</v>
      </c>
      <c r="H4" s="5">
        <v>22074951</v>
      </c>
      <c r="I4" s="5">
        <v>6181795</v>
      </c>
      <c r="J4" s="5">
        <v>270652</v>
      </c>
      <c r="K4" s="5">
        <v>0</v>
      </c>
      <c r="L4" s="5">
        <v>34216044</v>
      </c>
      <c r="M4" s="5">
        <v>32769166</v>
      </c>
      <c r="N4" s="5">
        <v>750627</v>
      </c>
      <c r="O4" s="5">
        <v>135933</v>
      </c>
      <c r="P4" s="5">
        <v>154510</v>
      </c>
      <c r="Q4" s="5">
        <v>395054</v>
      </c>
      <c r="R4" s="5">
        <v>10755</v>
      </c>
      <c r="S4" s="5">
        <v>0</v>
      </c>
      <c r="T4" s="5">
        <v>7512100</v>
      </c>
      <c r="U4" s="5">
        <v>4790975</v>
      </c>
      <c r="V4" s="5">
        <v>147613</v>
      </c>
      <c r="W4" s="5">
        <v>102946</v>
      </c>
      <c r="X4" s="5">
        <v>95749</v>
      </c>
      <c r="Y4" s="5">
        <v>2368948</v>
      </c>
      <c r="Z4" s="5">
        <v>5871</v>
      </c>
      <c r="AA4" s="5">
        <v>0</v>
      </c>
      <c r="AB4" s="5">
        <v>9820432</v>
      </c>
      <c r="AC4" s="5">
        <v>5140037</v>
      </c>
      <c r="AD4" s="5">
        <v>339949</v>
      </c>
      <c r="AE4" s="5">
        <v>261627</v>
      </c>
      <c r="AF4" s="5">
        <v>507636</v>
      </c>
      <c r="AG4" s="5">
        <v>3571182</v>
      </c>
      <c r="AH4" s="5">
        <v>0</v>
      </c>
      <c r="AI4" s="5">
        <v>8216374</v>
      </c>
      <c r="AJ4" s="5">
        <v>1872464</v>
      </c>
      <c r="AK4" s="5">
        <v>3852869</v>
      </c>
      <c r="AL4" s="5">
        <v>197879</v>
      </c>
      <c r="AM4" s="5">
        <v>587141</v>
      </c>
      <c r="AN4" s="5">
        <v>1131503</v>
      </c>
      <c r="AO4" s="5">
        <v>566066</v>
      </c>
      <c r="AP4" s="5">
        <v>8452</v>
      </c>
      <c r="AQ4" s="5">
        <v>0</v>
      </c>
    </row>
    <row r="5" spans="1:43">
      <c r="A5" s="5">
        <v>1389</v>
      </c>
      <c r="B5" s="5" t="s">
        <v>538</v>
      </c>
      <c r="C5" s="5">
        <v>4676941</v>
      </c>
      <c r="D5" s="5">
        <v>2995344</v>
      </c>
      <c r="E5" s="5">
        <v>123071</v>
      </c>
      <c r="F5" s="5">
        <v>48869</v>
      </c>
      <c r="G5" s="5">
        <v>66963</v>
      </c>
      <c r="H5" s="5">
        <v>1093259</v>
      </c>
      <c r="I5" s="5">
        <v>343169</v>
      </c>
      <c r="J5" s="5">
        <v>6266</v>
      </c>
      <c r="K5" s="5">
        <v>0</v>
      </c>
      <c r="L5" s="5">
        <v>528034</v>
      </c>
      <c r="M5" s="5">
        <v>459982</v>
      </c>
      <c r="N5" s="5">
        <v>36559</v>
      </c>
      <c r="O5" s="5">
        <v>9944</v>
      </c>
      <c r="P5" s="5">
        <v>2965</v>
      </c>
      <c r="Q5" s="5">
        <v>17202</v>
      </c>
      <c r="R5" s="5">
        <v>1382</v>
      </c>
      <c r="S5" s="5">
        <v>0</v>
      </c>
      <c r="T5" s="5">
        <v>221338</v>
      </c>
      <c r="U5" s="5">
        <v>157265</v>
      </c>
      <c r="V5" s="5">
        <v>1511</v>
      </c>
      <c r="W5" s="5">
        <v>808</v>
      </c>
      <c r="X5" s="5">
        <v>2545</v>
      </c>
      <c r="Y5" s="5">
        <v>59200</v>
      </c>
      <c r="Z5" s="5">
        <v>9</v>
      </c>
      <c r="AA5" s="5">
        <v>0</v>
      </c>
      <c r="AB5" s="5">
        <v>315077</v>
      </c>
      <c r="AC5" s="5">
        <v>174924</v>
      </c>
      <c r="AD5" s="5">
        <v>4037</v>
      </c>
      <c r="AE5" s="5">
        <v>11426</v>
      </c>
      <c r="AF5" s="5">
        <v>6723</v>
      </c>
      <c r="AG5" s="5">
        <v>117967</v>
      </c>
      <c r="AH5" s="5">
        <v>0</v>
      </c>
      <c r="AI5" s="5">
        <v>76000</v>
      </c>
      <c r="AJ5" s="5">
        <v>34997</v>
      </c>
      <c r="AK5" s="5">
        <v>4415</v>
      </c>
      <c r="AL5" s="5">
        <v>2792</v>
      </c>
      <c r="AM5" s="5">
        <v>10181</v>
      </c>
      <c r="AN5" s="5">
        <v>14743</v>
      </c>
      <c r="AO5" s="5">
        <v>8854</v>
      </c>
      <c r="AP5" s="5">
        <v>17</v>
      </c>
      <c r="AQ5" s="5">
        <v>0</v>
      </c>
    </row>
    <row r="6" spans="1:43">
      <c r="A6" s="5">
        <v>1389</v>
      </c>
      <c r="B6" s="5" t="s">
        <v>539</v>
      </c>
      <c r="C6" s="5">
        <v>2019304</v>
      </c>
      <c r="D6" s="5">
        <v>1371847</v>
      </c>
      <c r="E6" s="5">
        <v>14592</v>
      </c>
      <c r="F6" s="5">
        <v>16285</v>
      </c>
      <c r="G6" s="5">
        <v>27958</v>
      </c>
      <c r="H6" s="5">
        <v>571728</v>
      </c>
      <c r="I6" s="5">
        <v>15574</v>
      </c>
      <c r="J6" s="5">
        <v>1320</v>
      </c>
      <c r="K6" s="5">
        <v>0</v>
      </c>
      <c r="L6" s="5">
        <v>94384</v>
      </c>
      <c r="M6" s="5">
        <v>87547</v>
      </c>
      <c r="N6" s="5">
        <v>622</v>
      </c>
      <c r="O6" s="5">
        <v>1073</v>
      </c>
      <c r="P6" s="5">
        <v>1045</v>
      </c>
      <c r="Q6" s="5">
        <v>4070</v>
      </c>
      <c r="R6" s="5">
        <v>27</v>
      </c>
      <c r="S6" s="5">
        <v>0</v>
      </c>
      <c r="T6" s="5">
        <v>102085</v>
      </c>
      <c r="U6" s="5">
        <v>84898</v>
      </c>
      <c r="V6" s="5">
        <v>427</v>
      </c>
      <c r="W6" s="5">
        <v>0</v>
      </c>
      <c r="X6" s="5">
        <v>1189</v>
      </c>
      <c r="Y6" s="5">
        <v>15571</v>
      </c>
      <c r="Z6" s="5">
        <v>0</v>
      </c>
      <c r="AA6" s="5">
        <v>0</v>
      </c>
      <c r="AB6" s="5">
        <v>111253</v>
      </c>
      <c r="AC6" s="5">
        <v>71594</v>
      </c>
      <c r="AD6" s="5">
        <v>7327</v>
      </c>
      <c r="AE6" s="5">
        <v>1180</v>
      </c>
      <c r="AF6" s="5">
        <v>3363</v>
      </c>
      <c r="AG6" s="5">
        <v>27790</v>
      </c>
      <c r="AH6" s="5">
        <v>0</v>
      </c>
      <c r="AI6" s="5">
        <v>71477</v>
      </c>
      <c r="AJ6" s="5">
        <v>18978</v>
      </c>
      <c r="AK6" s="5">
        <v>169</v>
      </c>
      <c r="AL6" s="5">
        <v>631</v>
      </c>
      <c r="AM6" s="5">
        <v>11378</v>
      </c>
      <c r="AN6" s="5">
        <v>21004</v>
      </c>
      <c r="AO6" s="5">
        <v>19304</v>
      </c>
      <c r="AP6" s="5">
        <v>13</v>
      </c>
      <c r="AQ6" s="5">
        <v>0</v>
      </c>
    </row>
    <row r="7" spans="1:43">
      <c r="A7" s="5">
        <v>1389</v>
      </c>
      <c r="B7" s="5" t="s">
        <v>540</v>
      </c>
      <c r="C7" s="5">
        <v>249228</v>
      </c>
      <c r="D7" s="5">
        <v>186813</v>
      </c>
      <c r="E7" s="5">
        <v>16814</v>
      </c>
      <c r="F7" s="5">
        <v>5348</v>
      </c>
      <c r="G7" s="5">
        <v>3848</v>
      </c>
      <c r="H7" s="5">
        <v>34680</v>
      </c>
      <c r="I7" s="5">
        <v>0</v>
      </c>
      <c r="J7" s="5">
        <v>1724</v>
      </c>
      <c r="K7" s="5">
        <v>0</v>
      </c>
      <c r="L7" s="5">
        <v>24923</v>
      </c>
      <c r="M7" s="5">
        <v>24321</v>
      </c>
      <c r="N7" s="5">
        <v>423</v>
      </c>
      <c r="O7" s="5">
        <v>82</v>
      </c>
      <c r="P7" s="5">
        <v>49</v>
      </c>
      <c r="Q7" s="5">
        <v>0</v>
      </c>
      <c r="R7" s="5">
        <v>48</v>
      </c>
      <c r="S7" s="5">
        <v>0</v>
      </c>
      <c r="T7" s="5">
        <v>68259</v>
      </c>
      <c r="U7" s="5">
        <v>65732</v>
      </c>
      <c r="V7" s="5">
        <v>96</v>
      </c>
      <c r="W7" s="5">
        <v>259</v>
      </c>
      <c r="X7" s="5">
        <v>1071</v>
      </c>
      <c r="Y7" s="5">
        <v>1102</v>
      </c>
      <c r="Z7" s="5">
        <v>0</v>
      </c>
      <c r="AA7" s="5">
        <v>0</v>
      </c>
      <c r="AB7" s="5">
        <v>26180</v>
      </c>
      <c r="AC7" s="5">
        <v>13812</v>
      </c>
      <c r="AD7" s="5">
        <v>349</v>
      </c>
      <c r="AE7" s="5">
        <v>101</v>
      </c>
      <c r="AF7" s="5">
        <v>789</v>
      </c>
      <c r="AG7" s="5">
        <v>11131</v>
      </c>
      <c r="AH7" s="5">
        <v>0</v>
      </c>
      <c r="AI7" s="5">
        <v>17572</v>
      </c>
      <c r="AJ7" s="5">
        <v>7731</v>
      </c>
      <c r="AK7" s="5">
        <v>420</v>
      </c>
      <c r="AL7" s="5">
        <v>2154</v>
      </c>
      <c r="AM7" s="5">
        <v>2507</v>
      </c>
      <c r="AN7" s="5">
        <v>3851</v>
      </c>
      <c r="AO7" s="5">
        <v>909</v>
      </c>
      <c r="AP7" s="5">
        <v>0</v>
      </c>
      <c r="AQ7" s="5">
        <v>0</v>
      </c>
    </row>
    <row r="8" spans="1:43">
      <c r="A8" s="5">
        <v>1389</v>
      </c>
      <c r="B8" s="5" t="s">
        <v>541</v>
      </c>
      <c r="C8" s="5">
        <v>24792901</v>
      </c>
      <c r="D8" s="5">
        <v>21758609</v>
      </c>
      <c r="E8" s="5">
        <v>304350</v>
      </c>
      <c r="F8" s="5">
        <v>198201</v>
      </c>
      <c r="G8" s="5">
        <v>268561</v>
      </c>
      <c r="H8" s="5">
        <v>1931517</v>
      </c>
      <c r="I8" s="5">
        <v>313534</v>
      </c>
      <c r="J8" s="5">
        <v>18128</v>
      </c>
      <c r="K8" s="5">
        <v>0</v>
      </c>
      <c r="L8" s="5">
        <v>19966464</v>
      </c>
      <c r="M8" s="5">
        <v>19719032</v>
      </c>
      <c r="N8" s="5">
        <v>68047</v>
      </c>
      <c r="O8" s="5">
        <v>22490</v>
      </c>
      <c r="P8" s="5">
        <v>14199</v>
      </c>
      <c r="Q8" s="5">
        <v>140101</v>
      </c>
      <c r="R8" s="5">
        <v>2597</v>
      </c>
      <c r="S8" s="5">
        <v>0</v>
      </c>
      <c r="T8" s="5">
        <v>782833</v>
      </c>
      <c r="U8" s="5">
        <v>541446</v>
      </c>
      <c r="V8" s="5">
        <v>11834</v>
      </c>
      <c r="W8" s="5">
        <v>59506</v>
      </c>
      <c r="X8" s="5">
        <v>7298</v>
      </c>
      <c r="Y8" s="5">
        <v>162615</v>
      </c>
      <c r="Z8" s="5">
        <v>133</v>
      </c>
      <c r="AA8" s="5">
        <v>0</v>
      </c>
      <c r="AB8" s="5">
        <v>837131</v>
      </c>
      <c r="AC8" s="5">
        <v>517375</v>
      </c>
      <c r="AD8" s="5">
        <v>15291</v>
      </c>
      <c r="AE8" s="5">
        <v>11412</v>
      </c>
      <c r="AF8" s="5">
        <v>30358</v>
      </c>
      <c r="AG8" s="5">
        <v>262695</v>
      </c>
      <c r="AH8" s="5">
        <v>0</v>
      </c>
      <c r="AI8" s="5">
        <v>407037</v>
      </c>
      <c r="AJ8" s="5">
        <v>150115</v>
      </c>
      <c r="AK8" s="5">
        <v>18400</v>
      </c>
      <c r="AL8" s="5">
        <v>8835</v>
      </c>
      <c r="AM8" s="5">
        <v>75609</v>
      </c>
      <c r="AN8" s="5">
        <v>87340</v>
      </c>
      <c r="AO8" s="5">
        <v>60279</v>
      </c>
      <c r="AP8" s="5">
        <v>6459</v>
      </c>
      <c r="AQ8" s="5">
        <v>0</v>
      </c>
    </row>
    <row r="9" spans="1:43">
      <c r="A9" s="5">
        <v>1389</v>
      </c>
      <c r="B9" s="5" t="s">
        <v>542</v>
      </c>
      <c r="C9" s="5">
        <v>4040684</v>
      </c>
      <c r="D9" s="5">
        <v>1729680</v>
      </c>
      <c r="E9" s="5">
        <v>156559</v>
      </c>
      <c r="F9" s="5">
        <v>214515</v>
      </c>
      <c r="G9" s="5">
        <v>107283</v>
      </c>
      <c r="H9" s="5">
        <v>791709</v>
      </c>
      <c r="I9" s="5">
        <v>1016482</v>
      </c>
      <c r="J9" s="5">
        <v>24457</v>
      </c>
      <c r="K9" s="5">
        <v>0</v>
      </c>
      <c r="L9" s="5">
        <v>457397</v>
      </c>
      <c r="M9" s="5">
        <v>419051</v>
      </c>
      <c r="N9" s="5">
        <v>5996</v>
      </c>
      <c r="O9" s="5">
        <v>3268</v>
      </c>
      <c r="P9" s="5">
        <v>9491</v>
      </c>
      <c r="Q9" s="5">
        <v>19364</v>
      </c>
      <c r="R9" s="5">
        <v>227</v>
      </c>
      <c r="S9" s="5">
        <v>0</v>
      </c>
      <c r="T9" s="5">
        <v>315757</v>
      </c>
      <c r="U9" s="5">
        <v>120298</v>
      </c>
      <c r="V9" s="5">
        <v>23064</v>
      </c>
      <c r="W9" s="5">
        <v>16027</v>
      </c>
      <c r="X9" s="5">
        <v>16954</v>
      </c>
      <c r="Y9" s="5">
        <v>136870</v>
      </c>
      <c r="Z9" s="5">
        <v>2545</v>
      </c>
      <c r="AA9" s="5">
        <v>0</v>
      </c>
      <c r="AB9" s="5">
        <v>266688</v>
      </c>
      <c r="AC9" s="5">
        <v>114750</v>
      </c>
      <c r="AD9" s="5">
        <v>23185</v>
      </c>
      <c r="AE9" s="5">
        <v>2812</v>
      </c>
      <c r="AF9" s="5">
        <v>5717</v>
      </c>
      <c r="AG9" s="5">
        <v>120224</v>
      </c>
      <c r="AH9" s="5">
        <v>0</v>
      </c>
      <c r="AI9" s="5">
        <v>284437</v>
      </c>
      <c r="AJ9" s="5">
        <v>82683</v>
      </c>
      <c r="AK9" s="5">
        <v>8588</v>
      </c>
      <c r="AL9" s="5">
        <v>5244</v>
      </c>
      <c r="AM9" s="5">
        <v>29239</v>
      </c>
      <c r="AN9" s="5">
        <v>101603</v>
      </c>
      <c r="AO9" s="5">
        <v>57081</v>
      </c>
      <c r="AP9" s="5">
        <v>0</v>
      </c>
      <c r="AQ9" s="5">
        <v>0</v>
      </c>
    </row>
    <row r="10" spans="1:43">
      <c r="A10" s="5">
        <v>1389</v>
      </c>
      <c r="B10" s="5" t="s">
        <v>543</v>
      </c>
      <c r="C10" s="5">
        <v>762243</v>
      </c>
      <c r="D10" s="5">
        <v>588336</v>
      </c>
      <c r="E10" s="5">
        <v>2729</v>
      </c>
      <c r="F10" s="5">
        <v>4250</v>
      </c>
      <c r="G10" s="5">
        <v>6355</v>
      </c>
      <c r="H10" s="5">
        <v>157007</v>
      </c>
      <c r="I10" s="5">
        <v>3311</v>
      </c>
      <c r="J10" s="5">
        <v>257</v>
      </c>
      <c r="K10" s="5">
        <v>0</v>
      </c>
      <c r="L10" s="5">
        <v>8703</v>
      </c>
      <c r="M10" s="5">
        <v>7680</v>
      </c>
      <c r="N10" s="5">
        <v>60</v>
      </c>
      <c r="O10" s="5">
        <v>600</v>
      </c>
      <c r="P10" s="5">
        <v>0</v>
      </c>
      <c r="Q10" s="5">
        <v>338</v>
      </c>
      <c r="R10" s="5">
        <v>26</v>
      </c>
      <c r="S10" s="5">
        <v>0</v>
      </c>
      <c r="T10" s="5">
        <v>16194</v>
      </c>
      <c r="U10" s="5">
        <v>15110</v>
      </c>
      <c r="V10" s="5">
        <v>120</v>
      </c>
      <c r="W10" s="5">
        <v>0</v>
      </c>
      <c r="X10" s="5">
        <v>802</v>
      </c>
      <c r="Y10" s="5">
        <v>161</v>
      </c>
      <c r="Z10" s="5">
        <v>0</v>
      </c>
      <c r="AA10" s="5">
        <v>0</v>
      </c>
      <c r="AB10" s="5">
        <v>14377</v>
      </c>
      <c r="AC10" s="5">
        <v>6410</v>
      </c>
      <c r="AD10" s="5">
        <v>464</v>
      </c>
      <c r="AE10" s="5">
        <v>0</v>
      </c>
      <c r="AF10" s="5">
        <v>460</v>
      </c>
      <c r="AG10" s="5">
        <v>7044</v>
      </c>
      <c r="AH10" s="5">
        <v>0</v>
      </c>
      <c r="AI10" s="5">
        <v>117</v>
      </c>
      <c r="AJ10" s="5">
        <v>0</v>
      </c>
      <c r="AK10" s="5">
        <v>26</v>
      </c>
      <c r="AL10" s="5">
        <v>91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</row>
    <row r="11" spans="1:43">
      <c r="A11" s="5">
        <v>1389</v>
      </c>
      <c r="B11" s="5" t="s">
        <v>544</v>
      </c>
      <c r="C11" s="5">
        <v>10461245</v>
      </c>
      <c r="D11" s="5">
        <v>8759930</v>
      </c>
      <c r="E11" s="5">
        <v>468252</v>
      </c>
      <c r="F11" s="5">
        <v>56017</v>
      </c>
      <c r="G11" s="5">
        <v>12836</v>
      </c>
      <c r="H11" s="5">
        <v>992900</v>
      </c>
      <c r="I11" s="5">
        <v>171101</v>
      </c>
      <c r="J11" s="5">
        <v>210</v>
      </c>
      <c r="K11" s="5">
        <v>0</v>
      </c>
      <c r="L11" s="5">
        <v>4898565</v>
      </c>
      <c r="M11" s="5">
        <v>4562300</v>
      </c>
      <c r="N11" s="5">
        <v>320417</v>
      </c>
      <c r="O11" s="5">
        <v>14286</v>
      </c>
      <c r="P11" s="5">
        <v>1419</v>
      </c>
      <c r="Q11" s="5">
        <v>5</v>
      </c>
      <c r="R11" s="5">
        <v>139</v>
      </c>
      <c r="S11" s="5">
        <v>0</v>
      </c>
      <c r="T11" s="5">
        <v>57584</v>
      </c>
      <c r="U11" s="5">
        <v>39984</v>
      </c>
      <c r="V11" s="5">
        <v>76</v>
      </c>
      <c r="W11" s="5">
        <v>107</v>
      </c>
      <c r="X11" s="5">
        <v>218</v>
      </c>
      <c r="Y11" s="5">
        <v>17199</v>
      </c>
      <c r="Z11" s="5">
        <v>0</v>
      </c>
      <c r="AA11" s="5">
        <v>0</v>
      </c>
      <c r="AB11" s="5">
        <v>100272</v>
      </c>
      <c r="AC11" s="5">
        <v>8703</v>
      </c>
      <c r="AD11" s="5">
        <v>1175</v>
      </c>
      <c r="AE11" s="5">
        <v>29</v>
      </c>
      <c r="AF11" s="5">
        <v>2531</v>
      </c>
      <c r="AG11" s="5">
        <v>87833</v>
      </c>
      <c r="AH11" s="5">
        <v>0</v>
      </c>
      <c r="AI11" s="5">
        <v>3582462</v>
      </c>
      <c r="AJ11" s="5">
        <v>25373</v>
      </c>
      <c r="AK11" s="5">
        <v>3446066</v>
      </c>
      <c r="AL11" s="5">
        <v>98654</v>
      </c>
      <c r="AM11" s="5">
        <v>3943</v>
      </c>
      <c r="AN11" s="5">
        <v>8426</v>
      </c>
      <c r="AO11" s="5">
        <v>0</v>
      </c>
      <c r="AP11" s="5">
        <v>0</v>
      </c>
      <c r="AQ11" s="5">
        <v>0</v>
      </c>
    </row>
    <row r="12" spans="1:43">
      <c r="A12" s="5">
        <v>1389</v>
      </c>
      <c r="B12" s="5" t="s">
        <v>545</v>
      </c>
      <c r="C12" s="5">
        <v>14014665</v>
      </c>
      <c r="D12" s="5">
        <v>6578495</v>
      </c>
      <c r="E12" s="5">
        <v>792330</v>
      </c>
      <c r="F12" s="5">
        <v>444669</v>
      </c>
      <c r="G12" s="5">
        <v>559624</v>
      </c>
      <c r="H12" s="5">
        <v>3040397</v>
      </c>
      <c r="I12" s="5">
        <v>2534202</v>
      </c>
      <c r="J12" s="5">
        <v>64947</v>
      </c>
      <c r="K12" s="5">
        <v>0</v>
      </c>
      <c r="L12" s="5">
        <v>1630391</v>
      </c>
      <c r="M12" s="5">
        <v>1409886</v>
      </c>
      <c r="N12" s="5">
        <v>65193</v>
      </c>
      <c r="O12" s="5">
        <v>10653</v>
      </c>
      <c r="P12" s="5">
        <v>16406</v>
      </c>
      <c r="Q12" s="5">
        <v>127453</v>
      </c>
      <c r="R12" s="5">
        <v>800</v>
      </c>
      <c r="S12" s="5">
        <v>0</v>
      </c>
      <c r="T12" s="5">
        <v>1002127</v>
      </c>
      <c r="U12" s="5">
        <v>844267</v>
      </c>
      <c r="V12" s="5">
        <v>20447</v>
      </c>
      <c r="W12" s="5">
        <v>4707</v>
      </c>
      <c r="X12" s="5">
        <v>16030</v>
      </c>
      <c r="Y12" s="5">
        <v>115039</v>
      </c>
      <c r="Z12" s="5">
        <v>1637</v>
      </c>
      <c r="AA12" s="5">
        <v>0</v>
      </c>
      <c r="AB12" s="5">
        <v>5455150</v>
      </c>
      <c r="AC12" s="5">
        <v>2697074</v>
      </c>
      <c r="AD12" s="5">
        <v>180144</v>
      </c>
      <c r="AE12" s="5">
        <v>200593</v>
      </c>
      <c r="AF12" s="5">
        <v>344755</v>
      </c>
      <c r="AG12" s="5">
        <v>2032585</v>
      </c>
      <c r="AH12" s="5">
        <v>0</v>
      </c>
      <c r="AI12" s="5">
        <v>1537261</v>
      </c>
      <c r="AJ12" s="5">
        <v>385546</v>
      </c>
      <c r="AK12" s="5">
        <v>318450</v>
      </c>
      <c r="AL12" s="5">
        <v>32741</v>
      </c>
      <c r="AM12" s="5">
        <v>160435</v>
      </c>
      <c r="AN12" s="5">
        <v>492795</v>
      </c>
      <c r="AO12" s="5">
        <v>146832</v>
      </c>
      <c r="AP12" s="5">
        <v>462</v>
      </c>
      <c r="AQ12" s="5">
        <v>0</v>
      </c>
    </row>
    <row r="13" spans="1:43">
      <c r="A13" s="5">
        <v>1389</v>
      </c>
      <c r="B13" s="5" t="s">
        <v>546</v>
      </c>
      <c r="C13" s="5">
        <v>1785675</v>
      </c>
      <c r="D13" s="5">
        <v>829504</v>
      </c>
      <c r="E13" s="5">
        <v>24742</v>
      </c>
      <c r="F13" s="5">
        <v>15324</v>
      </c>
      <c r="G13" s="5">
        <v>26398</v>
      </c>
      <c r="H13" s="5">
        <v>827732</v>
      </c>
      <c r="I13" s="5">
        <v>60605</v>
      </c>
      <c r="J13" s="5">
        <v>1369</v>
      </c>
      <c r="K13" s="5">
        <v>0</v>
      </c>
      <c r="L13" s="5">
        <v>135658</v>
      </c>
      <c r="M13" s="5">
        <v>132332</v>
      </c>
      <c r="N13" s="5">
        <v>767</v>
      </c>
      <c r="O13" s="5">
        <v>175</v>
      </c>
      <c r="P13" s="5">
        <v>2120</v>
      </c>
      <c r="Q13" s="5">
        <v>177</v>
      </c>
      <c r="R13" s="5">
        <v>86</v>
      </c>
      <c r="S13" s="5">
        <v>0</v>
      </c>
      <c r="T13" s="5">
        <v>70267</v>
      </c>
      <c r="U13" s="5">
        <v>67857</v>
      </c>
      <c r="V13" s="5">
        <v>2083</v>
      </c>
      <c r="W13" s="5">
        <v>117</v>
      </c>
      <c r="X13" s="5">
        <v>44</v>
      </c>
      <c r="Y13" s="5">
        <v>166</v>
      </c>
      <c r="Z13" s="5">
        <v>0</v>
      </c>
      <c r="AA13" s="5">
        <v>0</v>
      </c>
      <c r="AB13" s="5">
        <v>32721</v>
      </c>
      <c r="AC13" s="5">
        <v>17949</v>
      </c>
      <c r="AD13" s="5">
        <v>420</v>
      </c>
      <c r="AE13" s="5">
        <v>77</v>
      </c>
      <c r="AF13" s="5">
        <v>3563</v>
      </c>
      <c r="AG13" s="5">
        <v>10713</v>
      </c>
      <c r="AH13" s="5">
        <v>0</v>
      </c>
      <c r="AI13" s="5">
        <v>11528</v>
      </c>
      <c r="AJ13" s="5">
        <v>5417</v>
      </c>
      <c r="AK13" s="5">
        <v>550</v>
      </c>
      <c r="AL13" s="5">
        <v>105</v>
      </c>
      <c r="AM13" s="5">
        <v>4501</v>
      </c>
      <c r="AN13" s="5">
        <v>955</v>
      </c>
      <c r="AO13" s="5">
        <v>0</v>
      </c>
      <c r="AP13" s="5">
        <v>0</v>
      </c>
      <c r="AQ13" s="5">
        <v>0</v>
      </c>
    </row>
    <row r="14" spans="1:43">
      <c r="A14" s="5">
        <v>1389</v>
      </c>
      <c r="B14" s="5" t="s">
        <v>547</v>
      </c>
      <c r="C14" s="5">
        <v>454754</v>
      </c>
      <c r="D14" s="5">
        <v>349999</v>
      </c>
      <c r="E14" s="5">
        <v>9241</v>
      </c>
      <c r="F14" s="5">
        <v>5091</v>
      </c>
      <c r="G14" s="5">
        <v>10470</v>
      </c>
      <c r="H14" s="5">
        <v>74399</v>
      </c>
      <c r="I14" s="5">
        <v>5143</v>
      </c>
      <c r="J14" s="5">
        <v>411</v>
      </c>
      <c r="K14" s="5">
        <v>0</v>
      </c>
      <c r="L14" s="5">
        <v>245361</v>
      </c>
      <c r="M14" s="5">
        <v>241286</v>
      </c>
      <c r="N14" s="5">
        <v>655</v>
      </c>
      <c r="O14" s="5">
        <v>460</v>
      </c>
      <c r="P14" s="5">
        <v>2862</v>
      </c>
      <c r="Q14" s="5">
        <v>0</v>
      </c>
      <c r="R14" s="5">
        <v>99</v>
      </c>
      <c r="S14" s="5">
        <v>0</v>
      </c>
      <c r="T14" s="5">
        <v>39005</v>
      </c>
      <c r="U14" s="5">
        <v>35046</v>
      </c>
      <c r="V14" s="5">
        <v>83</v>
      </c>
      <c r="W14" s="5">
        <v>60</v>
      </c>
      <c r="X14" s="5">
        <v>52</v>
      </c>
      <c r="Y14" s="5">
        <v>3765</v>
      </c>
      <c r="Z14" s="5">
        <v>0</v>
      </c>
      <c r="AA14" s="5">
        <v>0</v>
      </c>
      <c r="AB14" s="5">
        <v>16656</v>
      </c>
      <c r="AC14" s="5">
        <v>12553</v>
      </c>
      <c r="AD14" s="5">
        <v>464</v>
      </c>
      <c r="AE14" s="5">
        <v>87</v>
      </c>
      <c r="AF14" s="5">
        <v>479</v>
      </c>
      <c r="AG14" s="5">
        <v>3072</v>
      </c>
      <c r="AH14" s="5">
        <v>0</v>
      </c>
      <c r="AI14" s="5">
        <v>19699</v>
      </c>
      <c r="AJ14" s="5">
        <v>2965</v>
      </c>
      <c r="AK14" s="5">
        <v>451</v>
      </c>
      <c r="AL14" s="5">
        <v>15</v>
      </c>
      <c r="AM14" s="5">
        <v>2284</v>
      </c>
      <c r="AN14" s="5">
        <v>10858</v>
      </c>
      <c r="AO14" s="5">
        <v>3125</v>
      </c>
      <c r="AP14" s="5">
        <v>0</v>
      </c>
      <c r="AQ14" s="5">
        <v>0</v>
      </c>
    </row>
    <row r="15" spans="1:43">
      <c r="A15" s="5">
        <v>1389</v>
      </c>
      <c r="B15" s="5" t="s">
        <v>548</v>
      </c>
      <c r="C15" s="5">
        <v>3764990</v>
      </c>
      <c r="D15" s="5">
        <v>2418662</v>
      </c>
      <c r="E15" s="5">
        <v>171840</v>
      </c>
      <c r="F15" s="5">
        <v>101270</v>
      </c>
      <c r="G15" s="5">
        <v>101869</v>
      </c>
      <c r="H15" s="5">
        <v>837086</v>
      </c>
      <c r="I15" s="5">
        <v>127210</v>
      </c>
      <c r="J15" s="5">
        <v>7053</v>
      </c>
      <c r="K15" s="5">
        <v>0</v>
      </c>
      <c r="L15" s="5">
        <v>531766</v>
      </c>
      <c r="M15" s="5">
        <v>461526</v>
      </c>
      <c r="N15" s="5">
        <v>19345</v>
      </c>
      <c r="O15" s="5">
        <v>8149</v>
      </c>
      <c r="P15" s="5">
        <v>26374</v>
      </c>
      <c r="Q15" s="5">
        <v>15949</v>
      </c>
      <c r="R15" s="5">
        <v>424</v>
      </c>
      <c r="S15" s="5">
        <v>0</v>
      </c>
      <c r="T15" s="5">
        <v>298005</v>
      </c>
      <c r="U15" s="5">
        <v>213857</v>
      </c>
      <c r="V15" s="5">
        <v>16097</v>
      </c>
      <c r="W15" s="5">
        <v>3778</v>
      </c>
      <c r="X15" s="5">
        <v>4453</v>
      </c>
      <c r="Y15" s="5">
        <v>59654</v>
      </c>
      <c r="Z15" s="5">
        <v>166</v>
      </c>
      <c r="AA15" s="5">
        <v>0</v>
      </c>
      <c r="AB15" s="5">
        <v>223932</v>
      </c>
      <c r="AC15" s="5">
        <v>128973</v>
      </c>
      <c r="AD15" s="5">
        <v>10033</v>
      </c>
      <c r="AE15" s="5">
        <v>1696</v>
      </c>
      <c r="AF15" s="5">
        <v>8760</v>
      </c>
      <c r="AG15" s="5">
        <v>74470</v>
      </c>
      <c r="AH15" s="5">
        <v>0</v>
      </c>
      <c r="AI15" s="5">
        <v>410803</v>
      </c>
      <c r="AJ15" s="5">
        <v>258127</v>
      </c>
      <c r="AK15" s="5">
        <v>14427</v>
      </c>
      <c r="AL15" s="5">
        <v>6531</v>
      </c>
      <c r="AM15" s="5">
        <v>43359</v>
      </c>
      <c r="AN15" s="5">
        <v>35038</v>
      </c>
      <c r="AO15" s="5">
        <v>52949</v>
      </c>
      <c r="AP15" s="5">
        <v>372</v>
      </c>
      <c r="AQ15" s="5">
        <v>0</v>
      </c>
    </row>
    <row r="16" spans="1:43">
      <c r="A16" s="5">
        <v>1389</v>
      </c>
      <c r="B16" s="5" t="s">
        <v>549</v>
      </c>
      <c r="C16" s="5">
        <v>255344</v>
      </c>
      <c r="D16" s="5">
        <v>91886</v>
      </c>
      <c r="E16" s="5">
        <v>18476</v>
      </c>
      <c r="F16" s="5">
        <v>6229</v>
      </c>
      <c r="G16" s="5">
        <v>5710</v>
      </c>
      <c r="H16" s="5">
        <v>126412</v>
      </c>
      <c r="I16" s="5">
        <v>5563</v>
      </c>
      <c r="J16" s="5">
        <v>1068</v>
      </c>
      <c r="K16" s="5">
        <v>0</v>
      </c>
      <c r="L16" s="5">
        <v>42932</v>
      </c>
      <c r="M16" s="5">
        <v>32896</v>
      </c>
      <c r="N16" s="5">
        <v>7957</v>
      </c>
      <c r="O16" s="5">
        <v>2078</v>
      </c>
      <c r="P16" s="5">
        <v>0</v>
      </c>
      <c r="Q16" s="5">
        <v>0</v>
      </c>
      <c r="R16" s="5">
        <v>0</v>
      </c>
      <c r="S16" s="5">
        <v>0</v>
      </c>
      <c r="T16" s="5">
        <v>12153</v>
      </c>
      <c r="U16" s="5">
        <v>10694</v>
      </c>
      <c r="V16" s="5">
        <v>255</v>
      </c>
      <c r="W16" s="5">
        <v>0</v>
      </c>
      <c r="X16" s="5">
        <v>673</v>
      </c>
      <c r="Y16" s="5">
        <v>531</v>
      </c>
      <c r="Z16" s="5">
        <v>0</v>
      </c>
      <c r="AA16" s="5">
        <v>0</v>
      </c>
      <c r="AB16" s="5">
        <v>10352</v>
      </c>
      <c r="AC16" s="5">
        <v>5417</v>
      </c>
      <c r="AD16" s="5">
        <v>225</v>
      </c>
      <c r="AE16" s="5">
        <v>230</v>
      </c>
      <c r="AF16" s="5">
        <v>1028</v>
      </c>
      <c r="AG16" s="5">
        <v>3452</v>
      </c>
      <c r="AH16" s="5">
        <v>0</v>
      </c>
      <c r="AI16" s="5">
        <v>46820</v>
      </c>
      <c r="AJ16" s="5">
        <v>36281</v>
      </c>
      <c r="AK16" s="5">
        <v>32</v>
      </c>
      <c r="AL16" s="5">
        <v>1164</v>
      </c>
      <c r="AM16" s="5">
        <v>3971</v>
      </c>
      <c r="AN16" s="5">
        <v>5373</v>
      </c>
      <c r="AO16" s="5">
        <v>0</v>
      </c>
      <c r="AP16" s="5">
        <v>0</v>
      </c>
      <c r="AQ16" s="5">
        <v>0</v>
      </c>
    </row>
    <row r="17" spans="1:43">
      <c r="A17" s="5">
        <v>1389</v>
      </c>
      <c r="B17" s="5" t="s">
        <v>550</v>
      </c>
      <c r="C17" s="5">
        <v>5224628</v>
      </c>
      <c r="D17" s="5">
        <v>496655</v>
      </c>
      <c r="E17" s="5">
        <v>92075</v>
      </c>
      <c r="F17" s="5">
        <v>152629</v>
      </c>
      <c r="G17" s="5">
        <v>67708</v>
      </c>
      <c r="H17" s="5">
        <v>4169549</v>
      </c>
      <c r="I17" s="5">
        <v>228290</v>
      </c>
      <c r="J17" s="5">
        <v>17722</v>
      </c>
      <c r="K17" s="5">
        <v>0</v>
      </c>
      <c r="L17" s="5">
        <v>261139</v>
      </c>
      <c r="M17" s="5">
        <v>218891</v>
      </c>
      <c r="N17" s="5">
        <v>16052</v>
      </c>
      <c r="O17" s="5">
        <v>9385</v>
      </c>
      <c r="P17" s="5">
        <v>3554</v>
      </c>
      <c r="Q17" s="5">
        <v>11702</v>
      </c>
      <c r="R17" s="5">
        <v>1555</v>
      </c>
      <c r="S17" s="5">
        <v>0</v>
      </c>
      <c r="T17" s="5">
        <v>2013919</v>
      </c>
      <c r="U17" s="5">
        <v>830942</v>
      </c>
      <c r="V17" s="5">
        <v>2366</v>
      </c>
      <c r="W17" s="5">
        <v>3283</v>
      </c>
      <c r="X17" s="5">
        <v>1750</v>
      </c>
      <c r="Y17" s="5">
        <v>1175515</v>
      </c>
      <c r="Z17" s="5">
        <v>64</v>
      </c>
      <c r="AA17" s="5">
        <v>0</v>
      </c>
      <c r="AB17" s="5">
        <v>220047</v>
      </c>
      <c r="AC17" s="5">
        <v>101946</v>
      </c>
      <c r="AD17" s="5">
        <v>2546</v>
      </c>
      <c r="AE17" s="5">
        <v>3955</v>
      </c>
      <c r="AF17" s="5">
        <v>7696</v>
      </c>
      <c r="AG17" s="5">
        <v>103905</v>
      </c>
      <c r="AH17" s="5">
        <v>0</v>
      </c>
      <c r="AI17" s="5">
        <v>369241</v>
      </c>
      <c r="AJ17" s="5">
        <v>152796</v>
      </c>
      <c r="AK17" s="5">
        <v>1312</v>
      </c>
      <c r="AL17" s="5">
        <v>13590</v>
      </c>
      <c r="AM17" s="5">
        <v>39990</v>
      </c>
      <c r="AN17" s="5">
        <v>99305</v>
      </c>
      <c r="AO17" s="5">
        <v>62233</v>
      </c>
      <c r="AP17" s="5">
        <v>14</v>
      </c>
      <c r="AQ17" s="5">
        <v>0</v>
      </c>
    </row>
    <row r="18" spans="1:43">
      <c r="A18" s="5">
        <v>1389</v>
      </c>
      <c r="B18" s="5" t="s">
        <v>551</v>
      </c>
      <c r="C18" s="5">
        <v>1067675</v>
      </c>
      <c r="D18" s="5">
        <v>729174</v>
      </c>
      <c r="E18" s="5">
        <v>56164</v>
      </c>
      <c r="F18" s="5">
        <v>32046</v>
      </c>
      <c r="G18" s="5">
        <v>30001</v>
      </c>
      <c r="H18" s="5">
        <v>182682</v>
      </c>
      <c r="I18" s="5">
        <v>35228</v>
      </c>
      <c r="J18" s="5">
        <v>2379</v>
      </c>
      <c r="K18" s="5">
        <v>0</v>
      </c>
      <c r="L18" s="5">
        <v>176686</v>
      </c>
      <c r="M18" s="5">
        <v>154418</v>
      </c>
      <c r="N18" s="5">
        <v>18665</v>
      </c>
      <c r="O18" s="5">
        <v>419</v>
      </c>
      <c r="P18" s="5">
        <v>2238</v>
      </c>
      <c r="Q18" s="5">
        <v>898</v>
      </c>
      <c r="R18" s="5">
        <v>49</v>
      </c>
      <c r="S18" s="5">
        <v>0</v>
      </c>
      <c r="T18" s="5">
        <v>132874</v>
      </c>
      <c r="U18" s="5">
        <v>96670</v>
      </c>
      <c r="V18" s="5">
        <v>1966</v>
      </c>
      <c r="W18" s="5">
        <v>2665</v>
      </c>
      <c r="X18" s="5">
        <v>2979</v>
      </c>
      <c r="Y18" s="5">
        <v>28584</v>
      </c>
      <c r="Z18" s="5">
        <v>10</v>
      </c>
      <c r="AA18" s="5">
        <v>0</v>
      </c>
      <c r="AB18" s="5">
        <v>129256</v>
      </c>
      <c r="AC18" s="5">
        <v>85500</v>
      </c>
      <c r="AD18" s="5">
        <v>4447</v>
      </c>
      <c r="AE18" s="5">
        <v>1481</v>
      </c>
      <c r="AF18" s="5">
        <v>5730</v>
      </c>
      <c r="AG18" s="5">
        <v>32098</v>
      </c>
      <c r="AH18" s="5">
        <v>0</v>
      </c>
      <c r="AI18" s="5">
        <v>64535</v>
      </c>
      <c r="AJ18" s="5">
        <v>40531</v>
      </c>
      <c r="AK18" s="5">
        <v>1346</v>
      </c>
      <c r="AL18" s="5">
        <v>1160</v>
      </c>
      <c r="AM18" s="5">
        <v>9504</v>
      </c>
      <c r="AN18" s="5">
        <v>11586</v>
      </c>
      <c r="AO18" s="5">
        <v>101</v>
      </c>
      <c r="AP18" s="5">
        <v>307</v>
      </c>
      <c r="AQ18" s="5">
        <v>0</v>
      </c>
    </row>
    <row r="19" spans="1:43">
      <c r="A19" s="5">
        <v>1389</v>
      </c>
      <c r="B19" s="5" t="s">
        <v>552</v>
      </c>
      <c r="C19" s="5">
        <v>733023</v>
      </c>
      <c r="D19" s="5">
        <v>497626</v>
      </c>
      <c r="E19" s="5">
        <v>43512</v>
      </c>
      <c r="F19" s="5">
        <v>16050</v>
      </c>
      <c r="G19" s="5">
        <v>29189</v>
      </c>
      <c r="H19" s="5">
        <v>106702</v>
      </c>
      <c r="I19" s="5">
        <v>35172</v>
      </c>
      <c r="J19" s="5">
        <v>4773</v>
      </c>
      <c r="K19" s="5">
        <v>0</v>
      </c>
      <c r="L19" s="5">
        <v>51489</v>
      </c>
      <c r="M19" s="5">
        <v>48360</v>
      </c>
      <c r="N19" s="5">
        <v>762</v>
      </c>
      <c r="O19" s="5">
        <v>877</v>
      </c>
      <c r="P19" s="5">
        <v>860</v>
      </c>
      <c r="Q19" s="5">
        <v>629</v>
      </c>
      <c r="R19" s="5">
        <v>0</v>
      </c>
      <c r="S19" s="5">
        <v>0</v>
      </c>
      <c r="T19" s="5">
        <v>77479</v>
      </c>
      <c r="U19" s="5">
        <v>62799</v>
      </c>
      <c r="V19" s="5">
        <v>5606</v>
      </c>
      <c r="W19" s="5">
        <v>109</v>
      </c>
      <c r="X19" s="5">
        <v>3969</v>
      </c>
      <c r="Y19" s="5">
        <v>4976</v>
      </c>
      <c r="Z19" s="5">
        <v>19</v>
      </c>
      <c r="AA19" s="5">
        <v>0</v>
      </c>
      <c r="AB19" s="5">
        <v>178930</v>
      </c>
      <c r="AC19" s="5">
        <v>88363</v>
      </c>
      <c r="AD19" s="5">
        <v>4600</v>
      </c>
      <c r="AE19" s="5">
        <v>1241</v>
      </c>
      <c r="AF19" s="5">
        <v>1229</v>
      </c>
      <c r="AG19" s="5">
        <v>83497</v>
      </c>
      <c r="AH19" s="5">
        <v>0</v>
      </c>
      <c r="AI19" s="5">
        <v>14946</v>
      </c>
      <c r="AJ19" s="5">
        <v>8852</v>
      </c>
      <c r="AK19" s="5">
        <v>292</v>
      </c>
      <c r="AL19" s="5">
        <v>275</v>
      </c>
      <c r="AM19" s="5">
        <v>4178</v>
      </c>
      <c r="AN19" s="5">
        <v>1348</v>
      </c>
      <c r="AO19" s="5">
        <v>0</v>
      </c>
      <c r="AP19" s="5">
        <v>0</v>
      </c>
      <c r="AQ19" s="5">
        <v>0</v>
      </c>
    </row>
    <row r="20" spans="1:43">
      <c r="A20" s="5">
        <v>1389</v>
      </c>
      <c r="B20" s="5" t="s">
        <v>553</v>
      </c>
      <c r="C20" s="5">
        <v>305281</v>
      </c>
      <c r="D20" s="5">
        <v>267760</v>
      </c>
      <c r="E20" s="5">
        <v>8410</v>
      </c>
      <c r="F20" s="5">
        <v>7068</v>
      </c>
      <c r="G20" s="5">
        <v>11413</v>
      </c>
      <c r="H20" s="5">
        <v>9183</v>
      </c>
      <c r="I20" s="5">
        <v>0</v>
      </c>
      <c r="J20" s="5">
        <v>1447</v>
      </c>
      <c r="K20" s="5">
        <v>0</v>
      </c>
      <c r="L20" s="5">
        <v>13885</v>
      </c>
      <c r="M20" s="5">
        <v>13786</v>
      </c>
      <c r="N20" s="5">
        <v>89</v>
      </c>
      <c r="O20" s="5">
        <v>3</v>
      </c>
      <c r="P20" s="5">
        <v>0</v>
      </c>
      <c r="Q20" s="5">
        <v>7</v>
      </c>
      <c r="R20" s="5">
        <v>0</v>
      </c>
      <c r="S20" s="5">
        <v>0</v>
      </c>
      <c r="T20" s="5">
        <v>24503</v>
      </c>
      <c r="U20" s="5">
        <v>22114</v>
      </c>
      <c r="V20" s="5">
        <v>167</v>
      </c>
      <c r="W20" s="5">
        <v>84</v>
      </c>
      <c r="X20" s="5">
        <v>1877</v>
      </c>
      <c r="Y20" s="5">
        <v>261</v>
      </c>
      <c r="Z20" s="5">
        <v>0</v>
      </c>
      <c r="AA20" s="5">
        <v>0</v>
      </c>
      <c r="AB20" s="5">
        <v>23342</v>
      </c>
      <c r="AC20" s="5">
        <v>12803</v>
      </c>
      <c r="AD20" s="5">
        <v>1164</v>
      </c>
      <c r="AE20" s="5">
        <v>28</v>
      </c>
      <c r="AF20" s="5">
        <v>4453</v>
      </c>
      <c r="AG20" s="5">
        <v>4894</v>
      </c>
      <c r="AH20" s="5">
        <v>0</v>
      </c>
      <c r="AI20" s="5">
        <v>9281</v>
      </c>
      <c r="AJ20" s="5">
        <v>1948</v>
      </c>
      <c r="AK20" s="5">
        <v>13</v>
      </c>
      <c r="AL20" s="5">
        <v>32</v>
      </c>
      <c r="AM20" s="5">
        <v>2897</v>
      </c>
      <c r="AN20" s="5">
        <v>1267</v>
      </c>
      <c r="AO20" s="5">
        <v>3125</v>
      </c>
      <c r="AP20" s="5">
        <v>0</v>
      </c>
      <c r="AQ20" s="5">
        <v>0</v>
      </c>
    </row>
    <row r="21" spans="1:43">
      <c r="A21" s="5">
        <v>1389</v>
      </c>
      <c r="B21" s="5" t="s">
        <v>554</v>
      </c>
      <c r="C21" s="5">
        <v>2145770</v>
      </c>
      <c r="D21" s="5">
        <v>1042258</v>
      </c>
      <c r="E21" s="5">
        <v>135462</v>
      </c>
      <c r="F21" s="5">
        <v>87050</v>
      </c>
      <c r="G21" s="5">
        <v>127535</v>
      </c>
      <c r="H21" s="5">
        <v>542081</v>
      </c>
      <c r="I21" s="5">
        <v>204733</v>
      </c>
      <c r="J21" s="5">
        <v>6652</v>
      </c>
      <c r="K21" s="5">
        <v>0</v>
      </c>
      <c r="L21" s="5">
        <v>432075</v>
      </c>
      <c r="M21" s="5">
        <v>421609</v>
      </c>
      <c r="N21" s="5">
        <v>5252</v>
      </c>
      <c r="O21" s="5">
        <v>2822</v>
      </c>
      <c r="P21" s="5">
        <v>0</v>
      </c>
      <c r="Q21" s="5">
        <v>2294</v>
      </c>
      <c r="R21" s="5">
        <v>99</v>
      </c>
      <c r="S21" s="5">
        <v>0</v>
      </c>
      <c r="T21" s="5">
        <v>124668</v>
      </c>
      <c r="U21" s="5">
        <v>83093</v>
      </c>
      <c r="V21" s="5">
        <v>967</v>
      </c>
      <c r="W21" s="5">
        <v>499</v>
      </c>
      <c r="X21" s="5">
        <v>2800</v>
      </c>
      <c r="Y21" s="5">
        <v>36906</v>
      </c>
      <c r="Z21" s="5">
        <v>403</v>
      </c>
      <c r="AA21" s="5">
        <v>0</v>
      </c>
      <c r="AB21" s="5">
        <v>256537</v>
      </c>
      <c r="AC21" s="5">
        <v>194949</v>
      </c>
      <c r="AD21" s="5">
        <v>11870</v>
      </c>
      <c r="AE21" s="5">
        <v>1712</v>
      </c>
      <c r="AF21" s="5">
        <v>8101</v>
      </c>
      <c r="AG21" s="5">
        <v>39905</v>
      </c>
      <c r="AH21" s="5">
        <v>0</v>
      </c>
      <c r="AI21" s="5">
        <v>125726</v>
      </c>
      <c r="AJ21" s="5">
        <v>44238</v>
      </c>
      <c r="AK21" s="5">
        <v>4750</v>
      </c>
      <c r="AL21" s="5">
        <v>3340</v>
      </c>
      <c r="AM21" s="5">
        <v>20764</v>
      </c>
      <c r="AN21" s="5">
        <v>25669</v>
      </c>
      <c r="AO21" s="5">
        <v>26699</v>
      </c>
      <c r="AP21" s="5">
        <v>266</v>
      </c>
      <c r="AQ21" s="5">
        <v>0</v>
      </c>
    </row>
    <row r="22" spans="1:43">
      <c r="A22" s="5">
        <v>1389</v>
      </c>
      <c r="B22" s="5" t="s">
        <v>555</v>
      </c>
      <c r="C22" s="5">
        <v>4149890</v>
      </c>
      <c r="D22" s="5">
        <v>2337196</v>
      </c>
      <c r="E22" s="5">
        <v>151767</v>
      </c>
      <c r="F22" s="5">
        <v>618050</v>
      </c>
      <c r="G22" s="5">
        <v>86156</v>
      </c>
      <c r="H22" s="5">
        <v>590457</v>
      </c>
      <c r="I22" s="5">
        <v>359527</v>
      </c>
      <c r="J22" s="5">
        <v>6736</v>
      </c>
      <c r="K22" s="5">
        <v>0</v>
      </c>
      <c r="L22" s="5">
        <v>829077</v>
      </c>
      <c r="M22" s="5">
        <v>803829</v>
      </c>
      <c r="N22" s="5">
        <v>9621</v>
      </c>
      <c r="O22" s="5">
        <v>7802</v>
      </c>
      <c r="P22" s="5">
        <v>795</v>
      </c>
      <c r="Q22" s="5">
        <v>6775</v>
      </c>
      <c r="R22" s="5">
        <v>256</v>
      </c>
      <c r="S22" s="5">
        <v>0</v>
      </c>
      <c r="T22" s="5">
        <v>221741</v>
      </c>
      <c r="U22" s="5">
        <v>148532</v>
      </c>
      <c r="V22" s="5">
        <v>9019</v>
      </c>
      <c r="W22" s="5">
        <v>2267</v>
      </c>
      <c r="X22" s="5">
        <v>3238</v>
      </c>
      <c r="Y22" s="5">
        <v>58253</v>
      </c>
      <c r="Z22" s="5">
        <v>433</v>
      </c>
      <c r="AA22" s="5">
        <v>0</v>
      </c>
      <c r="AB22" s="5">
        <v>183618</v>
      </c>
      <c r="AC22" s="5">
        <v>120871</v>
      </c>
      <c r="AD22" s="5">
        <v>6277</v>
      </c>
      <c r="AE22" s="5">
        <v>2889</v>
      </c>
      <c r="AF22" s="5">
        <v>3592</v>
      </c>
      <c r="AG22" s="5">
        <v>49989</v>
      </c>
      <c r="AH22" s="5">
        <v>0</v>
      </c>
      <c r="AI22" s="5">
        <v>521199</v>
      </c>
      <c r="AJ22" s="5">
        <v>327633</v>
      </c>
      <c r="AK22" s="5">
        <v>7554</v>
      </c>
      <c r="AL22" s="5">
        <v>4336</v>
      </c>
      <c r="AM22" s="5">
        <v>59890</v>
      </c>
      <c r="AN22" s="5">
        <v>59421</v>
      </c>
      <c r="AO22" s="5">
        <v>62331</v>
      </c>
      <c r="AP22" s="5">
        <v>35</v>
      </c>
      <c r="AQ22" s="5">
        <v>0</v>
      </c>
    </row>
    <row r="23" spans="1:43">
      <c r="A23" s="5">
        <v>1389</v>
      </c>
      <c r="B23" s="5" t="s">
        <v>556</v>
      </c>
      <c r="C23" s="5">
        <v>832261</v>
      </c>
      <c r="D23" s="5">
        <v>478334</v>
      </c>
      <c r="E23" s="5">
        <v>41425</v>
      </c>
      <c r="F23" s="5">
        <v>25188</v>
      </c>
      <c r="G23" s="5">
        <v>31609</v>
      </c>
      <c r="H23" s="5">
        <v>164314</v>
      </c>
      <c r="I23" s="5">
        <v>89165</v>
      </c>
      <c r="J23" s="5">
        <v>2227</v>
      </c>
      <c r="K23" s="5">
        <v>0</v>
      </c>
      <c r="L23" s="5">
        <v>280839</v>
      </c>
      <c r="M23" s="5">
        <v>249344</v>
      </c>
      <c r="N23" s="5">
        <v>3530</v>
      </c>
      <c r="O23" s="5">
        <v>7080</v>
      </c>
      <c r="P23" s="5">
        <v>3258</v>
      </c>
      <c r="Q23" s="5">
        <v>17134</v>
      </c>
      <c r="R23" s="5">
        <v>494</v>
      </c>
      <c r="S23" s="5">
        <v>0</v>
      </c>
      <c r="T23" s="5">
        <v>27136</v>
      </c>
      <c r="U23" s="5">
        <v>21596</v>
      </c>
      <c r="V23" s="5">
        <v>206</v>
      </c>
      <c r="W23" s="5">
        <v>402</v>
      </c>
      <c r="X23" s="5">
        <v>982</v>
      </c>
      <c r="Y23" s="5">
        <v>3950</v>
      </c>
      <c r="Z23" s="5">
        <v>0</v>
      </c>
      <c r="AA23" s="5">
        <v>0</v>
      </c>
      <c r="AB23" s="5">
        <v>77690</v>
      </c>
      <c r="AC23" s="5">
        <v>54126</v>
      </c>
      <c r="AD23" s="5">
        <v>1597</v>
      </c>
      <c r="AE23" s="5">
        <v>1152</v>
      </c>
      <c r="AF23" s="5">
        <v>1212</v>
      </c>
      <c r="AG23" s="5">
        <v>19603</v>
      </c>
      <c r="AH23" s="5">
        <v>0</v>
      </c>
      <c r="AI23" s="5">
        <v>19687</v>
      </c>
      <c r="AJ23" s="5">
        <v>10141</v>
      </c>
      <c r="AK23" s="5">
        <v>993</v>
      </c>
      <c r="AL23" s="5">
        <v>590</v>
      </c>
      <c r="AM23" s="5">
        <v>3197</v>
      </c>
      <c r="AN23" s="5">
        <v>2013</v>
      </c>
      <c r="AO23" s="5">
        <v>2754</v>
      </c>
      <c r="AP23" s="5">
        <v>0</v>
      </c>
      <c r="AQ23" s="5">
        <v>0</v>
      </c>
    </row>
    <row r="24" spans="1:43">
      <c r="A24" s="5">
        <v>1389</v>
      </c>
      <c r="B24" s="5" t="s">
        <v>557</v>
      </c>
      <c r="C24" s="5">
        <v>205616</v>
      </c>
      <c r="D24" s="5">
        <v>127142</v>
      </c>
      <c r="E24" s="5">
        <v>22308</v>
      </c>
      <c r="F24" s="5">
        <v>9172</v>
      </c>
      <c r="G24" s="5">
        <v>8790</v>
      </c>
      <c r="H24" s="5">
        <v>32692</v>
      </c>
      <c r="I24" s="5">
        <v>5081</v>
      </c>
      <c r="J24" s="5">
        <v>432</v>
      </c>
      <c r="K24" s="5">
        <v>0</v>
      </c>
      <c r="L24" s="5">
        <v>35325</v>
      </c>
      <c r="M24" s="5">
        <v>31628</v>
      </c>
      <c r="N24" s="5">
        <v>1315</v>
      </c>
      <c r="O24" s="5">
        <v>1292</v>
      </c>
      <c r="P24" s="5">
        <v>1040</v>
      </c>
      <c r="Q24" s="5">
        <v>0</v>
      </c>
      <c r="R24" s="5">
        <v>50</v>
      </c>
      <c r="S24" s="5">
        <v>0</v>
      </c>
      <c r="T24" s="5">
        <v>21805</v>
      </c>
      <c r="U24" s="5">
        <v>12311</v>
      </c>
      <c r="V24" s="5">
        <v>431</v>
      </c>
      <c r="W24" s="5">
        <v>60</v>
      </c>
      <c r="X24" s="5">
        <v>823</v>
      </c>
      <c r="Y24" s="5">
        <v>8181</v>
      </c>
      <c r="Z24" s="5">
        <v>0</v>
      </c>
      <c r="AA24" s="5">
        <v>0</v>
      </c>
      <c r="AB24" s="5">
        <v>32702</v>
      </c>
      <c r="AC24" s="5">
        <v>14659</v>
      </c>
      <c r="AD24" s="5">
        <v>3174</v>
      </c>
      <c r="AE24" s="5">
        <v>91</v>
      </c>
      <c r="AF24" s="5">
        <v>1349</v>
      </c>
      <c r="AG24" s="5">
        <v>13429</v>
      </c>
      <c r="AH24" s="5">
        <v>0</v>
      </c>
      <c r="AI24" s="5">
        <v>35746</v>
      </c>
      <c r="AJ24" s="5">
        <v>883</v>
      </c>
      <c r="AK24" s="5">
        <v>124</v>
      </c>
      <c r="AL24" s="5">
        <v>31</v>
      </c>
      <c r="AM24" s="5">
        <v>4455</v>
      </c>
      <c r="AN24" s="5">
        <v>29459</v>
      </c>
      <c r="AO24" s="5">
        <v>735</v>
      </c>
      <c r="AP24" s="5">
        <v>58</v>
      </c>
      <c r="AQ24" s="5">
        <v>0</v>
      </c>
    </row>
    <row r="25" spans="1:43">
      <c r="A25" s="5">
        <v>1389</v>
      </c>
      <c r="B25" s="5" t="s">
        <v>558</v>
      </c>
      <c r="C25" s="5">
        <v>3127420</v>
      </c>
      <c r="D25" s="5">
        <v>1469243</v>
      </c>
      <c r="E25" s="5">
        <v>52265</v>
      </c>
      <c r="F25" s="5">
        <v>37676</v>
      </c>
      <c r="G25" s="5">
        <v>29608</v>
      </c>
      <c r="H25" s="5">
        <v>1494214</v>
      </c>
      <c r="I25" s="5">
        <v>42823</v>
      </c>
      <c r="J25" s="5">
        <v>1592</v>
      </c>
      <c r="K25" s="5">
        <v>0</v>
      </c>
      <c r="L25" s="5">
        <v>798938</v>
      </c>
      <c r="M25" s="5">
        <v>783482</v>
      </c>
      <c r="N25" s="5">
        <v>6576</v>
      </c>
      <c r="O25" s="5">
        <v>3903</v>
      </c>
      <c r="P25" s="5">
        <v>2262</v>
      </c>
      <c r="Q25" s="5">
        <v>2508</v>
      </c>
      <c r="R25" s="5">
        <v>207</v>
      </c>
      <c r="S25" s="5">
        <v>0</v>
      </c>
      <c r="T25" s="5">
        <v>53735</v>
      </c>
      <c r="U25" s="5">
        <v>35610</v>
      </c>
      <c r="V25" s="5">
        <v>3286</v>
      </c>
      <c r="W25" s="5">
        <v>563</v>
      </c>
      <c r="X25" s="5">
        <v>8724</v>
      </c>
      <c r="Y25" s="5">
        <v>5535</v>
      </c>
      <c r="Z25" s="5">
        <v>16</v>
      </c>
      <c r="AA25" s="5">
        <v>0</v>
      </c>
      <c r="AB25" s="5">
        <v>147816</v>
      </c>
      <c r="AC25" s="5">
        <v>82337</v>
      </c>
      <c r="AD25" s="5">
        <v>3548</v>
      </c>
      <c r="AE25" s="5">
        <v>2464</v>
      </c>
      <c r="AF25" s="5">
        <v>7678</v>
      </c>
      <c r="AG25" s="5">
        <v>51789</v>
      </c>
      <c r="AH25" s="5">
        <v>0</v>
      </c>
      <c r="AI25" s="5">
        <v>25647</v>
      </c>
      <c r="AJ25" s="5">
        <v>7396</v>
      </c>
      <c r="AK25" s="5">
        <v>10599</v>
      </c>
      <c r="AL25" s="5">
        <v>772</v>
      </c>
      <c r="AM25" s="5">
        <v>3064</v>
      </c>
      <c r="AN25" s="5">
        <v>925</v>
      </c>
      <c r="AO25" s="5">
        <v>2892</v>
      </c>
      <c r="AP25" s="5">
        <v>0</v>
      </c>
      <c r="AQ25" s="5">
        <v>0</v>
      </c>
    </row>
    <row r="26" spans="1:43">
      <c r="A26" s="5">
        <v>1389</v>
      </c>
      <c r="B26" s="5" t="s">
        <v>559</v>
      </c>
      <c r="C26" s="5">
        <v>940649</v>
      </c>
      <c r="D26" s="5">
        <v>551595</v>
      </c>
      <c r="E26" s="5">
        <v>38573</v>
      </c>
      <c r="F26" s="5">
        <v>14181</v>
      </c>
      <c r="G26" s="5">
        <v>18890</v>
      </c>
      <c r="H26" s="5">
        <v>266970</v>
      </c>
      <c r="I26" s="5">
        <v>49607</v>
      </c>
      <c r="J26" s="5">
        <v>832</v>
      </c>
      <c r="K26" s="5">
        <v>0</v>
      </c>
      <c r="L26" s="5">
        <v>12663</v>
      </c>
      <c r="M26" s="5">
        <v>10974</v>
      </c>
      <c r="N26" s="5">
        <v>69</v>
      </c>
      <c r="O26" s="5">
        <v>24</v>
      </c>
      <c r="P26" s="5">
        <v>32</v>
      </c>
      <c r="Q26" s="5">
        <v>1541</v>
      </c>
      <c r="R26" s="5">
        <v>23</v>
      </c>
      <c r="S26" s="5">
        <v>0</v>
      </c>
      <c r="T26" s="5">
        <v>19936</v>
      </c>
      <c r="U26" s="5">
        <v>10624</v>
      </c>
      <c r="V26" s="5">
        <v>1064</v>
      </c>
      <c r="W26" s="5">
        <v>556</v>
      </c>
      <c r="X26" s="5">
        <v>411</v>
      </c>
      <c r="Y26" s="5">
        <v>7182</v>
      </c>
      <c r="Z26" s="5">
        <v>100</v>
      </c>
      <c r="AA26" s="5">
        <v>0</v>
      </c>
      <c r="AB26" s="5">
        <v>21427</v>
      </c>
      <c r="AC26" s="5">
        <v>10073</v>
      </c>
      <c r="AD26" s="5">
        <v>1471</v>
      </c>
      <c r="AE26" s="5">
        <v>962</v>
      </c>
      <c r="AF26" s="5">
        <v>1781</v>
      </c>
      <c r="AG26" s="5">
        <v>7140</v>
      </c>
      <c r="AH26" s="5">
        <v>0</v>
      </c>
      <c r="AI26" s="5">
        <v>117607</v>
      </c>
      <c r="AJ26" s="5">
        <v>91271</v>
      </c>
      <c r="AK26" s="5">
        <v>109</v>
      </c>
      <c r="AL26" s="5">
        <v>1136</v>
      </c>
      <c r="AM26" s="5">
        <v>2971</v>
      </c>
      <c r="AN26" s="5">
        <v>19783</v>
      </c>
      <c r="AO26" s="5">
        <v>2317</v>
      </c>
      <c r="AP26" s="5">
        <v>20</v>
      </c>
      <c r="AQ26" s="5">
        <v>0</v>
      </c>
    </row>
    <row r="27" spans="1:43">
      <c r="A27" s="5">
        <v>1389</v>
      </c>
      <c r="B27" s="5" t="s">
        <v>560</v>
      </c>
      <c r="C27" s="5">
        <v>90461</v>
      </c>
      <c r="D27" s="5">
        <v>27256</v>
      </c>
      <c r="E27" s="5">
        <v>6006</v>
      </c>
      <c r="F27" s="5">
        <v>7355</v>
      </c>
      <c r="G27" s="5">
        <v>5305</v>
      </c>
      <c r="H27" s="5">
        <v>32534</v>
      </c>
      <c r="I27" s="5">
        <v>11953</v>
      </c>
      <c r="J27" s="5">
        <v>52</v>
      </c>
      <c r="K27" s="5">
        <v>0</v>
      </c>
      <c r="L27" s="5">
        <v>4108</v>
      </c>
      <c r="M27" s="5">
        <v>4092</v>
      </c>
      <c r="N27" s="5">
        <v>0</v>
      </c>
      <c r="O27" s="5">
        <v>15</v>
      </c>
      <c r="P27" s="5">
        <v>0</v>
      </c>
      <c r="Q27" s="5">
        <v>0</v>
      </c>
      <c r="R27" s="5">
        <v>1</v>
      </c>
      <c r="S27" s="5">
        <v>0</v>
      </c>
      <c r="T27" s="5">
        <v>1512</v>
      </c>
      <c r="U27" s="5">
        <v>1359</v>
      </c>
      <c r="V27" s="5">
        <v>0</v>
      </c>
      <c r="W27" s="5">
        <v>0</v>
      </c>
      <c r="X27" s="5">
        <v>10</v>
      </c>
      <c r="Y27" s="5">
        <v>143</v>
      </c>
      <c r="Z27" s="5">
        <v>0</v>
      </c>
      <c r="AA27" s="5">
        <v>0</v>
      </c>
      <c r="AB27" s="5">
        <v>13195</v>
      </c>
      <c r="AC27" s="5">
        <v>9710</v>
      </c>
      <c r="AD27" s="5">
        <v>131</v>
      </c>
      <c r="AE27" s="5">
        <v>450</v>
      </c>
      <c r="AF27" s="5">
        <v>607</v>
      </c>
      <c r="AG27" s="5">
        <v>2298</v>
      </c>
      <c r="AH27" s="5">
        <v>0</v>
      </c>
      <c r="AI27" s="5">
        <v>2039</v>
      </c>
      <c r="AJ27" s="5">
        <v>1604</v>
      </c>
      <c r="AK27" s="5">
        <v>0</v>
      </c>
      <c r="AL27" s="5">
        <v>0</v>
      </c>
      <c r="AM27" s="5">
        <v>435</v>
      </c>
      <c r="AN27" s="5">
        <v>0</v>
      </c>
      <c r="AO27" s="5">
        <v>0</v>
      </c>
      <c r="AP27" s="5">
        <v>0</v>
      </c>
      <c r="AQ27" s="5">
        <v>0</v>
      </c>
    </row>
    <row r="28" spans="1:43">
      <c r="A28" s="5">
        <v>1389</v>
      </c>
      <c r="B28" s="5" t="s">
        <v>561</v>
      </c>
      <c r="C28" s="5">
        <v>520210</v>
      </c>
      <c r="D28" s="5">
        <v>231643</v>
      </c>
      <c r="E28" s="5">
        <v>27788</v>
      </c>
      <c r="F28" s="5">
        <v>10339</v>
      </c>
      <c r="G28" s="5">
        <v>29521</v>
      </c>
      <c r="H28" s="5">
        <v>193757</v>
      </c>
      <c r="I28" s="5">
        <v>26149</v>
      </c>
      <c r="J28" s="5">
        <v>1012</v>
      </c>
      <c r="K28" s="5">
        <v>0</v>
      </c>
      <c r="L28" s="5">
        <v>81435</v>
      </c>
      <c r="M28" s="5">
        <v>76700</v>
      </c>
      <c r="N28" s="5">
        <v>1727</v>
      </c>
      <c r="O28" s="5">
        <v>2399</v>
      </c>
      <c r="P28" s="5">
        <v>0</v>
      </c>
      <c r="Q28" s="5">
        <v>609</v>
      </c>
      <c r="R28" s="5">
        <v>0</v>
      </c>
      <c r="S28" s="5">
        <v>0</v>
      </c>
      <c r="T28" s="5">
        <v>131611</v>
      </c>
      <c r="U28" s="5">
        <v>101254</v>
      </c>
      <c r="V28" s="5">
        <v>287</v>
      </c>
      <c r="W28" s="5">
        <v>11</v>
      </c>
      <c r="X28" s="5">
        <v>1009</v>
      </c>
      <c r="Y28" s="5">
        <v>29050</v>
      </c>
      <c r="Z28" s="5">
        <v>0</v>
      </c>
      <c r="AA28" s="5">
        <v>0</v>
      </c>
      <c r="AB28" s="5">
        <v>46461</v>
      </c>
      <c r="AC28" s="5">
        <v>23991</v>
      </c>
      <c r="AD28" s="5">
        <v>334</v>
      </c>
      <c r="AE28" s="5">
        <v>1332</v>
      </c>
      <c r="AF28" s="5">
        <v>3939</v>
      </c>
      <c r="AG28" s="5">
        <v>16866</v>
      </c>
      <c r="AH28" s="5">
        <v>0</v>
      </c>
      <c r="AI28" s="5">
        <v>10406</v>
      </c>
      <c r="AJ28" s="5">
        <v>3517</v>
      </c>
      <c r="AK28" s="5">
        <v>0</v>
      </c>
      <c r="AL28" s="5">
        <v>57</v>
      </c>
      <c r="AM28" s="5">
        <v>5017</v>
      </c>
      <c r="AN28" s="5">
        <v>1783</v>
      </c>
      <c r="AO28" s="5">
        <v>12</v>
      </c>
      <c r="AP28" s="5">
        <v>20</v>
      </c>
      <c r="AQ28" s="5">
        <v>0</v>
      </c>
    </row>
    <row r="29" spans="1:43">
      <c r="A29" s="5">
        <v>1389</v>
      </c>
      <c r="B29" s="5" t="s">
        <v>562</v>
      </c>
      <c r="C29" s="5">
        <v>1762172</v>
      </c>
      <c r="D29" s="5">
        <v>806269</v>
      </c>
      <c r="E29" s="5">
        <v>55170</v>
      </c>
      <c r="F29" s="5">
        <v>42306</v>
      </c>
      <c r="G29" s="5">
        <v>54814</v>
      </c>
      <c r="H29" s="5">
        <v>731395</v>
      </c>
      <c r="I29" s="5">
        <v>65347</v>
      </c>
      <c r="J29" s="5">
        <v>6871</v>
      </c>
      <c r="K29" s="5">
        <v>0</v>
      </c>
      <c r="L29" s="5">
        <v>210137</v>
      </c>
      <c r="M29" s="5">
        <v>202559</v>
      </c>
      <c r="N29" s="5">
        <v>1879</v>
      </c>
      <c r="O29" s="5">
        <v>1498</v>
      </c>
      <c r="P29" s="5">
        <v>3514</v>
      </c>
      <c r="Q29" s="5">
        <v>0</v>
      </c>
      <c r="R29" s="5">
        <v>687</v>
      </c>
      <c r="S29" s="5">
        <v>0</v>
      </c>
      <c r="T29" s="5">
        <v>342719</v>
      </c>
      <c r="U29" s="5">
        <v>99700</v>
      </c>
      <c r="V29" s="5">
        <v>7246</v>
      </c>
      <c r="W29" s="5">
        <v>702</v>
      </c>
      <c r="X29" s="5">
        <v>453</v>
      </c>
      <c r="Y29" s="5">
        <v>234563</v>
      </c>
      <c r="Z29" s="5">
        <v>56</v>
      </c>
      <c r="AA29" s="5">
        <v>0</v>
      </c>
      <c r="AB29" s="5">
        <v>349329</v>
      </c>
      <c r="AC29" s="5">
        <v>122000</v>
      </c>
      <c r="AD29" s="5">
        <v>1470</v>
      </c>
      <c r="AE29" s="5">
        <v>5859</v>
      </c>
      <c r="AF29" s="5">
        <v>7039</v>
      </c>
      <c r="AG29" s="5">
        <v>212961</v>
      </c>
      <c r="AH29" s="5">
        <v>0</v>
      </c>
      <c r="AI29" s="5">
        <v>81506</v>
      </c>
      <c r="AJ29" s="5">
        <v>23129</v>
      </c>
      <c r="AK29" s="5">
        <v>611</v>
      </c>
      <c r="AL29" s="5">
        <v>1919</v>
      </c>
      <c r="AM29" s="5">
        <v>16106</v>
      </c>
      <c r="AN29" s="5">
        <v>36909</v>
      </c>
      <c r="AO29" s="5">
        <v>2645</v>
      </c>
      <c r="AP29" s="5">
        <v>187</v>
      </c>
      <c r="AQ29" s="5">
        <v>0</v>
      </c>
    </row>
    <row r="30" spans="1:43">
      <c r="A30" s="5">
        <v>1389</v>
      </c>
      <c r="B30" s="5" t="s">
        <v>563</v>
      </c>
      <c r="C30" s="5">
        <v>384717</v>
      </c>
      <c r="D30" s="5">
        <v>189021</v>
      </c>
      <c r="E30" s="5">
        <v>88550</v>
      </c>
      <c r="F30" s="5">
        <v>10629</v>
      </c>
      <c r="G30" s="5">
        <v>23082</v>
      </c>
      <c r="H30" s="5">
        <v>68145</v>
      </c>
      <c r="I30" s="5">
        <v>4416</v>
      </c>
      <c r="J30" s="5">
        <v>873</v>
      </c>
      <c r="K30" s="5">
        <v>0</v>
      </c>
      <c r="L30" s="5">
        <v>47853</v>
      </c>
      <c r="M30" s="5">
        <v>46082</v>
      </c>
      <c r="N30" s="5">
        <v>1493</v>
      </c>
      <c r="O30" s="5">
        <v>9</v>
      </c>
      <c r="P30" s="5">
        <v>258</v>
      </c>
      <c r="Q30" s="5">
        <v>12</v>
      </c>
      <c r="R30" s="5">
        <v>0</v>
      </c>
      <c r="S30" s="5">
        <v>0</v>
      </c>
      <c r="T30" s="5">
        <v>74288</v>
      </c>
      <c r="U30" s="5">
        <v>66528</v>
      </c>
      <c r="V30" s="5">
        <v>1549</v>
      </c>
      <c r="W30" s="5">
        <v>1325</v>
      </c>
      <c r="X30" s="5">
        <v>2412</v>
      </c>
      <c r="Y30" s="5">
        <v>2474</v>
      </c>
      <c r="Z30" s="5">
        <v>0</v>
      </c>
      <c r="AA30" s="5">
        <v>0</v>
      </c>
      <c r="AB30" s="5">
        <v>72844</v>
      </c>
      <c r="AC30" s="5">
        <v>43232</v>
      </c>
      <c r="AD30" s="5">
        <v>7605</v>
      </c>
      <c r="AE30" s="5">
        <v>590</v>
      </c>
      <c r="AF30" s="5">
        <v>2171</v>
      </c>
      <c r="AG30" s="5">
        <v>19247</v>
      </c>
      <c r="AH30" s="5">
        <v>0</v>
      </c>
      <c r="AI30" s="5">
        <v>28139</v>
      </c>
      <c r="AJ30" s="5">
        <v>14147</v>
      </c>
      <c r="AK30" s="5">
        <v>1746</v>
      </c>
      <c r="AL30" s="5">
        <v>848</v>
      </c>
      <c r="AM30" s="5">
        <v>3109</v>
      </c>
      <c r="AN30" s="5">
        <v>2003</v>
      </c>
      <c r="AO30" s="5">
        <v>6250</v>
      </c>
      <c r="AP30" s="5">
        <v>35</v>
      </c>
      <c r="AQ30" s="5">
        <v>0</v>
      </c>
    </row>
    <row r="31" spans="1:43">
      <c r="A31" s="5">
        <v>1389</v>
      </c>
      <c r="B31" s="5" t="s">
        <v>564</v>
      </c>
      <c r="C31" s="5">
        <v>837028</v>
      </c>
      <c r="D31" s="5">
        <v>453442</v>
      </c>
      <c r="E31" s="5">
        <v>37419</v>
      </c>
      <c r="F31" s="5">
        <v>61699</v>
      </c>
      <c r="G31" s="5">
        <v>57490</v>
      </c>
      <c r="H31" s="5">
        <v>174425</v>
      </c>
      <c r="I31" s="5">
        <v>48818</v>
      </c>
      <c r="J31" s="5">
        <v>3736</v>
      </c>
      <c r="K31" s="5">
        <v>0</v>
      </c>
      <c r="L31" s="5">
        <v>186802</v>
      </c>
      <c r="M31" s="5">
        <v>132544</v>
      </c>
      <c r="N31" s="5">
        <v>9401</v>
      </c>
      <c r="O31" s="5">
        <v>10682</v>
      </c>
      <c r="P31" s="5">
        <v>13742</v>
      </c>
      <c r="Q31" s="5">
        <v>20335</v>
      </c>
      <c r="R31" s="5">
        <v>97</v>
      </c>
      <c r="S31" s="5">
        <v>0</v>
      </c>
      <c r="T31" s="5">
        <v>164387</v>
      </c>
      <c r="U31" s="5">
        <v>103991</v>
      </c>
      <c r="V31" s="5">
        <v>9180</v>
      </c>
      <c r="W31" s="5">
        <v>1446</v>
      </c>
      <c r="X31" s="5">
        <v>6080</v>
      </c>
      <c r="Y31" s="5">
        <v>43657</v>
      </c>
      <c r="Z31" s="5">
        <v>33</v>
      </c>
      <c r="AA31" s="5">
        <v>0</v>
      </c>
      <c r="AB31" s="5">
        <v>204912</v>
      </c>
      <c r="AC31" s="5">
        <v>116433</v>
      </c>
      <c r="AD31" s="5">
        <v>5267</v>
      </c>
      <c r="AE31" s="5">
        <v>3123</v>
      </c>
      <c r="AF31" s="5">
        <v>12371</v>
      </c>
      <c r="AG31" s="5">
        <v>67718</v>
      </c>
      <c r="AH31" s="5">
        <v>0</v>
      </c>
      <c r="AI31" s="5">
        <v>44390</v>
      </c>
      <c r="AJ31" s="5">
        <v>17994</v>
      </c>
      <c r="AK31" s="5">
        <v>285</v>
      </c>
      <c r="AL31" s="5">
        <v>1894</v>
      </c>
      <c r="AM31" s="5">
        <v>9713</v>
      </c>
      <c r="AN31" s="5">
        <v>14294</v>
      </c>
      <c r="AO31" s="5">
        <v>123</v>
      </c>
      <c r="AP31" s="5">
        <v>88</v>
      </c>
      <c r="AQ31" s="5">
        <v>0</v>
      </c>
    </row>
    <row r="32" spans="1:43">
      <c r="A32" s="5">
        <v>1389</v>
      </c>
      <c r="B32" s="5" t="s">
        <v>565</v>
      </c>
      <c r="C32" s="5">
        <v>3579872</v>
      </c>
      <c r="D32" s="5">
        <v>1978099</v>
      </c>
      <c r="E32" s="5">
        <v>274725</v>
      </c>
      <c r="F32" s="5">
        <v>101001</v>
      </c>
      <c r="G32" s="5">
        <v>111689</v>
      </c>
      <c r="H32" s="5">
        <v>798246</v>
      </c>
      <c r="I32" s="5">
        <v>238170</v>
      </c>
      <c r="J32" s="5">
        <v>77942</v>
      </c>
      <c r="K32" s="5">
        <v>0</v>
      </c>
      <c r="L32" s="5">
        <v>973521</v>
      </c>
      <c r="M32" s="5">
        <v>929060</v>
      </c>
      <c r="N32" s="5">
        <v>7103</v>
      </c>
      <c r="O32" s="5">
        <v>6029</v>
      </c>
      <c r="P32" s="5">
        <v>28418</v>
      </c>
      <c r="Q32" s="5">
        <v>1756</v>
      </c>
      <c r="R32" s="5">
        <v>1154</v>
      </c>
      <c r="S32" s="5">
        <v>0</v>
      </c>
      <c r="T32" s="5">
        <v>489400</v>
      </c>
      <c r="U32" s="5">
        <v>363212</v>
      </c>
      <c r="V32" s="5">
        <v>12872</v>
      </c>
      <c r="W32" s="5">
        <v>1532</v>
      </c>
      <c r="X32" s="5">
        <v>952</v>
      </c>
      <c r="Y32" s="5">
        <v>110634</v>
      </c>
      <c r="Z32" s="5">
        <v>200</v>
      </c>
      <c r="AA32" s="5">
        <v>0</v>
      </c>
      <c r="AB32" s="5">
        <v>156735</v>
      </c>
      <c r="AC32" s="5">
        <v>97094</v>
      </c>
      <c r="AD32" s="5">
        <v>9828</v>
      </c>
      <c r="AE32" s="5">
        <v>2424</v>
      </c>
      <c r="AF32" s="5">
        <v>18692</v>
      </c>
      <c r="AG32" s="5">
        <v>28698</v>
      </c>
      <c r="AH32" s="5">
        <v>0</v>
      </c>
      <c r="AI32" s="5">
        <v>158941</v>
      </c>
      <c r="AJ32" s="5">
        <v>49006</v>
      </c>
      <c r="AK32" s="5">
        <v>8520</v>
      </c>
      <c r="AL32" s="5">
        <v>7020</v>
      </c>
      <c r="AM32" s="5">
        <v>31089</v>
      </c>
      <c r="AN32" s="5">
        <v>31797</v>
      </c>
      <c r="AO32" s="5">
        <v>31411</v>
      </c>
      <c r="AP32" s="5">
        <v>98</v>
      </c>
      <c r="AQ32" s="5">
        <v>0</v>
      </c>
    </row>
    <row r="33" spans="1:43">
      <c r="A33" s="5">
        <v>1389</v>
      </c>
      <c r="B33" s="5" t="s">
        <v>566</v>
      </c>
      <c r="C33" s="5">
        <v>2343080</v>
      </c>
      <c r="D33" s="5">
        <v>765331</v>
      </c>
      <c r="E33" s="5">
        <v>562314</v>
      </c>
      <c r="F33" s="5">
        <v>43474</v>
      </c>
      <c r="G33" s="5">
        <v>62711</v>
      </c>
      <c r="H33" s="5">
        <v>828414</v>
      </c>
      <c r="I33" s="5">
        <v>77441</v>
      </c>
      <c r="J33" s="5">
        <v>3394</v>
      </c>
      <c r="K33" s="5">
        <v>0</v>
      </c>
      <c r="L33" s="5">
        <v>335747</v>
      </c>
      <c r="M33" s="5">
        <v>217805</v>
      </c>
      <c r="N33" s="5">
        <v>109082</v>
      </c>
      <c r="O33" s="5">
        <v>3204</v>
      </c>
      <c r="P33" s="5">
        <v>5506</v>
      </c>
      <c r="Q33" s="5">
        <v>0</v>
      </c>
      <c r="R33" s="5">
        <v>151</v>
      </c>
      <c r="S33" s="5">
        <v>0</v>
      </c>
      <c r="T33" s="5">
        <v>288574</v>
      </c>
      <c r="U33" s="5">
        <v>256537</v>
      </c>
      <c r="V33" s="5">
        <v>2557</v>
      </c>
      <c r="W33" s="5">
        <v>1560</v>
      </c>
      <c r="X33" s="5">
        <v>5584</v>
      </c>
      <c r="Y33" s="5">
        <v>22332</v>
      </c>
      <c r="Z33" s="5">
        <v>4</v>
      </c>
      <c r="AA33" s="5">
        <v>0</v>
      </c>
      <c r="AB33" s="5">
        <v>99438</v>
      </c>
      <c r="AC33" s="5">
        <v>63637</v>
      </c>
      <c r="AD33" s="5">
        <v>1739</v>
      </c>
      <c r="AE33" s="5">
        <v>134</v>
      </c>
      <c r="AF33" s="5">
        <v>2391</v>
      </c>
      <c r="AG33" s="5">
        <v>31537</v>
      </c>
      <c r="AH33" s="5">
        <v>0</v>
      </c>
      <c r="AI33" s="5">
        <v>18235</v>
      </c>
      <c r="AJ33" s="5">
        <v>3355</v>
      </c>
      <c r="AK33" s="5">
        <v>160</v>
      </c>
      <c r="AL33" s="5">
        <v>280</v>
      </c>
      <c r="AM33" s="5">
        <v>12490</v>
      </c>
      <c r="AN33" s="5">
        <v>1950</v>
      </c>
      <c r="AO33" s="5">
        <v>0</v>
      </c>
      <c r="AP33" s="5">
        <v>0</v>
      </c>
      <c r="AQ33" s="5">
        <v>0</v>
      </c>
    </row>
    <row r="34" spans="1:43">
      <c r="A34" s="5">
        <v>1389</v>
      </c>
      <c r="B34" s="5" t="s">
        <v>567</v>
      </c>
      <c r="C34" s="5">
        <v>2060967</v>
      </c>
      <c r="D34" s="5">
        <v>1022669</v>
      </c>
      <c r="E34" s="5">
        <v>41423</v>
      </c>
      <c r="F34" s="5">
        <v>12759</v>
      </c>
      <c r="G34" s="5">
        <v>25338</v>
      </c>
      <c r="H34" s="5">
        <v>940297</v>
      </c>
      <c r="I34" s="5">
        <v>16679</v>
      </c>
      <c r="J34" s="5">
        <v>1803</v>
      </c>
      <c r="K34" s="5">
        <v>0</v>
      </c>
      <c r="L34" s="5">
        <v>438047</v>
      </c>
      <c r="M34" s="5">
        <v>417689</v>
      </c>
      <c r="N34" s="5">
        <v>9190</v>
      </c>
      <c r="O34" s="5">
        <v>3161</v>
      </c>
      <c r="P34" s="5">
        <v>5502</v>
      </c>
      <c r="Q34" s="5">
        <v>2484</v>
      </c>
      <c r="R34" s="5">
        <v>21</v>
      </c>
      <c r="S34" s="5">
        <v>0</v>
      </c>
      <c r="T34" s="5">
        <v>62211</v>
      </c>
      <c r="U34" s="5">
        <v>57067</v>
      </c>
      <c r="V34" s="5">
        <v>997</v>
      </c>
      <c r="W34" s="5">
        <v>4</v>
      </c>
      <c r="X34" s="5">
        <v>156</v>
      </c>
      <c r="Y34" s="5">
        <v>3954</v>
      </c>
      <c r="Z34" s="5">
        <v>32</v>
      </c>
      <c r="AA34" s="5">
        <v>0</v>
      </c>
      <c r="AB34" s="5">
        <v>64481</v>
      </c>
      <c r="AC34" s="5">
        <v>47814</v>
      </c>
      <c r="AD34" s="5">
        <v>1369</v>
      </c>
      <c r="AE34" s="5">
        <v>1824</v>
      </c>
      <c r="AF34" s="5">
        <v>5856</v>
      </c>
      <c r="AG34" s="5">
        <v>7618</v>
      </c>
      <c r="AH34" s="5">
        <v>0</v>
      </c>
      <c r="AI34" s="5">
        <v>16975</v>
      </c>
      <c r="AJ34" s="5">
        <v>9223</v>
      </c>
      <c r="AK34" s="5">
        <v>45</v>
      </c>
      <c r="AL34" s="5">
        <v>318</v>
      </c>
      <c r="AM34" s="5">
        <v>4068</v>
      </c>
      <c r="AN34" s="5">
        <v>166</v>
      </c>
      <c r="AO34" s="5">
        <v>3155</v>
      </c>
      <c r="AP34" s="5">
        <v>0</v>
      </c>
      <c r="AQ34" s="5">
        <v>0</v>
      </c>
    </row>
    <row r="35" spans="1:43">
      <c r="A35" s="5">
        <v>1389</v>
      </c>
      <c r="B35" s="5" t="s">
        <v>568</v>
      </c>
      <c r="C35" s="5">
        <v>1399554</v>
      </c>
      <c r="D35" s="5">
        <v>868213</v>
      </c>
      <c r="E35" s="5">
        <v>142544</v>
      </c>
      <c r="F35" s="5">
        <v>25360</v>
      </c>
      <c r="G35" s="5">
        <v>43099</v>
      </c>
      <c r="H35" s="5">
        <v>270068</v>
      </c>
      <c r="I35" s="5">
        <v>47303</v>
      </c>
      <c r="J35" s="5">
        <v>2967</v>
      </c>
      <c r="K35" s="5">
        <v>0</v>
      </c>
      <c r="L35" s="5">
        <v>481701</v>
      </c>
      <c r="M35" s="5">
        <v>448474</v>
      </c>
      <c r="N35" s="5">
        <v>22783</v>
      </c>
      <c r="O35" s="5">
        <v>2070</v>
      </c>
      <c r="P35" s="5">
        <v>6601</v>
      </c>
      <c r="Q35" s="5">
        <v>1714</v>
      </c>
      <c r="R35" s="5">
        <v>59</v>
      </c>
      <c r="S35" s="5">
        <v>0</v>
      </c>
      <c r="T35" s="5">
        <v>253994</v>
      </c>
      <c r="U35" s="5">
        <v>220581</v>
      </c>
      <c r="V35" s="5">
        <v>11756</v>
      </c>
      <c r="W35" s="5">
        <v>508</v>
      </c>
      <c r="X35" s="5">
        <v>211</v>
      </c>
      <c r="Y35" s="5">
        <v>20924</v>
      </c>
      <c r="Z35" s="5">
        <v>13</v>
      </c>
      <c r="AA35" s="5">
        <v>0</v>
      </c>
      <c r="AB35" s="5">
        <v>131882</v>
      </c>
      <c r="AC35" s="5">
        <v>80967</v>
      </c>
      <c r="AD35" s="5">
        <v>28397</v>
      </c>
      <c r="AE35" s="5">
        <v>274</v>
      </c>
      <c r="AF35" s="5">
        <v>3226</v>
      </c>
      <c r="AG35" s="5">
        <v>19017</v>
      </c>
      <c r="AH35" s="5">
        <v>0</v>
      </c>
      <c r="AI35" s="5">
        <v>86916</v>
      </c>
      <c r="AJ35" s="5">
        <v>56588</v>
      </c>
      <c r="AK35" s="5">
        <v>2417</v>
      </c>
      <c r="AL35" s="5">
        <v>1328</v>
      </c>
      <c r="AM35" s="5">
        <v>6795</v>
      </c>
      <c r="AN35" s="5">
        <v>9839</v>
      </c>
      <c r="AO35" s="5">
        <v>9950</v>
      </c>
      <c r="AP35" s="5">
        <v>0</v>
      </c>
      <c r="AQ35" s="5">
        <v>0</v>
      </c>
    </row>
  </sheetData>
  <mergeCells count="9">
    <mergeCell ref="AB2:AH2"/>
    <mergeCell ref="AI2:AQ2"/>
    <mergeCell ref="C1:AQ1"/>
    <mergeCell ref="A1:B1"/>
    <mergeCell ref="A2:A3"/>
    <mergeCell ref="B2:B3"/>
    <mergeCell ref="C2:K2"/>
    <mergeCell ref="L2:S2"/>
    <mergeCell ref="T2:AA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5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5.7109375" style="3" customWidth="1"/>
    <col min="4" max="4" width="16.140625" style="3" customWidth="1"/>
    <col min="5" max="5" width="16.28515625" style="3" customWidth="1"/>
    <col min="6" max="6" width="17.140625" style="3" customWidth="1"/>
    <col min="7" max="8" width="13" style="3" customWidth="1"/>
    <col min="9" max="9" width="14.5703125" style="3" customWidth="1"/>
    <col min="10" max="10" width="14" style="3" customWidth="1"/>
    <col min="11" max="11" width="12.5703125" style="3" customWidth="1"/>
    <col min="12" max="12" width="18" style="3" customWidth="1"/>
    <col min="13" max="14" width="14.42578125" style="3" customWidth="1"/>
  </cols>
  <sheetData>
    <row r="1" spans="1:14" ht="15.75" thickBot="1">
      <c r="A1" s="22" t="s">
        <v>159</v>
      </c>
      <c r="B1" s="22"/>
      <c r="C1" s="21" t="str">
        <f>CONCATENATE("20-",'فهرست جداول'!E11,"-",MID('فهرست جداول'!B1, 58,10), "                  (میلیون ریال)")</f>
        <v>20-ارزش موجودی انبار کارگاه‏ها بر حسب استان-89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/>
    </row>
    <row r="2" spans="1:14" ht="15.75" customHeight="1" thickBot="1">
      <c r="A2" s="29" t="s">
        <v>128</v>
      </c>
      <c r="B2" s="29" t="s">
        <v>152</v>
      </c>
      <c r="C2" s="37" t="s">
        <v>62</v>
      </c>
      <c r="D2" s="38"/>
      <c r="E2" s="38"/>
      <c r="F2" s="38"/>
      <c r="G2" s="38"/>
      <c r="H2" s="39"/>
      <c r="I2" s="37" t="s">
        <v>63</v>
      </c>
      <c r="J2" s="38"/>
      <c r="K2" s="38"/>
      <c r="L2" s="38"/>
      <c r="M2" s="38"/>
      <c r="N2" s="38"/>
    </row>
    <row r="3" spans="1:14" ht="47.25" customHeight="1" thickBot="1">
      <c r="A3" s="30" t="s">
        <v>128</v>
      </c>
      <c r="B3" s="30"/>
      <c r="C3" s="12" t="s">
        <v>2</v>
      </c>
      <c r="D3" s="12" t="s">
        <v>64</v>
      </c>
      <c r="E3" s="12" t="s">
        <v>65</v>
      </c>
      <c r="F3" s="12" t="s">
        <v>66</v>
      </c>
      <c r="G3" s="12" t="s">
        <v>67</v>
      </c>
      <c r="H3" s="12" t="s">
        <v>161</v>
      </c>
      <c r="I3" s="12" t="s">
        <v>2</v>
      </c>
      <c r="J3" s="12" t="s">
        <v>64</v>
      </c>
      <c r="K3" s="12" t="s">
        <v>65</v>
      </c>
      <c r="L3" s="12" t="s">
        <v>66</v>
      </c>
      <c r="M3" s="12" t="s">
        <v>67</v>
      </c>
      <c r="N3" s="12" t="s">
        <v>161</v>
      </c>
    </row>
    <row r="4" spans="1:14">
      <c r="A4" s="5">
        <v>1389</v>
      </c>
      <c r="B4" s="5" t="s">
        <v>537</v>
      </c>
      <c r="C4" s="5">
        <v>323994967</v>
      </c>
      <c r="D4" s="5">
        <v>86391907</v>
      </c>
      <c r="E4" s="5">
        <v>49951439</v>
      </c>
      <c r="F4" s="5">
        <v>10188361</v>
      </c>
      <c r="G4" s="5">
        <v>177463259</v>
      </c>
      <c r="H4" s="5">
        <v>0</v>
      </c>
      <c r="I4" s="5">
        <v>411748779</v>
      </c>
      <c r="J4" s="5">
        <v>122010392</v>
      </c>
      <c r="K4" s="5">
        <v>62785989</v>
      </c>
      <c r="L4" s="5">
        <v>11759676</v>
      </c>
      <c r="M4" s="5">
        <v>215192723</v>
      </c>
      <c r="N4" s="5">
        <v>0</v>
      </c>
    </row>
    <row r="5" spans="1:14">
      <c r="A5" s="5">
        <v>1389</v>
      </c>
      <c r="B5" s="5" t="s">
        <v>538</v>
      </c>
      <c r="C5" s="5">
        <v>16138296</v>
      </c>
      <c r="D5" s="5">
        <v>2793932</v>
      </c>
      <c r="E5" s="5">
        <v>2015942</v>
      </c>
      <c r="F5" s="5">
        <v>53789</v>
      </c>
      <c r="G5" s="5">
        <v>11274632</v>
      </c>
      <c r="H5" s="5">
        <v>0</v>
      </c>
      <c r="I5" s="5">
        <v>23291901</v>
      </c>
      <c r="J5" s="5">
        <v>4434954</v>
      </c>
      <c r="K5" s="5">
        <v>5309350</v>
      </c>
      <c r="L5" s="5">
        <v>46187</v>
      </c>
      <c r="M5" s="5">
        <v>13501410</v>
      </c>
      <c r="N5" s="5">
        <v>0</v>
      </c>
    </row>
    <row r="6" spans="1:14">
      <c r="A6" s="5">
        <v>1389</v>
      </c>
      <c r="B6" s="5" t="s">
        <v>539</v>
      </c>
      <c r="C6" s="5">
        <v>4410158</v>
      </c>
      <c r="D6" s="5">
        <v>1097379</v>
      </c>
      <c r="E6" s="5">
        <v>1286137</v>
      </c>
      <c r="F6" s="5">
        <v>2823</v>
      </c>
      <c r="G6" s="5">
        <v>2023819</v>
      </c>
      <c r="H6" s="5">
        <v>0</v>
      </c>
      <c r="I6" s="5">
        <v>4758054</v>
      </c>
      <c r="J6" s="5">
        <v>1172851</v>
      </c>
      <c r="K6" s="5">
        <v>1438036</v>
      </c>
      <c r="L6" s="5">
        <v>3086</v>
      </c>
      <c r="M6" s="5">
        <v>2144080</v>
      </c>
      <c r="N6" s="5">
        <v>0</v>
      </c>
    </row>
    <row r="7" spans="1:14">
      <c r="A7" s="5">
        <v>1389</v>
      </c>
      <c r="B7" s="5" t="s">
        <v>540</v>
      </c>
      <c r="C7" s="5">
        <v>898030</v>
      </c>
      <c r="D7" s="5">
        <v>348707</v>
      </c>
      <c r="E7" s="5">
        <v>62793</v>
      </c>
      <c r="F7" s="5">
        <v>1730</v>
      </c>
      <c r="G7" s="5">
        <v>484800</v>
      </c>
      <c r="H7" s="5">
        <v>0</v>
      </c>
      <c r="I7" s="5">
        <v>877147</v>
      </c>
      <c r="J7" s="5">
        <v>286212</v>
      </c>
      <c r="K7" s="5">
        <v>75361</v>
      </c>
      <c r="L7" s="5">
        <v>1590</v>
      </c>
      <c r="M7" s="5">
        <v>513984</v>
      </c>
      <c r="N7" s="5">
        <v>0</v>
      </c>
    </row>
    <row r="8" spans="1:14">
      <c r="A8" s="5">
        <v>1389</v>
      </c>
      <c r="B8" s="5" t="s">
        <v>541</v>
      </c>
      <c r="C8" s="5">
        <v>40755384</v>
      </c>
      <c r="D8" s="5">
        <v>9393748</v>
      </c>
      <c r="E8" s="5">
        <v>7789659</v>
      </c>
      <c r="F8" s="5">
        <v>626646</v>
      </c>
      <c r="G8" s="5">
        <v>22945331</v>
      </c>
      <c r="H8" s="5">
        <v>0</v>
      </c>
      <c r="I8" s="5">
        <v>52460058</v>
      </c>
      <c r="J8" s="5">
        <v>14241482</v>
      </c>
      <c r="K8" s="5">
        <v>10872493</v>
      </c>
      <c r="L8" s="5">
        <v>905199</v>
      </c>
      <c r="M8" s="5">
        <v>26440884</v>
      </c>
      <c r="N8" s="5">
        <v>0</v>
      </c>
    </row>
    <row r="9" spans="1:14">
      <c r="A9" s="5">
        <v>1389</v>
      </c>
      <c r="B9" s="5" t="s">
        <v>542</v>
      </c>
      <c r="C9" s="5">
        <v>16914223</v>
      </c>
      <c r="D9" s="5">
        <v>3568981</v>
      </c>
      <c r="E9" s="5">
        <v>2335941</v>
      </c>
      <c r="F9" s="5">
        <v>137873</v>
      </c>
      <c r="G9" s="5">
        <v>10871428</v>
      </c>
      <c r="H9" s="5">
        <v>0</v>
      </c>
      <c r="I9" s="5">
        <v>18358310</v>
      </c>
      <c r="J9" s="5">
        <v>3788825</v>
      </c>
      <c r="K9" s="5">
        <v>2682072</v>
      </c>
      <c r="L9" s="5">
        <v>211339</v>
      </c>
      <c r="M9" s="5">
        <v>11676075</v>
      </c>
      <c r="N9" s="5">
        <v>0</v>
      </c>
    </row>
    <row r="10" spans="1:14">
      <c r="A10" s="5">
        <v>1389</v>
      </c>
      <c r="B10" s="5" t="s">
        <v>543</v>
      </c>
      <c r="C10" s="5">
        <v>170334</v>
      </c>
      <c r="D10" s="5">
        <v>17865</v>
      </c>
      <c r="E10" s="5">
        <v>7123</v>
      </c>
      <c r="F10" s="5">
        <v>0</v>
      </c>
      <c r="G10" s="5">
        <v>145347</v>
      </c>
      <c r="H10" s="5">
        <v>0</v>
      </c>
      <c r="I10" s="5">
        <v>267730</v>
      </c>
      <c r="J10" s="5">
        <v>46185</v>
      </c>
      <c r="K10" s="5">
        <v>60717</v>
      </c>
      <c r="L10" s="5">
        <v>0</v>
      </c>
      <c r="M10" s="5">
        <v>160828</v>
      </c>
      <c r="N10" s="5">
        <v>0</v>
      </c>
    </row>
    <row r="11" spans="1:14">
      <c r="A11" s="5">
        <v>1389</v>
      </c>
      <c r="B11" s="5" t="s">
        <v>544</v>
      </c>
      <c r="C11" s="5">
        <v>7271704</v>
      </c>
      <c r="D11" s="5">
        <v>2135450</v>
      </c>
      <c r="E11" s="5">
        <v>996247</v>
      </c>
      <c r="F11" s="5">
        <v>0</v>
      </c>
      <c r="G11" s="5">
        <v>4140008</v>
      </c>
      <c r="H11" s="5">
        <v>0</v>
      </c>
      <c r="I11" s="5">
        <v>9962724</v>
      </c>
      <c r="J11" s="5">
        <v>2749654</v>
      </c>
      <c r="K11" s="5">
        <v>1230942</v>
      </c>
      <c r="L11" s="5">
        <v>0</v>
      </c>
      <c r="M11" s="5">
        <v>5982128</v>
      </c>
      <c r="N11" s="5">
        <v>0</v>
      </c>
    </row>
    <row r="12" spans="1:14">
      <c r="A12" s="5">
        <v>1389</v>
      </c>
      <c r="B12" s="5" t="s">
        <v>545</v>
      </c>
      <c r="C12" s="5">
        <v>71713931</v>
      </c>
      <c r="D12" s="5">
        <v>18857405</v>
      </c>
      <c r="E12" s="5">
        <v>10995458</v>
      </c>
      <c r="F12" s="5">
        <v>1903739</v>
      </c>
      <c r="G12" s="5">
        <v>39957329</v>
      </c>
      <c r="H12" s="5">
        <v>0</v>
      </c>
      <c r="I12" s="5">
        <v>87198705</v>
      </c>
      <c r="J12" s="5">
        <v>24625204</v>
      </c>
      <c r="K12" s="5">
        <v>12915809</v>
      </c>
      <c r="L12" s="5">
        <v>1636104</v>
      </c>
      <c r="M12" s="5">
        <v>48021589</v>
      </c>
      <c r="N12" s="5">
        <v>0</v>
      </c>
    </row>
    <row r="13" spans="1:14">
      <c r="A13" s="5">
        <v>1389</v>
      </c>
      <c r="B13" s="5" t="s">
        <v>546</v>
      </c>
      <c r="C13" s="5">
        <v>1244540</v>
      </c>
      <c r="D13" s="5">
        <v>254219</v>
      </c>
      <c r="E13" s="5">
        <v>44875</v>
      </c>
      <c r="F13" s="5">
        <v>1109</v>
      </c>
      <c r="G13" s="5">
        <v>944337</v>
      </c>
      <c r="H13" s="5">
        <v>0</v>
      </c>
      <c r="I13" s="5">
        <v>2164504</v>
      </c>
      <c r="J13" s="5">
        <v>548787</v>
      </c>
      <c r="K13" s="5">
        <v>90149</v>
      </c>
      <c r="L13" s="5">
        <v>69916</v>
      </c>
      <c r="M13" s="5">
        <v>1455652</v>
      </c>
      <c r="N13" s="5">
        <v>0</v>
      </c>
    </row>
    <row r="14" spans="1:14">
      <c r="A14" s="5">
        <v>1389</v>
      </c>
      <c r="B14" s="5" t="s">
        <v>547</v>
      </c>
      <c r="C14" s="5">
        <v>582498</v>
      </c>
      <c r="D14" s="5">
        <v>149821</v>
      </c>
      <c r="E14" s="5">
        <v>47094</v>
      </c>
      <c r="F14" s="5">
        <v>6509</v>
      </c>
      <c r="G14" s="5">
        <v>379073</v>
      </c>
      <c r="H14" s="5">
        <v>0</v>
      </c>
      <c r="I14" s="5">
        <v>651990</v>
      </c>
      <c r="J14" s="5">
        <v>191275</v>
      </c>
      <c r="K14" s="5">
        <v>59271</v>
      </c>
      <c r="L14" s="5">
        <v>6241</v>
      </c>
      <c r="M14" s="5">
        <v>395203</v>
      </c>
      <c r="N14" s="5">
        <v>0</v>
      </c>
    </row>
    <row r="15" spans="1:14">
      <c r="A15" s="5">
        <v>1389</v>
      </c>
      <c r="B15" s="5" t="s">
        <v>548</v>
      </c>
      <c r="C15" s="5">
        <v>13246963</v>
      </c>
      <c r="D15" s="5">
        <v>4431054</v>
      </c>
      <c r="E15" s="5">
        <v>1512238</v>
      </c>
      <c r="F15" s="5">
        <v>191552</v>
      </c>
      <c r="G15" s="5">
        <v>7112119</v>
      </c>
      <c r="H15" s="5">
        <v>0</v>
      </c>
      <c r="I15" s="5">
        <v>14688848</v>
      </c>
      <c r="J15" s="5">
        <v>4637567</v>
      </c>
      <c r="K15" s="5">
        <v>1635601</v>
      </c>
      <c r="L15" s="5">
        <v>181062</v>
      </c>
      <c r="M15" s="5">
        <v>8234618</v>
      </c>
      <c r="N15" s="5">
        <v>0</v>
      </c>
    </row>
    <row r="16" spans="1:14">
      <c r="A16" s="5">
        <v>1389</v>
      </c>
      <c r="B16" s="5" t="s">
        <v>549</v>
      </c>
      <c r="C16" s="5">
        <v>1859645</v>
      </c>
      <c r="D16" s="5">
        <v>245141</v>
      </c>
      <c r="E16" s="5">
        <v>242738</v>
      </c>
      <c r="F16" s="5">
        <v>63598</v>
      </c>
      <c r="G16" s="5">
        <v>1308167</v>
      </c>
      <c r="H16" s="5">
        <v>0</v>
      </c>
      <c r="I16" s="5">
        <v>2311516</v>
      </c>
      <c r="J16" s="5">
        <v>347577</v>
      </c>
      <c r="K16" s="5">
        <v>291519</v>
      </c>
      <c r="L16" s="5">
        <v>147953</v>
      </c>
      <c r="M16" s="5">
        <v>1524466</v>
      </c>
      <c r="N16" s="5">
        <v>0</v>
      </c>
    </row>
    <row r="17" spans="1:14">
      <c r="A17" s="5">
        <v>1389</v>
      </c>
      <c r="B17" s="5" t="s">
        <v>550</v>
      </c>
      <c r="C17" s="5">
        <v>27359752</v>
      </c>
      <c r="D17" s="5">
        <v>12203336</v>
      </c>
      <c r="E17" s="5">
        <v>3067272</v>
      </c>
      <c r="F17" s="5">
        <v>64230</v>
      </c>
      <c r="G17" s="5">
        <v>12024915</v>
      </c>
      <c r="H17" s="5">
        <v>0</v>
      </c>
      <c r="I17" s="5">
        <v>48854642</v>
      </c>
      <c r="J17" s="5">
        <v>20514898</v>
      </c>
      <c r="K17" s="5">
        <v>4901507</v>
      </c>
      <c r="L17" s="5">
        <v>7279618</v>
      </c>
      <c r="M17" s="5">
        <v>16158619</v>
      </c>
      <c r="N17" s="5">
        <v>0</v>
      </c>
    </row>
    <row r="18" spans="1:14">
      <c r="A18" s="5">
        <v>1389</v>
      </c>
      <c r="B18" s="5" t="s">
        <v>551</v>
      </c>
      <c r="C18" s="5">
        <v>5405681</v>
      </c>
      <c r="D18" s="5">
        <v>1753862</v>
      </c>
      <c r="E18" s="5">
        <v>802653</v>
      </c>
      <c r="F18" s="5">
        <v>30213</v>
      </c>
      <c r="G18" s="5">
        <v>2818954</v>
      </c>
      <c r="H18" s="5">
        <v>0</v>
      </c>
      <c r="I18" s="5">
        <v>6586548</v>
      </c>
      <c r="J18" s="5">
        <v>1862203</v>
      </c>
      <c r="K18" s="5">
        <v>1101973</v>
      </c>
      <c r="L18" s="5">
        <v>18559</v>
      </c>
      <c r="M18" s="5">
        <v>3603812</v>
      </c>
      <c r="N18" s="5">
        <v>0</v>
      </c>
    </row>
    <row r="19" spans="1:14">
      <c r="A19" s="5">
        <v>1389</v>
      </c>
      <c r="B19" s="5" t="s">
        <v>552</v>
      </c>
      <c r="C19" s="5">
        <v>1847297</v>
      </c>
      <c r="D19" s="5">
        <v>331911</v>
      </c>
      <c r="E19" s="5">
        <v>322200</v>
      </c>
      <c r="F19" s="5">
        <v>2360</v>
      </c>
      <c r="G19" s="5">
        <v>1190827</v>
      </c>
      <c r="H19" s="5">
        <v>0</v>
      </c>
      <c r="I19" s="5">
        <v>2601498</v>
      </c>
      <c r="J19" s="5">
        <v>915891</v>
      </c>
      <c r="K19" s="5">
        <v>253693</v>
      </c>
      <c r="L19" s="5">
        <v>5381</v>
      </c>
      <c r="M19" s="5">
        <v>1426532</v>
      </c>
      <c r="N19" s="5">
        <v>0</v>
      </c>
    </row>
    <row r="20" spans="1:14">
      <c r="A20" s="5">
        <v>1389</v>
      </c>
      <c r="B20" s="5" t="s">
        <v>553</v>
      </c>
      <c r="C20" s="5">
        <v>383041</v>
      </c>
      <c r="D20" s="5">
        <v>101707</v>
      </c>
      <c r="E20" s="5">
        <v>57719</v>
      </c>
      <c r="F20" s="5">
        <v>2700</v>
      </c>
      <c r="G20" s="5">
        <v>220915</v>
      </c>
      <c r="H20" s="5">
        <v>0</v>
      </c>
      <c r="I20" s="5">
        <v>422976</v>
      </c>
      <c r="J20" s="5">
        <v>81532</v>
      </c>
      <c r="K20" s="5">
        <v>68402</v>
      </c>
      <c r="L20" s="5">
        <v>2291</v>
      </c>
      <c r="M20" s="5">
        <v>270751</v>
      </c>
      <c r="N20" s="5">
        <v>0</v>
      </c>
    </row>
    <row r="21" spans="1:14">
      <c r="A21" s="5">
        <v>1389</v>
      </c>
      <c r="B21" s="5" t="s">
        <v>554</v>
      </c>
      <c r="C21" s="5">
        <v>7337049</v>
      </c>
      <c r="D21" s="5">
        <v>1245634</v>
      </c>
      <c r="E21" s="5">
        <v>2064216</v>
      </c>
      <c r="F21" s="5">
        <v>19951</v>
      </c>
      <c r="G21" s="5">
        <v>4007248</v>
      </c>
      <c r="H21" s="5">
        <v>0</v>
      </c>
      <c r="I21" s="5">
        <v>8659738</v>
      </c>
      <c r="J21" s="5">
        <v>2343893</v>
      </c>
      <c r="K21" s="5">
        <v>1728398</v>
      </c>
      <c r="L21" s="5">
        <v>77420</v>
      </c>
      <c r="M21" s="5">
        <v>4510027</v>
      </c>
      <c r="N21" s="5">
        <v>0</v>
      </c>
    </row>
    <row r="22" spans="1:14">
      <c r="A22" s="5">
        <v>1389</v>
      </c>
      <c r="B22" s="5" t="s">
        <v>555</v>
      </c>
      <c r="C22" s="5">
        <v>15465622</v>
      </c>
      <c r="D22" s="5">
        <v>4478361</v>
      </c>
      <c r="E22" s="5">
        <v>1955369</v>
      </c>
      <c r="F22" s="5">
        <v>258685</v>
      </c>
      <c r="G22" s="5">
        <v>8773207</v>
      </c>
      <c r="H22" s="5">
        <v>0</v>
      </c>
      <c r="I22" s="5">
        <v>19779569</v>
      </c>
      <c r="J22" s="5">
        <v>6055924</v>
      </c>
      <c r="K22" s="5">
        <v>2579473</v>
      </c>
      <c r="L22" s="5">
        <v>283089</v>
      </c>
      <c r="M22" s="5">
        <v>10861084</v>
      </c>
      <c r="N22" s="5">
        <v>0</v>
      </c>
    </row>
    <row r="23" spans="1:14">
      <c r="A23" s="5">
        <v>1389</v>
      </c>
      <c r="B23" s="5" t="s">
        <v>556</v>
      </c>
      <c r="C23" s="5">
        <v>2554904</v>
      </c>
      <c r="D23" s="5">
        <v>743620</v>
      </c>
      <c r="E23" s="5">
        <v>122330</v>
      </c>
      <c r="F23" s="5">
        <v>10100</v>
      </c>
      <c r="G23" s="5">
        <v>1678854</v>
      </c>
      <c r="H23" s="5">
        <v>0</v>
      </c>
      <c r="I23" s="5">
        <v>4161885</v>
      </c>
      <c r="J23" s="5">
        <v>1064109</v>
      </c>
      <c r="K23" s="5">
        <v>172973</v>
      </c>
      <c r="L23" s="5">
        <v>151122</v>
      </c>
      <c r="M23" s="5">
        <v>2773681</v>
      </c>
      <c r="N23" s="5">
        <v>0</v>
      </c>
    </row>
    <row r="24" spans="1:14">
      <c r="A24" s="5">
        <v>1389</v>
      </c>
      <c r="B24" s="5" t="s">
        <v>557</v>
      </c>
      <c r="C24" s="5">
        <v>2690337</v>
      </c>
      <c r="D24" s="5">
        <v>406057</v>
      </c>
      <c r="E24" s="5">
        <v>1015269</v>
      </c>
      <c r="F24" s="5">
        <v>36391</v>
      </c>
      <c r="G24" s="5">
        <v>1232621</v>
      </c>
      <c r="H24" s="5">
        <v>0</v>
      </c>
      <c r="I24" s="5">
        <v>2950951</v>
      </c>
      <c r="J24" s="5">
        <v>654386</v>
      </c>
      <c r="K24" s="5">
        <v>1143292</v>
      </c>
      <c r="L24" s="5">
        <v>19295</v>
      </c>
      <c r="M24" s="5">
        <v>1133977</v>
      </c>
      <c r="N24" s="5">
        <v>0</v>
      </c>
    </row>
    <row r="25" spans="1:14">
      <c r="A25" s="5">
        <v>1389</v>
      </c>
      <c r="B25" s="5" t="s">
        <v>558</v>
      </c>
      <c r="C25" s="5">
        <v>8954618</v>
      </c>
      <c r="D25" s="5">
        <v>1477376</v>
      </c>
      <c r="E25" s="5">
        <v>1389841</v>
      </c>
      <c r="F25" s="5">
        <v>210308</v>
      </c>
      <c r="G25" s="5">
        <v>5877093</v>
      </c>
      <c r="H25" s="5">
        <v>0</v>
      </c>
      <c r="I25" s="5">
        <v>13864488</v>
      </c>
      <c r="J25" s="5">
        <v>2218027</v>
      </c>
      <c r="K25" s="5">
        <v>1271724</v>
      </c>
      <c r="L25" s="5">
        <v>268730</v>
      </c>
      <c r="M25" s="5">
        <v>10106006</v>
      </c>
      <c r="N25" s="5">
        <v>0</v>
      </c>
    </row>
    <row r="26" spans="1:14">
      <c r="A26" s="5">
        <v>1389</v>
      </c>
      <c r="B26" s="5" t="s">
        <v>559</v>
      </c>
      <c r="C26" s="5">
        <v>1904773</v>
      </c>
      <c r="D26" s="5">
        <v>651392</v>
      </c>
      <c r="E26" s="5">
        <v>113662</v>
      </c>
      <c r="F26" s="5">
        <v>26238</v>
      </c>
      <c r="G26" s="5">
        <v>1113479</v>
      </c>
      <c r="H26" s="5">
        <v>0</v>
      </c>
      <c r="I26" s="5">
        <v>2668630</v>
      </c>
      <c r="J26" s="5">
        <v>1256547</v>
      </c>
      <c r="K26" s="5">
        <v>175678</v>
      </c>
      <c r="L26" s="5">
        <v>7980</v>
      </c>
      <c r="M26" s="5">
        <v>1228425</v>
      </c>
      <c r="N26" s="5">
        <v>0</v>
      </c>
    </row>
    <row r="27" spans="1:14">
      <c r="A27" s="5">
        <v>1389</v>
      </c>
      <c r="B27" s="5" t="s">
        <v>560</v>
      </c>
      <c r="C27" s="5">
        <v>225579</v>
      </c>
      <c r="D27" s="5">
        <v>105226</v>
      </c>
      <c r="E27" s="5">
        <v>38330</v>
      </c>
      <c r="F27" s="5">
        <v>0</v>
      </c>
      <c r="G27" s="5">
        <v>82024</v>
      </c>
      <c r="H27" s="5">
        <v>0</v>
      </c>
      <c r="I27" s="5">
        <v>203197</v>
      </c>
      <c r="J27" s="5">
        <v>58691</v>
      </c>
      <c r="K27" s="5">
        <v>41291</v>
      </c>
      <c r="L27" s="5">
        <v>466</v>
      </c>
      <c r="M27" s="5">
        <v>102750</v>
      </c>
      <c r="N27" s="5">
        <v>0</v>
      </c>
    </row>
    <row r="28" spans="1:14">
      <c r="A28" s="5">
        <v>1389</v>
      </c>
      <c r="B28" s="5" t="s">
        <v>561</v>
      </c>
      <c r="C28" s="5">
        <v>3125843</v>
      </c>
      <c r="D28" s="5">
        <v>590365</v>
      </c>
      <c r="E28" s="5">
        <v>996973</v>
      </c>
      <c r="F28" s="5">
        <v>4792</v>
      </c>
      <c r="G28" s="5">
        <v>1533712</v>
      </c>
      <c r="H28" s="5">
        <v>0</v>
      </c>
      <c r="I28" s="5">
        <v>3685615</v>
      </c>
      <c r="J28" s="5">
        <v>921351</v>
      </c>
      <c r="K28" s="5">
        <v>1091254</v>
      </c>
      <c r="L28" s="5">
        <v>684</v>
      </c>
      <c r="M28" s="5">
        <v>1672326</v>
      </c>
      <c r="N28" s="5">
        <v>0</v>
      </c>
    </row>
    <row r="29" spans="1:14">
      <c r="A29" s="5">
        <v>1389</v>
      </c>
      <c r="B29" s="5" t="s">
        <v>562</v>
      </c>
      <c r="C29" s="5">
        <v>9277099</v>
      </c>
      <c r="D29" s="5">
        <v>3176408</v>
      </c>
      <c r="E29" s="5">
        <v>1445948</v>
      </c>
      <c r="F29" s="5">
        <v>39387</v>
      </c>
      <c r="G29" s="5">
        <v>4615355</v>
      </c>
      <c r="H29" s="5">
        <v>0</v>
      </c>
      <c r="I29" s="5">
        <v>10013542</v>
      </c>
      <c r="J29" s="5">
        <v>3430872</v>
      </c>
      <c r="K29" s="5">
        <v>1666918</v>
      </c>
      <c r="L29" s="5">
        <v>69370</v>
      </c>
      <c r="M29" s="5">
        <v>4846382</v>
      </c>
      <c r="N29" s="5">
        <v>0</v>
      </c>
    </row>
    <row r="30" spans="1:14">
      <c r="A30" s="5">
        <v>1389</v>
      </c>
      <c r="B30" s="5" t="s">
        <v>563</v>
      </c>
      <c r="C30" s="5">
        <v>1775561</v>
      </c>
      <c r="D30" s="5">
        <v>666354</v>
      </c>
      <c r="E30" s="5">
        <v>186734</v>
      </c>
      <c r="F30" s="5">
        <v>3674</v>
      </c>
      <c r="G30" s="5">
        <v>918799</v>
      </c>
      <c r="H30" s="5">
        <v>0</v>
      </c>
      <c r="I30" s="5">
        <v>2086791</v>
      </c>
      <c r="J30" s="5">
        <v>686913</v>
      </c>
      <c r="K30" s="5">
        <v>148577</v>
      </c>
      <c r="L30" s="5">
        <v>48537</v>
      </c>
      <c r="M30" s="5">
        <v>1202765</v>
      </c>
      <c r="N30" s="5">
        <v>0</v>
      </c>
    </row>
    <row r="31" spans="1:14">
      <c r="A31" s="5">
        <v>1389</v>
      </c>
      <c r="B31" s="5" t="s">
        <v>564</v>
      </c>
      <c r="C31" s="5">
        <v>17869206</v>
      </c>
      <c r="D31" s="5">
        <v>2662815</v>
      </c>
      <c r="E31" s="5">
        <v>4544523</v>
      </c>
      <c r="F31" s="5">
        <v>5889557</v>
      </c>
      <c r="G31" s="5">
        <v>4772311</v>
      </c>
      <c r="H31" s="5">
        <v>0</v>
      </c>
      <c r="I31" s="5">
        <v>14623168</v>
      </c>
      <c r="J31" s="5">
        <v>2415440</v>
      </c>
      <c r="K31" s="5">
        <v>4561630</v>
      </c>
      <c r="L31" s="5">
        <v>174522</v>
      </c>
      <c r="M31" s="5">
        <v>7471576</v>
      </c>
      <c r="N31" s="5">
        <v>0</v>
      </c>
    </row>
    <row r="32" spans="1:14">
      <c r="A32" s="5">
        <v>1389</v>
      </c>
      <c r="B32" s="5" t="s">
        <v>565</v>
      </c>
      <c r="C32" s="5">
        <v>27409562</v>
      </c>
      <c r="D32" s="5">
        <v>8014419</v>
      </c>
      <c r="E32" s="5">
        <v>2633839</v>
      </c>
      <c r="F32" s="5">
        <v>538529</v>
      </c>
      <c r="G32" s="5">
        <v>16222776</v>
      </c>
      <c r="H32" s="5">
        <v>0</v>
      </c>
      <c r="I32" s="5">
        <v>31953579</v>
      </c>
      <c r="J32" s="5">
        <v>11230653</v>
      </c>
      <c r="K32" s="5">
        <v>2922768</v>
      </c>
      <c r="L32" s="5">
        <v>69343</v>
      </c>
      <c r="M32" s="5">
        <v>17730815</v>
      </c>
      <c r="N32" s="5">
        <v>0</v>
      </c>
    </row>
    <row r="33" spans="1:14">
      <c r="A33" s="5">
        <v>1389</v>
      </c>
      <c r="B33" s="5" t="s">
        <v>566</v>
      </c>
      <c r="C33" s="5">
        <v>6420763</v>
      </c>
      <c r="D33" s="5">
        <v>1092555</v>
      </c>
      <c r="E33" s="5">
        <v>849749</v>
      </c>
      <c r="F33" s="5">
        <v>34864</v>
      </c>
      <c r="G33" s="5">
        <v>4443595</v>
      </c>
      <c r="H33" s="5">
        <v>0</v>
      </c>
      <c r="I33" s="5">
        <v>11627023</v>
      </c>
      <c r="J33" s="5">
        <v>5254842</v>
      </c>
      <c r="K33" s="5">
        <v>1111828</v>
      </c>
      <c r="L33" s="5">
        <v>42354</v>
      </c>
      <c r="M33" s="5">
        <v>5217999</v>
      </c>
      <c r="N33" s="5">
        <v>0</v>
      </c>
    </row>
    <row r="34" spans="1:14">
      <c r="A34" s="5">
        <v>1389</v>
      </c>
      <c r="B34" s="5" t="s">
        <v>567</v>
      </c>
      <c r="C34" s="5">
        <v>1904793</v>
      </c>
      <c r="D34" s="5">
        <v>661684</v>
      </c>
      <c r="E34" s="5">
        <v>200018</v>
      </c>
      <c r="F34" s="5">
        <v>7569</v>
      </c>
      <c r="G34" s="5">
        <v>1035522</v>
      </c>
      <c r="H34" s="5">
        <v>0</v>
      </c>
      <c r="I34" s="5">
        <v>2849222</v>
      </c>
      <c r="J34" s="5">
        <v>1254200</v>
      </c>
      <c r="K34" s="5">
        <v>221895</v>
      </c>
      <c r="L34" s="5">
        <v>11086</v>
      </c>
      <c r="M34" s="5">
        <v>1362040</v>
      </c>
      <c r="N34" s="5">
        <v>0</v>
      </c>
    </row>
    <row r="35" spans="1:14">
      <c r="A35" s="5">
        <v>1389</v>
      </c>
      <c r="B35" s="5" t="s">
        <v>568</v>
      </c>
      <c r="C35" s="5">
        <v>6877781</v>
      </c>
      <c r="D35" s="5">
        <v>2735121</v>
      </c>
      <c r="E35" s="5">
        <v>808552</v>
      </c>
      <c r="F35" s="5">
        <v>19445</v>
      </c>
      <c r="G35" s="5">
        <v>3314663</v>
      </c>
      <c r="H35" s="5">
        <v>0</v>
      </c>
      <c r="I35" s="5">
        <v>7164232</v>
      </c>
      <c r="J35" s="5">
        <v>2719447</v>
      </c>
      <c r="K35" s="5">
        <v>961395</v>
      </c>
      <c r="L35" s="5">
        <v>21153</v>
      </c>
      <c r="M35" s="5">
        <v>3462237</v>
      </c>
      <c r="N35" s="5">
        <v>0</v>
      </c>
    </row>
  </sheetData>
  <mergeCells count="6">
    <mergeCell ref="A2:A3"/>
    <mergeCell ref="B2:B3"/>
    <mergeCell ref="C1:M1"/>
    <mergeCell ref="A1:B1"/>
    <mergeCell ref="I2:N2"/>
    <mergeCell ref="C2:H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6" width="13.28515625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</cols>
  <sheetData>
    <row r="1" spans="1:11" ht="20.25" customHeight="1" thickBot="1">
      <c r="A1" s="22" t="s">
        <v>159</v>
      </c>
      <c r="B1" s="22"/>
      <c r="C1" s="21" t="str">
        <f>CONCATENATE("2-",'فهرست جداول'!B3,"-",MID('فهرست جداول'!B1, 58,10))</f>
        <v>2-شاغلان کارگاه‏ها بر حسب سطح مهارت و فعالیت-89 کل کشور</v>
      </c>
      <c r="D1" s="21"/>
      <c r="E1" s="21"/>
      <c r="F1" s="21"/>
      <c r="G1" s="21"/>
      <c r="H1" s="21"/>
      <c r="I1" s="21"/>
      <c r="J1" s="21"/>
      <c r="K1" s="21"/>
    </row>
    <row r="2" spans="1:11" ht="21" customHeight="1" thickBot="1">
      <c r="A2" s="33" t="s">
        <v>128</v>
      </c>
      <c r="B2" s="33" t="s">
        <v>151</v>
      </c>
      <c r="C2" s="33" t="s">
        <v>0</v>
      </c>
      <c r="D2" s="35" t="s">
        <v>1</v>
      </c>
      <c r="E2" s="25" t="s">
        <v>4</v>
      </c>
      <c r="F2" s="23" t="s">
        <v>5</v>
      </c>
      <c r="G2" s="23"/>
      <c r="H2" s="23"/>
      <c r="I2" s="23"/>
      <c r="J2" s="23"/>
      <c r="K2" s="25" t="s">
        <v>6</v>
      </c>
    </row>
    <row r="3" spans="1:11" ht="22.5" customHeight="1" thickBot="1">
      <c r="A3" s="34"/>
      <c r="B3" s="34"/>
      <c r="C3" s="34"/>
      <c r="D3" s="36"/>
      <c r="E3" s="27"/>
      <c r="F3" s="12" t="s">
        <v>3</v>
      </c>
      <c r="G3" s="12" t="s">
        <v>8</v>
      </c>
      <c r="H3" s="12" t="s">
        <v>9</v>
      </c>
      <c r="I3" s="12" t="s">
        <v>123</v>
      </c>
      <c r="J3" s="12" t="s">
        <v>10</v>
      </c>
      <c r="K3" s="27"/>
    </row>
    <row r="4" spans="1:11">
      <c r="A4" s="5">
        <v>1389</v>
      </c>
      <c r="B4" s="5">
        <v>1</v>
      </c>
      <c r="C4" s="5" t="s">
        <v>162</v>
      </c>
      <c r="D4" s="5" t="s">
        <v>163</v>
      </c>
      <c r="E4" s="5">
        <v>1597112</v>
      </c>
      <c r="F4" s="5">
        <v>1231161</v>
      </c>
      <c r="G4" s="5">
        <v>497416</v>
      </c>
      <c r="H4" s="5">
        <v>531341</v>
      </c>
      <c r="I4" s="5">
        <v>109559</v>
      </c>
      <c r="J4" s="5">
        <v>92844</v>
      </c>
      <c r="K4" s="5">
        <v>365951</v>
      </c>
    </row>
    <row r="5" spans="1:11">
      <c r="A5" s="5">
        <v>1389</v>
      </c>
      <c r="B5" s="5">
        <v>2</v>
      </c>
      <c r="C5" s="5" t="s">
        <v>164</v>
      </c>
      <c r="D5" s="5" t="s">
        <v>165</v>
      </c>
      <c r="E5" s="5">
        <v>179182</v>
      </c>
      <c r="F5" s="5">
        <v>136919</v>
      </c>
      <c r="G5" s="5">
        <v>74294</v>
      </c>
      <c r="H5" s="5">
        <v>45677</v>
      </c>
      <c r="I5" s="5">
        <v>8099</v>
      </c>
      <c r="J5" s="5">
        <v>8848</v>
      </c>
      <c r="K5" s="5">
        <v>42264</v>
      </c>
    </row>
    <row r="6" spans="1:11">
      <c r="A6" s="5">
        <v>1389</v>
      </c>
      <c r="B6" s="5">
        <v>3</v>
      </c>
      <c r="C6" s="5" t="s">
        <v>166</v>
      </c>
      <c r="D6" s="5" t="s">
        <v>167</v>
      </c>
      <c r="E6" s="5">
        <v>21140</v>
      </c>
      <c r="F6" s="5">
        <v>16565</v>
      </c>
      <c r="G6" s="5">
        <v>9908</v>
      </c>
      <c r="H6" s="5">
        <v>5472</v>
      </c>
      <c r="I6" s="5">
        <v>534</v>
      </c>
      <c r="J6" s="5">
        <v>651</v>
      </c>
      <c r="K6" s="5">
        <v>4576</v>
      </c>
    </row>
    <row r="7" spans="1:11">
      <c r="A7" s="5">
        <v>1389</v>
      </c>
      <c r="B7" s="5">
        <v>4</v>
      </c>
      <c r="C7" s="5" t="s">
        <v>168</v>
      </c>
      <c r="D7" s="5" t="s">
        <v>167</v>
      </c>
      <c r="E7" s="5">
        <v>21140</v>
      </c>
      <c r="F7" s="5">
        <v>16565</v>
      </c>
      <c r="G7" s="5">
        <v>9908</v>
      </c>
      <c r="H7" s="5">
        <v>5472</v>
      </c>
      <c r="I7" s="5">
        <v>534</v>
      </c>
      <c r="J7" s="5">
        <v>651</v>
      </c>
      <c r="K7" s="5">
        <v>4576</v>
      </c>
    </row>
    <row r="8" spans="1:11">
      <c r="A8" s="5">
        <v>1389</v>
      </c>
      <c r="B8" s="5">
        <v>3</v>
      </c>
      <c r="C8" s="5" t="s">
        <v>169</v>
      </c>
      <c r="D8" s="5" t="s">
        <v>170</v>
      </c>
      <c r="E8" s="5">
        <v>3959</v>
      </c>
      <c r="F8" s="5">
        <v>3211</v>
      </c>
      <c r="G8" s="5">
        <v>1960</v>
      </c>
      <c r="H8" s="5">
        <v>863</v>
      </c>
      <c r="I8" s="5">
        <v>209</v>
      </c>
      <c r="J8" s="5">
        <v>180</v>
      </c>
      <c r="K8" s="5">
        <v>748</v>
      </c>
    </row>
    <row r="9" spans="1:11">
      <c r="A9" s="5">
        <v>1389</v>
      </c>
      <c r="B9" s="5">
        <v>4</v>
      </c>
      <c r="C9" s="5" t="s">
        <v>171</v>
      </c>
      <c r="D9" s="5" t="s">
        <v>170</v>
      </c>
      <c r="E9" s="5">
        <v>3959</v>
      </c>
      <c r="F9" s="5">
        <v>3211</v>
      </c>
      <c r="G9" s="5">
        <v>1960</v>
      </c>
      <c r="H9" s="5">
        <v>863</v>
      </c>
      <c r="I9" s="5">
        <v>209</v>
      </c>
      <c r="J9" s="5">
        <v>180</v>
      </c>
      <c r="K9" s="5">
        <v>748</v>
      </c>
    </row>
    <row r="10" spans="1:11">
      <c r="A10" s="5">
        <v>1389</v>
      </c>
      <c r="B10" s="5">
        <v>3</v>
      </c>
      <c r="C10" s="5" t="s">
        <v>172</v>
      </c>
      <c r="D10" s="5" t="s">
        <v>173</v>
      </c>
      <c r="E10" s="5">
        <v>15351</v>
      </c>
      <c r="F10" s="5">
        <v>12622</v>
      </c>
      <c r="G10" s="5">
        <v>8197</v>
      </c>
      <c r="H10" s="5">
        <v>3314</v>
      </c>
      <c r="I10" s="5">
        <v>439</v>
      </c>
      <c r="J10" s="5">
        <v>671</v>
      </c>
      <c r="K10" s="5">
        <v>2729</v>
      </c>
    </row>
    <row r="11" spans="1:11">
      <c r="A11" s="5">
        <v>1389</v>
      </c>
      <c r="B11" s="5">
        <v>4</v>
      </c>
      <c r="C11" s="5" t="s">
        <v>174</v>
      </c>
      <c r="D11" s="5" t="s">
        <v>173</v>
      </c>
      <c r="E11" s="5">
        <v>15351</v>
      </c>
      <c r="F11" s="5">
        <v>12622</v>
      </c>
      <c r="G11" s="5">
        <v>8197</v>
      </c>
      <c r="H11" s="5">
        <v>3314</v>
      </c>
      <c r="I11" s="5">
        <v>439</v>
      </c>
      <c r="J11" s="5">
        <v>671</v>
      </c>
      <c r="K11" s="5">
        <v>2729</v>
      </c>
    </row>
    <row r="12" spans="1:11">
      <c r="A12" s="5">
        <v>1389</v>
      </c>
      <c r="B12" s="5">
        <v>3</v>
      </c>
      <c r="C12" s="5" t="s">
        <v>175</v>
      </c>
      <c r="D12" s="5" t="s">
        <v>176</v>
      </c>
      <c r="E12" s="5">
        <v>9342</v>
      </c>
      <c r="F12" s="5">
        <v>7406</v>
      </c>
      <c r="G12" s="5">
        <v>2824</v>
      </c>
      <c r="H12" s="5">
        <v>3480</v>
      </c>
      <c r="I12" s="5">
        <v>503</v>
      </c>
      <c r="J12" s="5">
        <v>599</v>
      </c>
      <c r="K12" s="5">
        <v>1936</v>
      </c>
    </row>
    <row r="13" spans="1:11">
      <c r="A13" s="5">
        <v>1389</v>
      </c>
      <c r="B13" s="5">
        <v>4</v>
      </c>
      <c r="C13" s="5" t="s">
        <v>177</v>
      </c>
      <c r="D13" s="5" t="s">
        <v>176</v>
      </c>
      <c r="E13" s="5">
        <v>9342</v>
      </c>
      <c r="F13" s="5">
        <v>7406</v>
      </c>
      <c r="G13" s="5">
        <v>2824</v>
      </c>
      <c r="H13" s="5">
        <v>3480</v>
      </c>
      <c r="I13" s="5">
        <v>503</v>
      </c>
      <c r="J13" s="5">
        <v>599</v>
      </c>
      <c r="K13" s="5">
        <v>1936</v>
      </c>
    </row>
    <row r="14" spans="1:11">
      <c r="A14" s="5">
        <v>1389</v>
      </c>
      <c r="B14" s="5">
        <v>3</v>
      </c>
      <c r="C14" s="5" t="s">
        <v>178</v>
      </c>
      <c r="D14" s="5" t="s">
        <v>179</v>
      </c>
      <c r="E14" s="5">
        <v>34883</v>
      </c>
      <c r="F14" s="5">
        <v>24185</v>
      </c>
      <c r="G14" s="5">
        <v>10265</v>
      </c>
      <c r="H14" s="5">
        <v>9862</v>
      </c>
      <c r="I14" s="5">
        <v>1815</v>
      </c>
      <c r="J14" s="5">
        <v>2244</v>
      </c>
      <c r="K14" s="5">
        <v>10697</v>
      </c>
    </row>
    <row r="15" spans="1:11">
      <c r="A15" s="5">
        <v>1389</v>
      </c>
      <c r="B15" s="5">
        <v>4</v>
      </c>
      <c r="C15" s="5" t="s">
        <v>180</v>
      </c>
      <c r="D15" s="5" t="s">
        <v>179</v>
      </c>
      <c r="E15" s="5">
        <v>34883</v>
      </c>
      <c r="F15" s="5">
        <v>24185</v>
      </c>
      <c r="G15" s="5">
        <v>10265</v>
      </c>
      <c r="H15" s="5">
        <v>9862</v>
      </c>
      <c r="I15" s="5">
        <v>1815</v>
      </c>
      <c r="J15" s="5">
        <v>2244</v>
      </c>
      <c r="K15" s="5">
        <v>10697</v>
      </c>
    </row>
    <row r="16" spans="1:11">
      <c r="A16" s="5">
        <v>1389</v>
      </c>
      <c r="B16" s="5">
        <v>3</v>
      </c>
      <c r="C16" s="5" t="s">
        <v>181</v>
      </c>
      <c r="D16" s="5" t="s">
        <v>182</v>
      </c>
      <c r="E16" s="5">
        <v>12207</v>
      </c>
      <c r="F16" s="5">
        <v>8983</v>
      </c>
      <c r="G16" s="5">
        <v>5404</v>
      </c>
      <c r="H16" s="5">
        <v>2359</v>
      </c>
      <c r="I16" s="5">
        <v>495</v>
      </c>
      <c r="J16" s="5">
        <v>724</v>
      </c>
      <c r="K16" s="5">
        <v>3224</v>
      </c>
    </row>
    <row r="17" spans="1:11">
      <c r="A17" s="5">
        <v>1389</v>
      </c>
      <c r="B17" s="5">
        <v>4</v>
      </c>
      <c r="C17" s="5" t="s">
        <v>183</v>
      </c>
      <c r="D17" s="5" t="s">
        <v>184</v>
      </c>
      <c r="E17" s="5">
        <v>11260</v>
      </c>
      <c r="F17" s="5">
        <v>8253</v>
      </c>
      <c r="G17" s="5">
        <v>5002</v>
      </c>
      <c r="H17" s="5">
        <v>2173</v>
      </c>
      <c r="I17" s="5">
        <v>440</v>
      </c>
      <c r="J17" s="5">
        <v>637</v>
      </c>
      <c r="K17" s="5">
        <v>3007</v>
      </c>
    </row>
    <row r="18" spans="1:11">
      <c r="A18" s="5">
        <v>1389</v>
      </c>
      <c r="B18" s="5">
        <v>4</v>
      </c>
      <c r="C18" s="5" t="s">
        <v>185</v>
      </c>
      <c r="D18" s="5" t="s">
        <v>186</v>
      </c>
      <c r="E18" s="5">
        <v>947</v>
      </c>
      <c r="F18" s="5">
        <v>730</v>
      </c>
      <c r="G18" s="5">
        <v>402</v>
      </c>
      <c r="H18" s="5">
        <v>186</v>
      </c>
      <c r="I18" s="5">
        <v>55</v>
      </c>
      <c r="J18" s="5">
        <v>87</v>
      </c>
      <c r="K18" s="5">
        <v>217</v>
      </c>
    </row>
    <row r="19" spans="1:11">
      <c r="A19" s="5">
        <v>1389</v>
      </c>
      <c r="B19" s="5">
        <v>3</v>
      </c>
      <c r="C19" s="5" t="s">
        <v>187</v>
      </c>
      <c r="D19" s="5" t="s">
        <v>188</v>
      </c>
      <c r="E19" s="5">
        <v>77810</v>
      </c>
      <c r="F19" s="5">
        <v>60859</v>
      </c>
      <c r="G19" s="5">
        <v>33951</v>
      </c>
      <c r="H19" s="5">
        <v>19485</v>
      </c>
      <c r="I19" s="5">
        <v>3907</v>
      </c>
      <c r="J19" s="5">
        <v>3517</v>
      </c>
      <c r="K19" s="5">
        <v>16951</v>
      </c>
    </row>
    <row r="20" spans="1:11">
      <c r="A20" s="5">
        <v>1389</v>
      </c>
      <c r="B20" s="5">
        <v>4</v>
      </c>
      <c r="C20" s="5" t="s">
        <v>189</v>
      </c>
      <c r="D20" s="5" t="s">
        <v>188</v>
      </c>
      <c r="E20" s="5">
        <v>23184</v>
      </c>
      <c r="F20" s="5">
        <v>18494</v>
      </c>
      <c r="G20" s="5">
        <v>10709</v>
      </c>
      <c r="H20" s="5">
        <v>6478</v>
      </c>
      <c r="I20" s="5">
        <v>562</v>
      </c>
      <c r="J20" s="5">
        <v>745</v>
      </c>
      <c r="K20" s="5">
        <v>4689</v>
      </c>
    </row>
    <row r="21" spans="1:11">
      <c r="A21" s="5">
        <v>1389</v>
      </c>
      <c r="B21" s="5">
        <v>4</v>
      </c>
      <c r="C21" s="5" t="s">
        <v>190</v>
      </c>
      <c r="D21" s="5" t="s">
        <v>191</v>
      </c>
      <c r="E21" s="5">
        <v>22069</v>
      </c>
      <c r="F21" s="5">
        <v>17895</v>
      </c>
      <c r="G21" s="5">
        <v>8542</v>
      </c>
      <c r="H21" s="5">
        <v>5781</v>
      </c>
      <c r="I21" s="5">
        <v>2246</v>
      </c>
      <c r="J21" s="5">
        <v>1325</v>
      </c>
      <c r="K21" s="5">
        <v>4175</v>
      </c>
    </row>
    <row r="22" spans="1:11">
      <c r="A22" s="5">
        <v>1389</v>
      </c>
      <c r="B22" s="5">
        <v>4</v>
      </c>
      <c r="C22" s="5" t="s">
        <v>192</v>
      </c>
      <c r="D22" s="5" t="s">
        <v>193</v>
      </c>
      <c r="E22" s="5">
        <v>7382</v>
      </c>
      <c r="F22" s="5">
        <v>6126</v>
      </c>
      <c r="G22" s="5">
        <v>3947</v>
      </c>
      <c r="H22" s="5">
        <v>1682</v>
      </c>
      <c r="I22" s="5">
        <v>243</v>
      </c>
      <c r="J22" s="5">
        <v>255</v>
      </c>
      <c r="K22" s="5">
        <v>1257</v>
      </c>
    </row>
    <row r="23" spans="1:11">
      <c r="A23" s="5">
        <v>1389</v>
      </c>
      <c r="B23" s="5">
        <v>4</v>
      </c>
      <c r="C23" s="5" t="s">
        <v>194</v>
      </c>
      <c r="D23" s="5" t="s">
        <v>195</v>
      </c>
      <c r="E23" s="5">
        <v>3035</v>
      </c>
      <c r="F23" s="5">
        <v>2230</v>
      </c>
      <c r="G23" s="5">
        <v>1253</v>
      </c>
      <c r="H23" s="5">
        <v>747</v>
      </c>
      <c r="I23" s="5">
        <v>94</v>
      </c>
      <c r="J23" s="5">
        <v>137</v>
      </c>
      <c r="K23" s="5">
        <v>806</v>
      </c>
    </row>
    <row r="24" spans="1:11">
      <c r="A24" s="5">
        <v>1389</v>
      </c>
      <c r="B24" s="5">
        <v>4</v>
      </c>
      <c r="C24" s="5" t="s">
        <v>196</v>
      </c>
      <c r="D24" s="5" t="s">
        <v>197</v>
      </c>
      <c r="E24" s="5">
        <v>2575</v>
      </c>
      <c r="F24" s="5">
        <v>2070</v>
      </c>
      <c r="G24" s="5">
        <v>1203</v>
      </c>
      <c r="H24" s="5">
        <v>676</v>
      </c>
      <c r="I24" s="5">
        <v>61</v>
      </c>
      <c r="J24" s="5">
        <v>131</v>
      </c>
      <c r="K24" s="5">
        <v>505</v>
      </c>
    </row>
    <row r="25" spans="1:11">
      <c r="A25" s="5">
        <v>1389</v>
      </c>
      <c r="B25" s="5">
        <v>4</v>
      </c>
      <c r="C25" s="5" t="s">
        <v>198</v>
      </c>
      <c r="D25" s="5" t="s">
        <v>199</v>
      </c>
      <c r="E25" s="5">
        <v>19565</v>
      </c>
      <c r="F25" s="5">
        <v>14045</v>
      </c>
      <c r="G25" s="5">
        <v>8297</v>
      </c>
      <c r="H25" s="5">
        <v>4122</v>
      </c>
      <c r="I25" s="5">
        <v>702</v>
      </c>
      <c r="J25" s="5">
        <v>924</v>
      </c>
      <c r="K25" s="5">
        <v>5520</v>
      </c>
    </row>
    <row r="26" spans="1:11">
      <c r="A26" s="5">
        <v>1389</v>
      </c>
      <c r="B26" s="5">
        <v>3</v>
      </c>
      <c r="C26" s="5" t="s">
        <v>200</v>
      </c>
      <c r="D26" s="5" t="s">
        <v>201</v>
      </c>
      <c r="E26" s="5">
        <v>4491</v>
      </c>
      <c r="F26" s="5">
        <v>3089</v>
      </c>
      <c r="G26" s="5">
        <v>1787</v>
      </c>
      <c r="H26" s="5">
        <v>843</v>
      </c>
      <c r="I26" s="5">
        <v>198</v>
      </c>
      <c r="J26" s="5">
        <v>262</v>
      </c>
      <c r="K26" s="5">
        <v>1402</v>
      </c>
    </row>
    <row r="27" spans="1:11">
      <c r="A27" s="5">
        <v>1389</v>
      </c>
      <c r="B27" s="5">
        <v>4</v>
      </c>
      <c r="C27" s="5" t="s">
        <v>202</v>
      </c>
      <c r="D27" s="5" t="s">
        <v>201</v>
      </c>
      <c r="E27" s="5">
        <v>4491</v>
      </c>
      <c r="F27" s="5">
        <v>3089</v>
      </c>
      <c r="G27" s="5">
        <v>1787</v>
      </c>
      <c r="H27" s="5">
        <v>843</v>
      </c>
      <c r="I27" s="5">
        <v>198</v>
      </c>
      <c r="J27" s="5">
        <v>262</v>
      </c>
      <c r="K27" s="5">
        <v>1402</v>
      </c>
    </row>
    <row r="28" spans="1:11">
      <c r="A28" s="5">
        <v>1389</v>
      </c>
      <c r="B28" s="5">
        <v>2</v>
      </c>
      <c r="C28" s="5" t="s">
        <v>203</v>
      </c>
      <c r="D28" s="5" t="s">
        <v>204</v>
      </c>
      <c r="E28" s="5">
        <v>12102</v>
      </c>
      <c r="F28" s="5">
        <v>8215</v>
      </c>
      <c r="G28" s="5">
        <v>3683</v>
      </c>
      <c r="H28" s="5">
        <v>3314</v>
      </c>
      <c r="I28" s="5">
        <v>606</v>
      </c>
      <c r="J28" s="5">
        <v>612</v>
      </c>
      <c r="K28" s="5">
        <v>3887</v>
      </c>
    </row>
    <row r="29" spans="1:11">
      <c r="A29" s="5">
        <v>1389</v>
      </c>
      <c r="B29" s="5">
        <v>3</v>
      </c>
      <c r="C29" s="5" t="s">
        <v>205</v>
      </c>
      <c r="D29" s="5" t="s">
        <v>204</v>
      </c>
      <c r="E29" s="5">
        <v>12102</v>
      </c>
      <c r="F29" s="5">
        <v>8215</v>
      </c>
      <c r="G29" s="5">
        <v>3683</v>
      </c>
      <c r="H29" s="5">
        <v>3314</v>
      </c>
      <c r="I29" s="5">
        <v>606</v>
      </c>
      <c r="J29" s="5">
        <v>612</v>
      </c>
      <c r="K29" s="5">
        <v>3887</v>
      </c>
    </row>
    <row r="30" spans="1:11">
      <c r="A30" s="5">
        <v>1389</v>
      </c>
      <c r="B30" s="5">
        <v>4</v>
      </c>
      <c r="C30" s="5" t="s">
        <v>206</v>
      </c>
      <c r="D30" s="5" t="s">
        <v>207</v>
      </c>
      <c r="E30" s="5">
        <v>343</v>
      </c>
      <c r="F30" s="5">
        <v>260</v>
      </c>
      <c r="G30" s="5">
        <v>75</v>
      </c>
      <c r="H30" s="5">
        <v>109</v>
      </c>
      <c r="I30" s="5">
        <v>38</v>
      </c>
      <c r="J30" s="5">
        <v>38</v>
      </c>
      <c r="K30" s="5">
        <v>83</v>
      </c>
    </row>
    <row r="31" spans="1:11">
      <c r="A31" s="5">
        <v>1389</v>
      </c>
      <c r="B31" s="5">
        <v>4</v>
      </c>
      <c r="C31" s="5" t="s">
        <v>208</v>
      </c>
      <c r="D31" s="5" t="s">
        <v>209</v>
      </c>
      <c r="E31" s="5">
        <v>688</v>
      </c>
      <c r="F31" s="5">
        <v>443</v>
      </c>
      <c r="G31" s="5">
        <v>142</v>
      </c>
      <c r="H31" s="5">
        <v>175</v>
      </c>
      <c r="I31" s="5">
        <v>63</v>
      </c>
      <c r="J31" s="5">
        <v>63</v>
      </c>
      <c r="K31" s="5">
        <v>245</v>
      </c>
    </row>
    <row r="32" spans="1:11">
      <c r="A32" s="5">
        <v>1389</v>
      </c>
      <c r="B32" s="5">
        <v>4</v>
      </c>
      <c r="C32" s="5" t="s">
        <v>210</v>
      </c>
      <c r="D32" s="5" t="s">
        <v>211</v>
      </c>
      <c r="E32" s="5">
        <v>11071</v>
      </c>
      <c r="F32" s="5">
        <v>7512</v>
      </c>
      <c r="G32" s="5">
        <v>3466</v>
      </c>
      <c r="H32" s="5">
        <v>3030</v>
      </c>
      <c r="I32" s="5">
        <v>505</v>
      </c>
      <c r="J32" s="5">
        <v>511</v>
      </c>
      <c r="K32" s="5">
        <v>3559</v>
      </c>
    </row>
    <row r="33" spans="1:11">
      <c r="A33" s="5">
        <v>1389</v>
      </c>
      <c r="B33" s="5">
        <v>2</v>
      </c>
      <c r="C33" s="5" t="s">
        <v>212</v>
      </c>
      <c r="D33" s="5" t="s">
        <v>213</v>
      </c>
      <c r="E33" s="5">
        <v>8020</v>
      </c>
      <c r="F33" s="5">
        <v>5828</v>
      </c>
      <c r="G33" s="5">
        <v>1817</v>
      </c>
      <c r="H33" s="5">
        <v>1444</v>
      </c>
      <c r="I33" s="5">
        <v>1550</v>
      </c>
      <c r="J33" s="5">
        <v>1017</v>
      </c>
      <c r="K33" s="5">
        <v>2192</v>
      </c>
    </row>
    <row r="34" spans="1:11">
      <c r="A34" s="5">
        <v>1389</v>
      </c>
      <c r="B34" s="5">
        <v>3</v>
      </c>
      <c r="C34" s="5" t="s">
        <v>214</v>
      </c>
      <c r="D34" s="5" t="s">
        <v>215</v>
      </c>
      <c r="E34" s="5">
        <v>8020</v>
      </c>
      <c r="F34" s="5">
        <v>5828</v>
      </c>
      <c r="G34" s="5">
        <v>1817</v>
      </c>
      <c r="H34" s="5">
        <v>1444</v>
      </c>
      <c r="I34" s="5">
        <v>1550</v>
      </c>
      <c r="J34" s="5">
        <v>1017</v>
      </c>
      <c r="K34" s="5">
        <v>2192</v>
      </c>
    </row>
    <row r="35" spans="1:11">
      <c r="A35" s="5">
        <v>1389</v>
      </c>
      <c r="B35" s="5">
        <v>4</v>
      </c>
      <c r="C35" s="5" t="s">
        <v>216</v>
      </c>
      <c r="D35" s="5" t="s">
        <v>217</v>
      </c>
      <c r="E35" s="5">
        <v>8020</v>
      </c>
      <c r="F35" s="5">
        <v>5828</v>
      </c>
      <c r="G35" s="5">
        <v>1817</v>
      </c>
      <c r="H35" s="5">
        <v>1444</v>
      </c>
      <c r="I35" s="5">
        <v>1550</v>
      </c>
      <c r="J35" s="5">
        <v>1017</v>
      </c>
      <c r="K35" s="5">
        <v>2192</v>
      </c>
    </row>
    <row r="36" spans="1:11">
      <c r="A36" s="5">
        <v>1389</v>
      </c>
      <c r="B36" s="5">
        <v>2</v>
      </c>
      <c r="C36" s="5" t="s">
        <v>218</v>
      </c>
      <c r="D36" s="5" t="s">
        <v>219</v>
      </c>
      <c r="E36" s="5">
        <v>119726</v>
      </c>
      <c r="F36" s="5">
        <v>101912</v>
      </c>
      <c r="G36" s="5">
        <v>43202</v>
      </c>
      <c r="H36" s="5">
        <v>50756</v>
      </c>
      <c r="I36" s="5">
        <v>4353</v>
      </c>
      <c r="J36" s="5">
        <v>3601</v>
      </c>
      <c r="K36" s="5">
        <v>17814</v>
      </c>
    </row>
    <row r="37" spans="1:11">
      <c r="A37" s="5">
        <v>1389</v>
      </c>
      <c r="B37" s="5">
        <v>3</v>
      </c>
      <c r="C37" s="5" t="s">
        <v>220</v>
      </c>
      <c r="D37" s="5" t="s">
        <v>221</v>
      </c>
      <c r="E37" s="5">
        <v>75499</v>
      </c>
      <c r="F37" s="5">
        <v>64348</v>
      </c>
      <c r="G37" s="5">
        <v>28494</v>
      </c>
      <c r="H37" s="5">
        <v>30711</v>
      </c>
      <c r="I37" s="5">
        <v>2708</v>
      </c>
      <c r="J37" s="5">
        <v>2436</v>
      </c>
      <c r="K37" s="5">
        <v>11151</v>
      </c>
    </row>
    <row r="38" spans="1:11">
      <c r="A38" s="5">
        <v>1389</v>
      </c>
      <c r="B38" s="5">
        <v>4</v>
      </c>
      <c r="C38" s="5" t="s">
        <v>222</v>
      </c>
      <c r="D38" s="5" t="s">
        <v>223</v>
      </c>
      <c r="E38" s="5">
        <v>46783</v>
      </c>
      <c r="F38" s="5">
        <v>40171</v>
      </c>
      <c r="G38" s="5">
        <v>18192</v>
      </c>
      <c r="H38" s="5">
        <v>18901</v>
      </c>
      <c r="I38" s="5">
        <v>1695</v>
      </c>
      <c r="J38" s="5">
        <v>1384</v>
      </c>
      <c r="K38" s="5">
        <v>6612</v>
      </c>
    </row>
    <row r="39" spans="1:11">
      <c r="A39" s="5">
        <v>1389</v>
      </c>
      <c r="B39" s="5">
        <v>4</v>
      </c>
      <c r="C39" s="5" t="s">
        <v>224</v>
      </c>
      <c r="D39" s="5" t="s">
        <v>225</v>
      </c>
      <c r="E39" s="5">
        <v>19538</v>
      </c>
      <c r="F39" s="5">
        <v>16392</v>
      </c>
      <c r="G39" s="5">
        <v>7027</v>
      </c>
      <c r="H39" s="5">
        <v>7917</v>
      </c>
      <c r="I39" s="5">
        <v>694</v>
      </c>
      <c r="J39" s="5">
        <v>753</v>
      </c>
      <c r="K39" s="5">
        <v>3146</v>
      </c>
    </row>
    <row r="40" spans="1:11">
      <c r="A40" s="5">
        <v>1389</v>
      </c>
      <c r="B40" s="5">
        <v>4</v>
      </c>
      <c r="C40" s="5" t="s">
        <v>226</v>
      </c>
      <c r="D40" s="5" t="s">
        <v>227</v>
      </c>
      <c r="E40" s="5">
        <v>9179</v>
      </c>
      <c r="F40" s="5">
        <v>7785</v>
      </c>
      <c r="G40" s="5">
        <v>3275</v>
      </c>
      <c r="H40" s="5">
        <v>3892</v>
      </c>
      <c r="I40" s="5">
        <v>319</v>
      </c>
      <c r="J40" s="5">
        <v>299</v>
      </c>
      <c r="K40" s="5">
        <v>1393</v>
      </c>
    </row>
    <row r="41" spans="1:11">
      <c r="A41" s="5">
        <v>1389</v>
      </c>
      <c r="B41" s="5">
        <v>3</v>
      </c>
      <c r="C41" s="5" t="s">
        <v>228</v>
      </c>
      <c r="D41" s="5" t="s">
        <v>229</v>
      </c>
      <c r="E41" s="5">
        <v>44226</v>
      </c>
      <c r="F41" s="5">
        <v>37564</v>
      </c>
      <c r="G41" s="5">
        <v>14708</v>
      </c>
      <c r="H41" s="5">
        <v>20046</v>
      </c>
      <c r="I41" s="5">
        <v>1644</v>
      </c>
      <c r="J41" s="5">
        <v>1165</v>
      </c>
      <c r="K41" s="5">
        <v>6663</v>
      </c>
    </row>
    <row r="42" spans="1:11">
      <c r="A42" s="5">
        <v>1389</v>
      </c>
      <c r="B42" s="5">
        <v>4</v>
      </c>
      <c r="C42" s="5" t="s">
        <v>230</v>
      </c>
      <c r="D42" s="5" t="s">
        <v>231</v>
      </c>
      <c r="E42" s="5">
        <v>452</v>
      </c>
      <c r="F42" s="5">
        <v>392</v>
      </c>
      <c r="G42" s="5">
        <v>222</v>
      </c>
      <c r="H42" s="5">
        <v>139</v>
      </c>
      <c r="I42" s="5">
        <v>17</v>
      </c>
      <c r="J42" s="5">
        <v>14</v>
      </c>
      <c r="K42" s="5">
        <v>60</v>
      </c>
    </row>
    <row r="43" spans="1:11">
      <c r="A43" s="5">
        <v>1389</v>
      </c>
      <c r="B43" s="5">
        <v>4</v>
      </c>
      <c r="C43" s="5" t="s">
        <v>232</v>
      </c>
      <c r="D43" s="5" t="s">
        <v>233</v>
      </c>
      <c r="E43" s="5">
        <v>12961</v>
      </c>
      <c r="F43" s="5">
        <v>11056</v>
      </c>
      <c r="G43" s="5">
        <v>4689</v>
      </c>
      <c r="H43" s="5">
        <v>5353</v>
      </c>
      <c r="I43" s="5">
        <v>595</v>
      </c>
      <c r="J43" s="5">
        <v>419</v>
      </c>
      <c r="K43" s="5">
        <v>1906</v>
      </c>
    </row>
    <row r="44" spans="1:11">
      <c r="A44" s="5">
        <v>1389</v>
      </c>
      <c r="B44" s="5">
        <v>4</v>
      </c>
      <c r="C44" s="5" t="s">
        <v>234</v>
      </c>
      <c r="D44" s="5" t="s">
        <v>235</v>
      </c>
      <c r="E44" s="5">
        <v>27208</v>
      </c>
      <c r="F44" s="5">
        <v>23147</v>
      </c>
      <c r="G44" s="5">
        <v>8458</v>
      </c>
      <c r="H44" s="5">
        <v>13166</v>
      </c>
      <c r="I44" s="5">
        <v>906</v>
      </c>
      <c r="J44" s="5">
        <v>617</v>
      </c>
      <c r="K44" s="5">
        <v>4061</v>
      </c>
    </row>
    <row r="45" spans="1:11">
      <c r="A45" s="5">
        <v>1389</v>
      </c>
      <c r="B45" s="5">
        <v>4</v>
      </c>
      <c r="C45" s="5" t="s">
        <v>236</v>
      </c>
      <c r="D45" s="5" t="s">
        <v>237</v>
      </c>
      <c r="E45" s="5">
        <v>1330</v>
      </c>
      <c r="F45" s="5">
        <v>1115</v>
      </c>
      <c r="G45" s="5">
        <v>538</v>
      </c>
      <c r="H45" s="5">
        <v>500</v>
      </c>
      <c r="I45" s="5">
        <v>40</v>
      </c>
      <c r="J45" s="5">
        <v>37</v>
      </c>
      <c r="K45" s="5">
        <v>215</v>
      </c>
    </row>
    <row r="46" spans="1:11">
      <c r="A46" s="5">
        <v>1389</v>
      </c>
      <c r="B46" s="5">
        <v>4</v>
      </c>
      <c r="C46" s="5" t="s">
        <v>238</v>
      </c>
      <c r="D46" s="5" t="s">
        <v>239</v>
      </c>
      <c r="E46" s="5">
        <v>2276</v>
      </c>
      <c r="F46" s="5">
        <v>1855</v>
      </c>
      <c r="G46" s="5">
        <v>801</v>
      </c>
      <c r="H46" s="5">
        <v>888</v>
      </c>
      <c r="I46" s="5">
        <v>87</v>
      </c>
      <c r="J46" s="5">
        <v>79</v>
      </c>
      <c r="K46" s="5">
        <v>421</v>
      </c>
    </row>
    <row r="47" spans="1:11">
      <c r="A47" s="5">
        <v>1389</v>
      </c>
      <c r="B47" s="5">
        <v>2</v>
      </c>
      <c r="C47" s="5" t="s">
        <v>240</v>
      </c>
      <c r="D47" s="5" t="s">
        <v>241</v>
      </c>
      <c r="E47" s="5">
        <v>14382</v>
      </c>
      <c r="F47" s="5">
        <v>11883</v>
      </c>
      <c r="G47" s="5">
        <v>3425</v>
      </c>
      <c r="H47" s="5">
        <v>7701</v>
      </c>
      <c r="I47" s="5">
        <v>458</v>
      </c>
      <c r="J47" s="5">
        <v>300</v>
      </c>
      <c r="K47" s="5">
        <v>2498</v>
      </c>
    </row>
    <row r="48" spans="1:11">
      <c r="A48" s="5">
        <v>1389</v>
      </c>
      <c r="B48" s="5">
        <v>3</v>
      </c>
      <c r="C48" s="5" t="s">
        <v>242</v>
      </c>
      <c r="D48" s="5" t="s">
        <v>243</v>
      </c>
      <c r="E48" s="5">
        <v>12893</v>
      </c>
      <c r="F48" s="5">
        <v>10656</v>
      </c>
      <c r="G48" s="5">
        <v>3133</v>
      </c>
      <c r="H48" s="5">
        <v>6874</v>
      </c>
      <c r="I48" s="5">
        <v>383</v>
      </c>
      <c r="J48" s="5">
        <v>266</v>
      </c>
      <c r="K48" s="5">
        <v>2237</v>
      </c>
    </row>
    <row r="49" spans="1:11">
      <c r="A49" s="5">
        <v>1389</v>
      </c>
      <c r="B49" s="5">
        <v>4</v>
      </c>
      <c r="C49" s="5" t="s">
        <v>244</v>
      </c>
      <c r="D49" s="5" t="s">
        <v>243</v>
      </c>
      <c r="E49" s="5">
        <v>12893</v>
      </c>
      <c r="F49" s="5">
        <v>10656</v>
      </c>
      <c r="G49" s="5">
        <v>3133</v>
      </c>
      <c r="H49" s="5">
        <v>6874</v>
      </c>
      <c r="I49" s="5">
        <v>383</v>
      </c>
      <c r="J49" s="5">
        <v>266</v>
      </c>
      <c r="K49" s="5">
        <v>2237</v>
      </c>
    </row>
    <row r="50" spans="1:11">
      <c r="A50" s="5">
        <v>1389</v>
      </c>
      <c r="B50" s="5">
        <v>3</v>
      </c>
      <c r="C50" s="5" t="s">
        <v>245</v>
      </c>
      <c r="D50" s="5" t="s">
        <v>246</v>
      </c>
      <c r="E50" s="5">
        <v>1489</v>
      </c>
      <c r="F50" s="5">
        <v>1227</v>
      </c>
      <c r="G50" s="5">
        <v>292</v>
      </c>
      <c r="H50" s="5">
        <v>827</v>
      </c>
      <c r="I50" s="5">
        <v>75</v>
      </c>
      <c r="J50" s="5">
        <v>34</v>
      </c>
      <c r="K50" s="5">
        <v>262</v>
      </c>
    </row>
    <row r="51" spans="1:11">
      <c r="A51" s="5">
        <v>1389</v>
      </c>
      <c r="B51" s="5">
        <v>4</v>
      </c>
      <c r="C51" s="5" t="s">
        <v>247</v>
      </c>
      <c r="D51" s="5" t="s">
        <v>246</v>
      </c>
      <c r="E51" s="5">
        <v>1489</v>
      </c>
      <c r="F51" s="5">
        <v>1227</v>
      </c>
      <c r="G51" s="5">
        <v>292</v>
      </c>
      <c r="H51" s="5">
        <v>827</v>
      </c>
      <c r="I51" s="5">
        <v>75</v>
      </c>
      <c r="J51" s="5">
        <v>34</v>
      </c>
      <c r="K51" s="5">
        <v>262</v>
      </c>
    </row>
    <row r="52" spans="1:11">
      <c r="A52" s="5">
        <v>1389</v>
      </c>
      <c r="B52" s="5">
        <v>2</v>
      </c>
      <c r="C52" s="5" t="s">
        <v>248</v>
      </c>
      <c r="D52" s="5" t="s">
        <v>249</v>
      </c>
      <c r="E52" s="5">
        <v>11094</v>
      </c>
      <c r="F52" s="5">
        <v>9479</v>
      </c>
      <c r="G52" s="5">
        <v>4085</v>
      </c>
      <c r="H52" s="5">
        <v>4879</v>
      </c>
      <c r="I52" s="5">
        <v>317</v>
      </c>
      <c r="J52" s="5">
        <v>198</v>
      </c>
      <c r="K52" s="5">
        <v>1615</v>
      </c>
    </row>
    <row r="53" spans="1:11">
      <c r="A53" s="5">
        <v>1389</v>
      </c>
      <c r="B53" s="5">
        <v>3</v>
      </c>
      <c r="C53" s="5" t="s">
        <v>250</v>
      </c>
      <c r="D53" s="5" t="s">
        <v>251</v>
      </c>
      <c r="E53" s="5">
        <v>5357</v>
      </c>
      <c r="F53" s="5">
        <v>4484</v>
      </c>
      <c r="G53" s="5">
        <v>1873</v>
      </c>
      <c r="H53" s="5">
        <v>2369</v>
      </c>
      <c r="I53" s="5">
        <v>133</v>
      </c>
      <c r="J53" s="5">
        <v>109</v>
      </c>
      <c r="K53" s="5">
        <v>873</v>
      </c>
    </row>
    <row r="54" spans="1:11">
      <c r="A54" s="5">
        <v>1389</v>
      </c>
      <c r="B54" s="5">
        <v>4</v>
      </c>
      <c r="C54" s="5" t="s">
        <v>252</v>
      </c>
      <c r="D54" s="5" t="s">
        <v>253</v>
      </c>
      <c r="E54" s="5">
        <v>4035</v>
      </c>
      <c r="F54" s="5">
        <v>3360</v>
      </c>
      <c r="G54" s="5">
        <v>1417</v>
      </c>
      <c r="H54" s="5">
        <v>1754</v>
      </c>
      <c r="I54" s="5">
        <v>100</v>
      </c>
      <c r="J54" s="5">
        <v>89</v>
      </c>
      <c r="K54" s="5">
        <v>675</v>
      </c>
    </row>
    <row r="55" spans="1:11">
      <c r="A55" s="5">
        <v>1389</v>
      </c>
      <c r="B55" s="5">
        <v>4</v>
      </c>
      <c r="C55" s="5" t="s">
        <v>254</v>
      </c>
      <c r="D55" s="5" t="s">
        <v>255</v>
      </c>
      <c r="E55" s="5">
        <v>1322</v>
      </c>
      <c r="F55" s="5">
        <v>1124</v>
      </c>
      <c r="G55" s="5">
        <v>456</v>
      </c>
      <c r="H55" s="5">
        <v>616</v>
      </c>
      <c r="I55" s="5">
        <v>33</v>
      </c>
      <c r="J55" s="5">
        <v>20</v>
      </c>
      <c r="K55" s="5">
        <v>198</v>
      </c>
    </row>
    <row r="56" spans="1:11">
      <c r="A56" s="5">
        <v>1389</v>
      </c>
      <c r="B56" s="5">
        <v>3</v>
      </c>
      <c r="C56" s="5" t="s">
        <v>256</v>
      </c>
      <c r="D56" s="5" t="s">
        <v>257</v>
      </c>
      <c r="E56" s="5">
        <v>5737</v>
      </c>
      <c r="F56" s="5">
        <v>4994</v>
      </c>
      <c r="G56" s="5">
        <v>2212</v>
      </c>
      <c r="H56" s="5">
        <v>2510</v>
      </c>
      <c r="I56" s="5">
        <v>184</v>
      </c>
      <c r="J56" s="5">
        <v>89</v>
      </c>
      <c r="K56" s="5">
        <v>743</v>
      </c>
    </row>
    <row r="57" spans="1:11">
      <c r="A57" s="5">
        <v>1389</v>
      </c>
      <c r="B57" s="5">
        <v>4</v>
      </c>
      <c r="C57" s="5" t="s">
        <v>258</v>
      </c>
      <c r="D57" s="5" t="s">
        <v>257</v>
      </c>
      <c r="E57" s="5">
        <v>5737</v>
      </c>
      <c r="F57" s="5">
        <v>4994</v>
      </c>
      <c r="G57" s="5">
        <v>2212</v>
      </c>
      <c r="H57" s="5">
        <v>2510</v>
      </c>
      <c r="I57" s="5">
        <v>184</v>
      </c>
      <c r="J57" s="5">
        <v>89</v>
      </c>
      <c r="K57" s="5">
        <v>743</v>
      </c>
    </row>
    <row r="58" spans="1:11">
      <c r="A58" s="5">
        <v>1389</v>
      </c>
      <c r="B58" s="5">
        <v>2</v>
      </c>
      <c r="C58" s="5" t="s">
        <v>259</v>
      </c>
      <c r="D58" s="5" t="s">
        <v>260</v>
      </c>
      <c r="E58" s="5">
        <v>14037</v>
      </c>
      <c r="F58" s="5">
        <v>10817</v>
      </c>
      <c r="G58" s="5">
        <v>4807</v>
      </c>
      <c r="H58" s="5">
        <v>4722</v>
      </c>
      <c r="I58" s="5">
        <v>499</v>
      </c>
      <c r="J58" s="5">
        <v>789</v>
      </c>
      <c r="K58" s="5">
        <v>3220</v>
      </c>
    </row>
    <row r="59" spans="1:11">
      <c r="A59" s="5">
        <v>1389</v>
      </c>
      <c r="B59" s="5">
        <v>3</v>
      </c>
      <c r="C59" s="5" t="s">
        <v>261</v>
      </c>
      <c r="D59" s="5" t="s">
        <v>262</v>
      </c>
      <c r="E59" s="5">
        <v>2194</v>
      </c>
      <c r="F59" s="5">
        <v>1673</v>
      </c>
      <c r="G59" s="5">
        <v>793</v>
      </c>
      <c r="H59" s="5">
        <v>727</v>
      </c>
      <c r="I59" s="5">
        <v>42</v>
      </c>
      <c r="J59" s="5">
        <v>111</v>
      </c>
      <c r="K59" s="5">
        <v>521</v>
      </c>
    </row>
    <row r="60" spans="1:11">
      <c r="A60" s="5">
        <v>1389</v>
      </c>
      <c r="B60" s="5">
        <v>4</v>
      </c>
      <c r="C60" s="5" t="s">
        <v>263</v>
      </c>
      <c r="D60" s="5" t="s">
        <v>262</v>
      </c>
      <c r="E60" s="5">
        <v>2194</v>
      </c>
      <c r="F60" s="5">
        <v>1673</v>
      </c>
      <c r="G60" s="5">
        <v>793</v>
      </c>
      <c r="H60" s="5">
        <v>727</v>
      </c>
      <c r="I60" s="5">
        <v>42</v>
      </c>
      <c r="J60" s="5">
        <v>111</v>
      </c>
      <c r="K60" s="5">
        <v>521</v>
      </c>
    </row>
    <row r="61" spans="1:11">
      <c r="A61" s="5">
        <v>1389</v>
      </c>
      <c r="B61" s="5">
        <v>3</v>
      </c>
      <c r="C61" s="5" t="s">
        <v>264</v>
      </c>
      <c r="D61" s="5" t="s">
        <v>265</v>
      </c>
      <c r="E61" s="5">
        <v>11843</v>
      </c>
      <c r="F61" s="5">
        <v>9143</v>
      </c>
      <c r="G61" s="5">
        <v>4014</v>
      </c>
      <c r="H61" s="5">
        <v>3995</v>
      </c>
      <c r="I61" s="5">
        <v>457</v>
      </c>
      <c r="J61" s="5">
        <v>678</v>
      </c>
      <c r="K61" s="5">
        <v>2699</v>
      </c>
    </row>
    <row r="62" spans="1:11">
      <c r="A62" s="5">
        <v>1389</v>
      </c>
      <c r="B62" s="5">
        <v>4</v>
      </c>
      <c r="C62" s="5" t="s">
        <v>266</v>
      </c>
      <c r="D62" s="5" t="s">
        <v>267</v>
      </c>
      <c r="E62" s="5">
        <v>6629</v>
      </c>
      <c r="F62" s="5">
        <v>5053</v>
      </c>
      <c r="G62" s="5">
        <v>2177</v>
      </c>
      <c r="H62" s="5">
        <v>2194</v>
      </c>
      <c r="I62" s="5">
        <v>279</v>
      </c>
      <c r="J62" s="5">
        <v>402</v>
      </c>
      <c r="K62" s="5">
        <v>1577</v>
      </c>
    </row>
    <row r="63" spans="1:11">
      <c r="A63" s="5">
        <v>1389</v>
      </c>
      <c r="B63" s="5">
        <v>4</v>
      </c>
      <c r="C63" s="5" t="s">
        <v>268</v>
      </c>
      <c r="D63" s="5" t="s">
        <v>269</v>
      </c>
      <c r="E63" s="5">
        <v>3267</v>
      </c>
      <c r="F63" s="5">
        <v>2541</v>
      </c>
      <c r="G63" s="5">
        <v>1071</v>
      </c>
      <c r="H63" s="5">
        <v>1172</v>
      </c>
      <c r="I63" s="5">
        <v>114</v>
      </c>
      <c r="J63" s="5">
        <v>183</v>
      </c>
      <c r="K63" s="5">
        <v>726</v>
      </c>
    </row>
    <row r="64" spans="1:11">
      <c r="A64" s="5">
        <v>1389</v>
      </c>
      <c r="B64" s="5">
        <v>4</v>
      </c>
      <c r="C64" s="5" t="s">
        <v>270</v>
      </c>
      <c r="D64" s="5" t="s">
        <v>271</v>
      </c>
      <c r="E64" s="5">
        <v>1371</v>
      </c>
      <c r="F64" s="5">
        <v>1091</v>
      </c>
      <c r="G64" s="5">
        <v>472</v>
      </c>
      <c r="H64" s="5">
        <v>499</v>
      </c>
      <c r="I64" s="5">
        <v>52</v>
      </c>
      <c r="J64" s="5">
        <v>68</v>
      </c>
      <c r="K64" s="5">
        <v>280</v>
      </c>
    </row>
    <row r="65" spans="1:11">
      <c r="A65" s="5">
        <v>1389</v>
      </c>
      <c r="B65" s="5">
        <v>4</v>
      </c>
      <c r="C65" s="5" t="s">
        <v>272</v>
      </c>
      <c r="D65" s="5" t="s">
        <v>273</v>
      </c>
      <c r="E65" s="5">
        <v>576</v>
      </c>
      <c r="F65" s="5">
        <v>459</v>
      </c>
      <c r="G65" s="5">
        <v>293</v>
      </c>
      <c r="H65" s="5">
        <v>129</v>
      </c>
      <c r="I65" s="5">
        <v>12</v>
      </c>
      <c r="J65" s="5">
        <v>24</v>
      </c>
      <c r="K65" s="5">
        <v>117</v>
      </c>
    </row>
    <row r="66" spans="1:11">
      <c r="A66" s="5">
        <v>1389</v>
      </c>
      <c r="B66" s="5">
        <v>2</v>
      </c>
      <c r="C66" s="5" t="s">
        <v>274</v>
      </c>
      <c r="D66" s="5" t="s">
        <v>275</v>
      </c>
      <c r="E66" s="5">
        <v>27826</v>
      </c>
      <c r="F66" s="5">
        <v>20598</v>
      </c>
      <c r="G66" s="5">
        <v>10527</v>
      </c>
      <c r="H66" s="5">
        <v>7551</v>
      </c>
      <c r="I66" s="5">
        <v>1380</v>
      </c>
      <c r="J66" s="5">
        <v>1139</v>
      </c>
      <c r="K66" s="5">
        <v>7228</v>
      </c>
    </row>
    <row r="67" spans="1:11">
      <c r="A67" s="5">
        <v>1389</v>
      </c>
      <c r="B67" s="5">
        <v>3</v>
      </c>
      <c r="C67" s="5" t="s">
        <v>276</v>
      </c>
      <c r="D67" s="5" t="s">
        <v>275</v>
      </c>
      <c r="E67" s="5">
        <v>27826</v>
      </c>
      <c r="F67" s="5">
        <v>20598</v>
      </c>
      <c r="G67" s="5">
        <v>10527</v>
      </c>
      <c r="H67" s="5">
        <v>7551</v>
      </c>
      <c r="I67" s="5">
        <v>1380</v>
      </c>
      <c r="J67" s="5">
        <v>1139</v>
      </c>
      <c r="K67" s="5">
        <v>7228</v>
      </c>
    </row>
    <row r="68" spans="1:11">
      <c r="A68" s="5">
        <v>1389</v>
      </c>
      <c r="B68" s="5">
        <v>4</v>
      </c>
      <c r="C68" s="5" t="s">
        <v>277</v>
      </c>
      <c r="D68" s="5" t="s">
        <v>278</v>
      </c>
      <c r="E68" s="5">
        <v>11876</v>
      </c>
      <c r="F68" s="5">
        <v>8444</v>
      </c>
      <c r="G68" s="5">
        <v>3981</v>
      </c>
      <c r="H68" s="5">
        <v>3247</v>
      </c>
      <c r="I68" s="5">
        <v>673</v>
      </c>
      <c r="J68" s="5">
        <v>544</v>
      </c>
      <c r="K68" s="5">
        <v>3431</v>
      </c>
    </row>
    <row r="69" spans="1:11">
      <c r="A69" s="5">
        <v>1389</v>
      </c>
      <c r="B69" s="5">
        <v>4</v>
      </c>
      <c r="C69" s="5" t="s">
        <v>279</v>
      </c>
      <c r="D69" s="5" t="s">
        <v>280</v>
      </c>
      <c r="E69" s="5">
        <v>7196</v>
      </c>
      <c r="F69" s="5">
        <v>5678</v>
      </c>
      <c r="G69" s="5">
        <v>2830</v>
      </c>
      <c r="H69" s="5">
        <v>2313</v>
      </c>
      <c r="I69" s="5">
        <v>296</v>
      </c>
      <c r="J69" s="5">
        <v>240</v>
      </c>
      <c r="K69" s="5">
        <v>1518</v>
      </c>
    </row>
    <row r="70" spans="1:11">
      <c r="A70" s="5">
        <v>1389</v>
      </c>
      <c r="B70" s="5">
        <v>4</v>
      </c>
      <c r="C70" s="5" t="s">
        <v>281</v>
      </c>
      <c r="D70" s="5" t="s">
        <v>282</v>
      </c>
      <c r="E70" s="5">
        <v>8754</v>
      </c>
      <c r="F70" s="5">
        <v>6475</v>
      </c>
      <c r="G70" s="5">
        <v>3717</v>
      </c>
      <c r="H70" s="5">
        <v>1992</v>
      </c>
      <c r="I70" s="5">
        <v>411</v>
      </c>
      <c r="J70" s="5">
        <v>356</v>
      </c>
      <c r="K70" s="5">
        <v>2278</v>
      </c>
    </row>
    <row r="71" spans="1:11">
      <c r="A71" s="5">
        <v>1389</v>
      </c>
      <c r="B71" s="5">
        <v>2</v>
      </c>
      <c r="C71" s="5" t="s">
        <v>283</v>
      </c>
      <c r="D71" s="5" t="s">
        <v>284</v>
      </c>
      <c r="E71" s="5">
        <v>14318</v>
      </c>
      <c r="F71" s="5">
        <v>10702</v>
      </c>
      <c r="G71" s="5">
        <v>2992</v>
      </c>
      <c r="H71" s="5">
        <v>6817</v>
      </c>
      <c r="I71" s="5">
        <v>563</v>
      </c>
      <c r="J71" s="5">
        <v>331</v>
      </c>
      <c r="K71" s="5">
        <v>3616</v>
      </c>
    </row>
    <row r="72" spans="1:11">
      <c r="A72" s="5">
        <v>1389</v>
      </c>
      <c r="B72" s="5">
        <v>7</v>
      </c>
      <c r="C72" s="5" t="s">
        <v>285</v>
      </c>
      <c r="D72" s="5" t="s">
        <v>286</v>
      </c>
      <c r="E72" s="5">
        <v>14318</v>
      </c>
      <c r="F72" s="5">
        <v>10702</v>
      </c>
      <c r="G72" s="5">
        <v>2992</v>
      </c>
      <c r="H72" s="5">
        <v>6817</v>
      </c>
      <c r="I72" s="5">
        <v>563</v>
      </c>
      <c r="J72" s="5">
        <v>331</v>
      </c>
      <c r="K72" s="5">
        <v>3616</v>
      </c>
    </row>
    <row r="73" spans="1:11">
      <c r="A73" s="5">
        <v>1389</v>
      </c>
      <c r="B73" s="5">
        <v>4</v>
      </c>
      <c r="C73" s="5" t="s">
        <v>287</v>
      </c>
      <c r="D73" s="5" t="s">
        <v>288</v>
      </c>
      <c r="E73" s="5">
        <v>11459</v>
      </c>
      <c r="F73" s="5">
        <v>8555</v>
      </c>
      <c r="G73" s="5">
        <v>2346</v>
      </c>
      <c r="H73" s="5">
        <v>5497</v>
      </c>
      <c r="I73" s="5">
        <v>425</v>
      </c>
      <c r="J73" s="5">
        <v>287</v>
      </c>
      <c r="K73" s="5">
        <v>2905</v>
      </c>
    </row>
    <row r="74" spans="1:11">
      <c r="A74" s="5">
        <v>1389</v>
      </c>
      <c r="B74" s="5">
        <v>9</v>
      </c>
      <c r="C74" s="5" t="s">
        <v>289</v>
      </c>
      <c r="D74" s="5" t="s">
        <v>290</v>
      </c>
      <c r="E74" s="5">
        <v>2858</v>
      </c>
      <c r="F74" s="5">
        <v>2147</v>
      </c>
      <c r="G74" s="5">
        <v>646</v>
      </c>
      <c r="H74" s="5">
        <v>1320</v>
      </c>
      <c r="I74" s="5">
        <v>138</v>
      </c>
      <c r="J74" s="5">
        <v>44</v>
      </c>
      <c r="K74" s="5">
        <v>711</v>
      </c>
    </row>
    <row r="75" spans="1:11">
      <c r="A75" s="5">
        <v>1389</v>
      </c>
      <c r="B75" s="5">
        <v>2</v>
      </c>
      <c r="C75" s="5" t="s">
        <v>291</v>
      </c>
      <c r="D75" s="5" t="s">
        <v>292</v>
      </c>
      <c r="E75" s="5">
        <v>32209</v>
      </c>
      <c r="F75" s="5">
        <v>25251</v>
      </c>
      <c r="G75" s="5">
        <v>5507</v>
      </c>
      <c r="H75" s="5">
        <v>10304</v>
      </c>
      <c r="I75" s="5">
        <v>6581</v>
      </c>
      <c r="J75" s="5">
        <v>2859</v>
      </c>
      <c r="K75" s="5">
        <v>6958</v>
      </c>
    </row>
    <row r="76" spans="1:11">
      <c r="A76" s="5">
        <v>1389</v>
      </c>
      <c r="B76" s="5">
        <v>3</v>
      </c>
      <c r="C76" s="5" t="s">
        <v>293</v>
      </c>
      <c r="D76" s="5" t="s">
        <v>294</v>
      </c>
      <c r="E76" s="5">
        <v>2084</v>
      </c>
      <c r="F76" s="5">
        <v>1629</v>
      </c>
      <c r="G76" s="5">
        <v>375</v>
      </c>
      <c r="H76" s="5">
        <v>837</v>
      </c>
      <c r="I76" s="5">
        <v>284</v>
      </c>
      <c r="J76" s="5">
        <v>134</v>
      </c>
      <c r="K76" s="5">
        <v>455</v>
      </c>
    </row>
    <row r="77" spans="1:11">
      <c r="A77" s="5">
        <v>1389</v>
      </c>
      <c r="B77" s="5">
        <v>4</v>
      </c>
      <c r="C77" s="5" t="s">
        <v>295</v>
      </c>
      <c r="D77" s="5" t="s">
        <v>296</v>
      </c>
      <c r="E77" s="5">
        <v>2084</v>
      </c>
      <c r="F77" s="5">
        <v>1629</v>
      </c>
      <c r="G77" s="5">
        <v>375</v>
      </c>
      <c r="H77" s="5">
        <v>837</v>
      </c>
      <c r="I77" s="5">
        <v>284</v>
      </c>
      <c r="J77" s="5">
        <v>134</v>
      </c>
      <c r="K77" s="5">
        <v>455</v>
      </c>
    </row>
    <row r="78" spans="1:11">
      <c r="A78" s="5">
        <v>1389</v>
      </c>
      <c r="B78" s="5">
        <v>3</v>
      </c>
      <c r="C78" s="5" t="s">
        <v>297</v>
      </c>
      <c r="D78" s="5" t="s">
        <v>298</v>
      </c>
      <c r="E78" s="5">
        <v>30125</v>
      </c>
      <c r="F78" s="5">
        <v>23622</v>
      </c>
      <c r="G78" s="5">
        <v>5132</v>
      </c>
      <c r="H78" s="5">
        <v>9468</v>
      </c>
      <c r="I78" s="5">
        <v>6297</v>
      </c>
      <c r="J78" s="5">
        <v>2725</v>
      </c>
      <c r="K78" s="5">
        <v>6503</v>
      </c>
    </row>
    <row r="79" spans="1:11">
      <c r="A79" s="5">
        <v>1389</v>
      </c>
      <c r="B79" s="5">
        <v>4</v>
      </c>
      <c r="C79" s="5" t="s">
        <v>299</v>
      </c>
      <c r="D79" s="5" t="s">
        <v>298</v>
      </c>
      <c r="E79" s="5">
        <v>30125</v>
      </c>
      <c r="F79" s="5">
        <v>23622</v>
      </c>
      <c r="G79" s="5">
        <v>5132</v>
      </c>
      <c r="H79" s="5">
        <v>9468</v>
      </c>
      <c r="I79" s="5">
        <v>6297</v>
      </c>
      <c r="J79" s="5">
        <v>2725</v>
      </c>
      <c r="K79" s="5">
        <v>6503</v>
      </c>
    </row>
    <row r="80" spans="1:11">
      <c r="A80" s="5">
        <v>1389</v>
      </c>
      <c r="B80" s="5">
        <v>2</v>
      </c>
      <c r="C80" s="5" t="s">
        <v>300</v>
      </c>
      <c r="D80" s="5" t="s">
        <v>301</v>
      </c>
      <c r="E80" s="5">
        <v>116124</v>
      </c>
      <c r="F80" s="5">
        <v>81694</v>
      </c>
      <c r="G80" s="5">
        <v>21867</v>
      </c>
      <c r="H80" s="5">
        <v>31692</v>
      </c>
      <c r="I80" s="5">
        <v>14924</v>
      </c>
      <c r="J80" s="5">
        <v>13210</v>
      </c>
      <c r="K80" s="5">
        <v>34430</v>
      </c>
    </row>
    <row r="81" spans="1:11">
      <c r="A81" s="5">
        <v>1389</v>
      </c>
      <c r="B81" s="5">
        <v>3</v>
      </c>
      <c r="C81" s="5" t="s">
        <v>302</v>
      </c>
      <c r="D81" s="5" t="s">
        <v>303</v>
      </c>
      <c r="E81" s="5">
        <v>69919</v>
      </c>
      <c r="F81" s="5">
        <v>49479</v>
      </c>
      <c r="G81" s="5">
        <v>9357</v>
      </c>
      <c r="H81" s="5">
        <v>19136</v>
      </c>
      <c r="I81" s="5">
        <v>11506</v>
      </c>
      <c r="J81" s="5">
        <v>9480</v>
      </c>
      <c r="K81" s="5">
        <v>20440</v>
      </c>
    </row>
    <row r="82" spans="1:11">
      <c r="A82" s="5">
        <v>1389</v>
      </c>
      <c r="B82" s="5">
        <v>4</v>
      </c>
      <c r="C82" s="5" t="s">
        <v>304</v>
      </c>
      <c r="D82" s="5" t="s">
        <v>305</v>
      </c>
      <c r="E82" s="5">
        <v>21958</v>
      </c>
      <c r="F82" s="5">
        <v>15624</v>
      </c>
      <c r="G82" s="5">
        <v>4175</v>
      </c>
      <c r="H82" s="5">
        <v>6495</v>
      </c>
      <c r="I82" s="5">
        <v>2525</v>
      </c>
      <c r="J82" s="5">
        <v>2429</v>
      </c>
      <c r="K82" s="5">
        <v>6335</v>
      </c>
    </row>
    <row r="83" spans="1:11">
      <c r="A83" s="5">
        <v>1389</v>
      </c>
      <c r="B83" s="5">
        <v>4</v>
      </c>
      <c r="C83" s="5" t="s">
        <v>306</v>
      </c>
      <c r="D83" s="5" t="s">
        <v>307</v>
      </c>
      <c r="E83" s="5">
        <v>16252</v>
      </c>
      <c r="F83" s="5">
        <v>12714</v>
      </c>
      <c r="G83" s="5">
        <v>2212</v>
      </c>
      <c r="H83" s="5">
        <v>6451</v>
      </c>
      <c r="I83" s="5">
        <v>2377</v>
      </c>
      <c r="J83" s="5">
        <v>1675</v>
      </c>
      <c r="K83" s="5">
        <v>3538</v>
      </c>
    </row>
    <row r="84" spans="1:11">
      <c r="A84" s="5">
        <v>1389</v>
      </c>
      <c r="B84" s="5">
        <v>4</v>
      </c>
      <c r="C84" s="5" t="s">
        <v>308</v>
      </c>
      <c r="D84" s="5" t="s">
        <v>309</v>
      </c>
      <c r="E84" s="5">
        <v>31709</v>
      </c>
      <c r="F84" s="5">
        <v>21142</v>
      </c>
      <c r="G84" s="5">
        <v>2971</v>
      </c>
      <c r="H84" s="5">
        <v>6190</v>
      </c>
      <c r="I84" s="5">
        <v>6605</v>
      </c>
      <c r="J84" s="5">
        <v>5377</v>
      </c>
      <c r="K84" s="5">
        <v>10568</v>
      </c>
    </row>
    <row r="85" spans="1:11">
      <c r="A85" s="5">
        <v>1389</v>
      </c>
      <c r="B85" s="5">
        <v>3</v>
      </c>
      <c r="C85" s="5" t="s">
        <v>310</v>
      </c>
      <c r="D85" s="5" t="s">
        <v>311</v>
      </c>
      <c r="E85" s="5">
        <v>41095</v>
      </c>
      <c r="F85" s="5">
        <v>27988</v>
      </c>
      <c r="G85" s="5">
        <v>11067</v>
      </c>
      <c r="H85" s="5">
        <v>11104</v>
      </c>
      <c r="I85" s="5">
        <v>2636</v>
      </c>
      <c r="J85" s="5">
        <v>3180</v>
      </c>
      <c r="K85" s="5">
        <v>13107</v>
      </c>
    </row>
    <row r="86" spans="1:11">
      <c r="A86" s="5">
        <v>1389</v>
      </c>
      <c r="B86" s="5">
        <v>4</v>
      </c>
      <c r="C86" s="5" t="s">
        <v>312</v>
      </c>
      <c r="D86" s="5" t="s">
        <v>313</v>
      </c>
      <c r="E86" s="5">
        <v>2885</v>
      </c>
      <c r="F86" s="5">
        <v>2015</v>
      </c>
      <c r="G86" s="5">
        <v>728</v>
      </c>
      <c r="H86" s="5">
        <v>758</v>
      </c>
      <c r="I86" s="5">
        <v>264</v>
      </c>
      <c r="J86" s="5">
        <v>266</v>
      </c>
      <c r="K86" s="5">
        <v>870</v>
      </c>
    </row>
    <row r="87" spans="1:11">
      <c r="A87" s="5">
        <v>1389</v>
      </c>
      <c r="B87" s="5">
        <v>4</v>
      </c>
      <c r="C87" s="5" t="s">
        <v>314</v>
      </c>
      <c r="D87" s="5" t="s">
        <v>315</v>
      </c>
      <c r="E87" s="5">
        <v>11209</v>
      </c>
      <c r="F87" s="5">
        <v>7749</v>
      </c>
      <c r="G87" s="5">
        <v>3076</v>
      </c>
      <c r="H87" s="5">
        <v>2916</v>
      </c>
      <c r="I87" s="5">
        <v>782</v>
      </c>
      <c r="J87" s="5">
        <v>975</v>
      </c>
      <c r="K87" s="5">
        <v>3459</v>
      </c>
    </row>
    <row r="88" spans="1:11">
      <c r="A88" s="5">
        <v>1389</v>
      </c>
      <c r="B88" s="5">
        <v>4</v>
      </c>
      <c r="C88" s="5" t="s">
        <v>316</v>
      </c>
      <c r="D88" s="5" t="s">
        <v>317</v>
      </c>
      <c r="E88" s="5">
        <v>20504</v>
      </c>
      <c r="F88" s="5">
        <v>13657</v>
      </c>
      <c r="G88" s="5">
        <v>5362</v>
      </c>
      <c r="H88" s="5">
        <v>5680</v>
      </c>
      <c r="I88" s="5">
        <v>1157</v>
      </c>
      <c r="J88" s="5">
        <v>1458</v>
      </c>
      <c r="K88" s="5">
        <v>6847</v>
      </c>
    </row>
    <row r="89" spans="1:11">
      <c r="A89" s="5">
        <v>1389</v>
      </c>
      <c r="B89" s="5">
        <v>4</v>
      </c>
      <c r="C89" s="5" t="s">
        <v>318</v>
      </c>
      <c r="D89" s="5" t="s">
        <v>319</v>
      </c>
      <c r="E89" s="5">
        <v>6498</v>
      </c>
      <c r="F89" s="5">
        <v>4566</v>
      </c>
      <c r="G89" s="5">
        <v>1901</v>
      </c>
      <c r="H89" s="5">
        <v>1751</v>
      </c>
      <c r="I89" s="5">
        <v>434</v>
      </c>
      <c r="J89" s="5">
        <v>481</v>
      </c>
      <c r="K89" s="5">
        <v>1932</v>
      </c>
    </row>
    <row r="90" spans="1:11">
      <c r="A90" s="5">
        <v>1389</v>
      </c>
      <c r="B90" s="5">
        <v>3</v>
      </c>
      <c r="C90" s="5" t="s">
        <v>320</v>
      </c>
      <c r="D90" s="5" t="s">
        <v>321</v>
      </c>
      <c r="E90" s="5">
        <v>5110</v>
      </c>
      <c r="F90" s="5">
        <v>4227</v>
      </c>
      <c r="G90" s="5">
        <v>1443</v>
      </c>
      <c r="H90" s="5">
        <v>1452</v>
      </c>
      <c r="I90" s="5">
        <v>782</v>
      </c>
      <c r="J90" s="5">
        <v>550</v>
      </c>
      <c r="K90" s="5">
        <v>883</v>
      </c>
    </row>
    <row r="91" spans="1:11">
      <c r="A91" s="5">
        <v>1389</v>
      </c>
      <c r="B91" s="5">
        <v>4</v>
      </c>
      <c r="C91" s="5" t="s">
        <v>322</v>
      </c>
      <c r="D91" s="5" t="s">
        <v>321</v>
      </c>
      <c r="E91" s="5">
        <v>5110</v>
      </c>
      <c r="F91" s="5">
        <v>4227</v>
      </c>
      <c r="G91" s="5">
        <v>1443</v>
      </c>
      <c r="H91" s="5">
        <v>1452</v>
      </c>
      <c r="I91" s="5">
        <v>782</v>
      </c>
      <c r="J91" s="5">
        <v>550</v>
      </c>
      <c r="K91" s="5">
        <v>883</v>
      </c>
    </row>
    <row r="92" spans="1:11">
      <c r="A92" s="5">
        <v>1389</v>
      </c>
      <c r="B92" s="5">
        <v>2</v>
      </c>
      <c r="C92" s="5" t="s">
        <v>323</v>
      </c>
      <c r="D92" s="5" t="s">
        <v>324</v>
      </c>
      <c r="E92" s="5">
        <v>26713</v>
      </c>
      <c r="F92" s="5">
        <v>17510</v>
      </c>
      <c r="G92" s="5">
        <v>6036</v>
      </c>
      <c r="H92" s="5">
        <v>7059</v>
      </c>
      <c r="I92" s="5">
        <v>1891</v>
      </c>
      <c r="J92" s="5">
        <v>2524</v>
      </c>
      <c r="K92" s="5">
        <v>9203</v>
      </c>
    </row>
    <row r="93" spans="1:11">
      <c r="A93" s="5">
        <v>1389</v>
      </c>
      <c r="B93" s="5">
        <v>3</v>
      </c>
      <c r="C93" s="5" t="s">
        <v>325</v>
      </c>
      <c r="D93" s="5" t="s">
        <v>324</v>
      </c>
      <c r="E93" s="5">
        <v>26713</v>
      </c>
      <c r="F93" s="5">
        <v>17510</v>
      </c>
      <c r="G93" s="5">
        <v>6036</v>
      </c>
      <c r="H93" s="5">
        <v>7059</v>
      </c>
      <c r="I93" s="5">
        <v>1891</v>
      </c>
      <c r="J93" s="5">
        <v>2524</v>
      </c>
      <c r="K93" s="5">
        <v>9203</v>
      </c>
    </row>
    <row r="94" spans="1:11">
      <c r="A94" s="5">
        <v>1389</v>
      </c>
      <c r="B94" s="5">
        <v>4</v>
      </c>
      <c r="C94" s="5" t="s">
        <v>326</v>
      </c>
      <c r="D94" s="5" t="s">
        <v>324</v>
      </c>
      <c r="E94" s="5">
        <v>26713</v>
      </c>
      <c r="F94" s="5">
        <v>17510</v>
      </c>
      <c r="G94" s="5">
        <v>6036</v>
      </c>
      <c r="H94" s="5">
        <v>7059</v>
      </c>
      <c r="I94" s="5">
        <v>1891</v>
      </c>
      <c r="J94" s="5">
        <v>2524</v>
      </c>
      <c r="K94" s="5">
        <v>9203</v>
      </c>
    </row>
    <row r="95" spans="1:11">
      <c r="A95" s="5">
        <v>1389</v>
      </c>
      <c r="B95" s="5">
        <v>2</v>
      </c>
      <c r="C95" s="5" t="s">
        <v>327</v>
      </c>
      <c r="D95" s="5" t="s">
        <v>328</v>
      </c>
      <c r="E95" s="5">
        <v>89651</v>
      </c>
      <c r="F95" s="5">
        <v>70559</v>
      </c>
      <c r="G95" s="5">
        <v>29379</v>
      </c>
      <c r="H95" s="5">
        <v>32639</v>
      </c>
      <c r="I95" s="5">
        <v>4316</v>
      </c>
      <c r="J95" s="5">
        <v>4224</v>
      </c>
      <c r="K95" s="5">
        <v>19093</v>
      </c>
    </row>
    <row r="96" spans="1:11">
      <c r="A96" s="5">
        <v>1389</v>
      </c>
      <c r="B96" s="5">
        <v>3</v>
      </c>
      <c r="C96" s="5" t="s">
        <v>329</v>
      </c>
      <c r="D96" s="5" t="s">
        <v>330</v>
      </c>
      <c r="E96" s="5">
        <v>22598</v>
      </c>
      <c r="F96" s="5">
        <v>17359</v>
      </c>
      <c r="G96" s="5">
        <v>5219</v>
      </c>
      <c r="H96" s="5">
        <v>10076</v>
      </c>
      <c r="I96" s="5">
        <v>1053</v>
      </c>
      <c r="J96" s="5">
        <v>1011</v>
      </c>
      <c r="K96" s="5">
        <v>5239</v>
      </c>
    </row>
    <row r="97" spans="1:11">
      <c r="A97" s="5">
        <v>1389</v>
      </c>
      <c r="B97" s="5">
        <v>4</v>
      </c>
      <c r="C97" s="5" t="s">
        <v>331</v>
      </c>
      <c r="D97" s="5" t="s">
        <v>332</v>
      </c>
      <c r="E97" s="5">
        <v>13090</v>
      </c>
      <c r="F97" s="5">
        <v>9566</v>
      </c>
      <c r="G97" s="5">
        <v>2403</v>
      </c>
      <c r="H97" s="5">
        <v>6089</v>
      </c>
      <c r="I97" s="5">
        <v>552</v>
      </c>
      <c r="J97" s="5">
        <v>522</v>
      </c>
      <c r="K97" s="5">
        <v>3524</v>
      </c>
    </row>
    <row r="98" spans="1:11">
      <c r="A98" s="5">
        <v>1389</v>
      </c>
      <c r="B98" s="5">
        <v>4</v>
      </c>
      <c r="C98" s="5" t="s">
        <v>333</v>
      </c>
      <c r="D98" s="5" t="s">
        <v>334</v>
      </c>
      <c r="E98" s="5">
        <v>9508</v>
      </c>
      <c r="F98" s="5">
        <v>7793</v>
      </c>
      <c r="G98" s="5">
        <v>2816</v>
      </c>
      <c r="H98" s="5">
        <v>3987</v>
      </c>
      <c r="I98" s="5">
        <v>501</v>
      </c>
      <c r="J98" s="5">
        <v>489</v>
      </c>
      <c r="K98" s="5">
        <v>1715</v>
      </c>
    </row>
    <row r="99" spans="1:11">
      <c r="A99" s="5">
        <v>1389</v>
      </c>
      <c r="B99" s="5">
        <v>3</v>
      </c>
      <c r="C99" s="5" t="s">
        <v>335</v>
      </c>
      <c r="D99" s="5" t="s">
        <v>336</v>
      </c>
      <c r="E99" s="5">
        <v>67053</v>
      </c>
      <c r="F99" s="5">
        <v>53200</v>
      </c>
      <c r="G99" s="5">
        <v>24161</v>
      </c>
      <c r="H99" s="5">
        <v>22563</v>
      </c>
      <c r="I99" s="5">
        <v>3263</v>
      </c>
      <c r="J99" s="5">
        <v>3212</v>
      </c>
      <c r="K99" s="5">
        <v>13854</v>
      </c>
    </row>
    <row r="100" spans="1:11">
      <c r="A100" s="5">
        <v>1389</v>
      </c>
      <c r="B100" s="5">
        <v>4</v>
      </c>
      <c r="C100" s="5" t="s">
        <v>337</v>
      </c>
      <c r="D100" s="5" t="s">
        <v>336</v>
      </c>
      <c r="E100" s="5">
        <v>67053</v>
      </c>
      <c r="F100" s="5">
        <v>53200</v>
      </c>
      <c r="G100" s="5">
        <v>24161</v>
      </c>
      <c r="H100" s="5">
        <v>22563</v>
      </c>
      <c r="I100" s="5">
        <v>3263</v>
      </c>
      <c r="J100" s="5">
        <v>3212</v>
      </c>
      <c r="K100" s="5">
        <v>13854</v>
      </c>
    </row>
    <row r="101" spans="1:11">
      <c r="A101" s="5">
        <v>1389</v>
      </c>
      <c r="B101" s="5">
        <v>2</v>
      </c>
      <c r="C101" s="5" t="s">
        <v>338</v>
      </c>
      <c r="D101" s="5" t="s">
        <v>339</v>
      </c>
      <c r="E101" s="5">
        <v>249653</v>
      </c>
      <c r="F101" s="5">
        <v>200458</v>
      </c>
      <c r="G101" s="5">
        <v>103506</v>
      </c>
      <c r="H101" s="5">
        <v>75226</v>
      </c>
      <c r="I101" s="5">
        <v>11790</v>
      </c>
      <c r="J101" s="5">
        <v>9935</v>
      </c>
      <c r="K101" s="5">
        <v>49195</v>
      </c>
    </row>
    <row r="102" spans="1:11">
      <c r="A102" s="5">
        <v>1389</v>
      </c>
      <c r="B102" s="5">
        <v>3</v>
      </c>
      <c r="C102" s="5" t="s">
        <v>340</v>
      </c>
      <c r="D102" s="5" t="s">
        <v>341</v>
      </c>
      <c r="E102" s="5">
        <v>23018</v>
      </c>
      <c r="F102" s="5">
        <v>19133</v>
      </c>
      <c r="G102" s="5">
        <v>6695</v>
      </c>
      <c r="H102" s="5">
        <v>10086</v>
      </c>
      <c r="I102" s="5">
        <v>1291</v>
      </c>
      <c r="J102" s="5">
        <v>1061</v>
      </c>
      <c r="K102" s="5">
        <v>3885</v>
      </c>
    </row>
    <row r="103" spans="1:11">
      <c r="A103" s="5">
        <v>1389</v>
      </c>
      <c r="B103" s="5">
        <v>4</v>
      </c>
      <c r="C103" s="5" t="s">
        <v>342</v>
      </c>
      <c r="D103" s="5" t="s">
        <v>341</v>
      </c>
      <c r="E103" s="5">
        <v>23018</v>
      </c>
      <c r="F103" s="5">
        <v>19133</v>
      </c>
      <c r="G103" s="5">
        <v>6695</v>
      </c>
      <c r="H103" s="5">
        <v>10086</v>
      </c>
      <c r="I103" s="5">
        <v>1291</v>
      </c>
      <c r="J103" s="5">
        <v>1061</v>
      </c>
      <c r="K103" s="5">
        <v>3885</v>
      </c>
    </row>
    <row r="104" spans="1:11">
      <c r="A104" s="5">
        <v>1389</v>
      </c>
      <c r="B104" s="5">
        <v>3</v>
      </c>
      <c r="C104" s="5" t="s">
        <v>343</v>
      </c>
      <c r="D104" s="5" t="s">
        <v>344</v>
      </c>
      <c r="E104" s="5">
        <v>226635</v>
      </c>
      <c r="F104" s="5">
        <v>181325</v>
      </c>
      <c r="G104" s="5">
        <v>96811</v>
      </c>
      <c r="H104" s="5">
        <v>65140</v>
      </c>
      <c r="I104" s="5">
        <v>10500</v>
      </c>
      <c r="J104" s="5">
        <v>8875</v>
      </c>
      <c r="K104" s="5">
        <v>45310</v>
      </c>
    </row>
    <row r="105" spans="1:11">
      <c r="A105" s="5">
        <v>1389</v>
      </c>
      <c r="B105" s="5">
        <v>4</v>
      </c>
      <c r="C105" s="5" t="s">
        <v>345</v>
      </c>
      <c r="D105" s="5" t="s">
        <v>346</v>
      </c>
      <c r="E105" s="5">
        <v>4545</v>
      </c>
      <c r="F105" s="5">
        <v>3555</v>
      </c>
      <c r="G105" s="5">
        <v>1636</v>
      </c>
      <c r="H105" s="5">
        <v>1419</v>
      </c>
      <c r="I105" s="5">
        <v>255</v>
      </c>
      <c r="J105" s="5">
        <v>245</v>
      </c>
      <c r="K105" s="5">
        <v>990</v>
      </c>
    </row>
    <row r="106" spans="1:11">
      <c r="A106" s="5">
        <v>1389</v>
      </c>
      <c r="B106" s="5">
        <v>4</v>
      </c>
      <c r="C106" s="5" t="s">
        <v>347</v>
      </c>
      <c r="D106" s="5" t="s">
        <v>348</v>
      </c>
      <c r="E106" s="5">
        <v>108829</v>
      </c>
      <c r="F106" s="5">
        <v>90057</v>
      </c>
      <c r="G106" s="5">
        <v>51711</v>
      </c>
      <c r="H106" s="5">
        <v>31328</v>
      </c>
      <c r="I106" s="5">
        <v>3895</v>
      </c>
      <c r="J106" s="5">
        <v>3123</v>
      </c>
      <c r="K106" s="5">
        <v>18772</v>
      </c>
    </row>
    <row r="107" spans="1:11">
      <c r="A107" s="5">
        <v>1389</v>
      </c>
      <c r="B107" s="5">
        <v>4</v>
      </c>
      <c r="C107" s="5" t="s">
        <v>349</v>
      </c>
      <c r="D107" s="5" t="s">
        <v>350</v>
      </c>
      <c r="E107" s="5">
        <v>8870</v>
      </c>
      <c r="F107" s="5">
        <v>7443</v>
      </c>
      <c r="G107" s="5">
        <v>4988</v>
      </c>
      <c r="H107" s="5">
        <v>1690</v>
      </c>
      <c r="I107" s="5">
        <v>455</v>
      </c>
      <c r="J107" s="5">
        <v>309</v>
      </c>
      <c r="K107" s="5">
        <v>1427</v>
      </c>
    </row>
    <row r="108" spans="1:11">
      <c r="A108" s="5">
        <v>1389</v>
      </c>
      <c r="B108" s="5">
        <v>4</v>
      </c>
      <c r="C108" s="5" t="s">
        <v>351</v>
      </c>
      <c r="D108" s="5" t="s">
        <v>352</v>
      </c>
      <c r="E108" s="5">
        <v>33971</v>
      </c>
      <c r="F108" s="5">
        <v>25487</v>
      </c>
      <c r="G108" s="5">
        <v>10283</v>
      </c>
      <c r="H108" s="5">
        <v>9710</v>
      </c>
      <c r="I108" s="5">
        <v>2889</v>
      </c>
      <c r="J108" s="5">
        <v>2606</v>
      </c>
      <c r="K108" s="5">
        <v>8483</v>
      </c>
    </row>
    <row r="109" spans="1:11">
      <c r="A109" s="5">
        <v>1389</v>
      </c>
      <c r="B109" s="5">
        <v>4</v>
      </c>
      <c r="C109" s="5" t="s">
        <v>353</v>
      </c>
      <c r="D109" s="5" t="s">
        <v>354</v>
      </c>
      <c r="E109" s="5">
        <v>31409</v>
      </c>
      <c r="F109" s="5">
        <v>23774</v>
      </c>
      <c r="G109" s="5">
        <v>11576</v>
      </c>
      <c r="H109" s="5">
        <v>9519</v>
      </c>
      <c r="I109" s="5">
        <v>1452</v>
      </c>
      <c r="J109" s="5">
        <v>1227</v>
      </c>
      <c r="K109" s="5">
        <v>7635</v>
      </c>
    </row>
    <row r="110" spans="1:11">
      <c r="A110" s="5">
        <v>1389</v>
      </c>
      <c r="B110" s="5">
        <v>4</v>
      </c>
      <c r="C110" s="5" t="s">
        <v>355</v>
      </c>
      <c r="D110" s="5" t="s">
        <v>356</v>
      </c>
      <c r="E110" s="5">
        <v>18339</v>
      </c>
      <c r="F110" s="5">
        <v>14759</v>
      </c>
      <c r="G110" s="5">
        <v>8210</v>
      </c>
      <c r="H110" s="5">
        <v>5548</v>
      </c>
      <c r="I110" s="5">
        <v>576</v>
      </c>
      <c r="J110" s="5">
        <v>425</v>
      </c>
      <c r="K110" s="5">
        <v>3580</v>
      </c>
    </row>
    <row r="111" spans="1:11">
      <c r="A111" s="5">
        <v>1389</v>
      </c>
      <c r="B111" s="5">
        <v>4</v>
      </c>
      <c r="C111" s="5" t="s">
        <v>357</v>
      </c>
      <c r="D111" s="5" t="s">
        <v>358</v>
      </c>
      <c r="E111" s="5">
        <v>20673</v>
      </c>
      <c r="F111" s="5">
        <v>16250</v>
      </c>
      <c r="G111" s="5">
        <v>8407</v>
      </c>
      <c r="H111" s="5">
        <v>5926</v>
      </c>
      <c r="I111" s="5">
        <v>978</v>
      </c>
      <c r="J111" s="5">
        <v>939</v>
      </c>
      <c r="K111" s="5">
        <v>4423</v>
      </c>
    </row>
    <row r="112" spans="1:11">
      <c r="A112" s="5">
        <v>1389</v>
      </c>
      <c r="B112" s="5">
        <v>2</v>
      </c>
      <c r="C112" s="5" t="s">
        <v>359</v>
      </c>
      <c r="D112" s="5" t="s">
        <v>360</v>
      </c>
      <c r="E112" s="5">
        <v>138459</v>
      </c>
      <c r="F112" s="5">
        <v>103287</v>
      </c>
      <c r="G112" s="5">
        <v>38757</v>
      </c>
      <c r="H112" s="5">
        <v>43313</v>
      </c>
      <c r="I112" s="5">
        <v>12338</v>
      </c>
      <c r="J112" s="5">
        <v>8880</v>
      </c>
      <c r="K112" s="5">
        <v>35172</v>
      </c>
    </row>
    <row r="113" spans="1:11">
      <c r="A113" s="5">
        <v>1389</v>
      </c>
      <c r="B113" s="5">
        <v>3</v>
      </c>
      <c r="C113" s="5" t="s">
        <v>361</v>
      </c>
      <c r="D113" s="5" t="s">
        <v>362</v>
      </c>
      <c r="E113" s="5">
        <v>89036</v>
      </c>
      <c r="F113" s="5">
        <v>66272</v>
      </c>
      <c r="G113" s="5">
        <v>26787</v>
      </c>
      <c r="H113" s="5">
        <v>26380</v>
      </c>
      <c r="I113" s="5">
        <v>7795</v>
      </c>
      <c r="J113" s="5">
        <v>5310</v>
      </c>
      <c r="K113" s="5">
        <v>22764</v>
      </c>
    </row>
    <row r="114" spans="1:11">
      <c r="A114" s="5">
        <v>1389</v>
      </c>
      <c r="B114" s="5">
        <v>4</v>
      </c>
      <c r="C114" s="5" t="s">
        <v>363</v>
      </c>
      <c r="D114" s="5" t="s">
        <v>362</v>
      </c>
      <c r="E114" s="5">
        <v>89036</v>
      </c>
      <c r="F114" s="5">
        <v>66272</v>
      </c>
      <c r="G114" s="5">
        <v>26787</v>
      </c>
      <c r="H114" s="5">
        <v>26380</v>
      </c>
      <c r="I114" s="5">
        <v>7795</v>
      </c>
      <c r="J114" s="5">
        <v>5310</v>
      </c>
      <c r="K114" s="5">
        <v>22764</v>
      </c>
    </row>
    <row r="115" spans="1:11">
      <c r="A115" s="5">
        <v>1389</v>
      </c>
      <c r="B115" s="5">
        <v>3</v>
      </c>
      <c r="C115" s="5" t="s">
        <v>364</v>
      </c>
      <c r="D115" s="5" t="s">
        <v>365</v>
      </c>
      <c r="E115" s="5">
        <v>29927</v>
      </c>
      <c r="F115" s="5">
        <v>22023</v>
      </c>
      <c r="G115" s="5">
        <v>6727</v>
      </c>
      <c r="H115" s="5">
        <v>9853</v>
      </c>
      <c r="I115" s="5">
        <v>3084</v>
      </c>
      <c r="J115" s="5">
        <v>2358</v>
      </c>
      <c r="K115" s="5">
        <v>7904</v>
      </c>
    </row>
    <row r="116" spans="1:11">
      <c r="A116" s="5">
        <v>1389</v>
      </c>
      <c r="B116" s="5">
        <v>4</v>
      </c>
      <c r="C116" s="5" t="s">
        <v>366</v>
      </c>
      <c r="D116" s="5" t="s">
        <v>365</v>
      </c>
      <c r="E116" s="5">
        <v>29927</v>
      </c>
      <c r="F116" s="5">
        <v>22023</v>
      </c>
      <c r="G116" s="5">
        <v>6727</v>
      </c>
      <c r="H116" s="5">
        <v>9853</v>
      </c>
      <c r="I116" s="5">
        <v>3084</v>
      </c>
      <c r="J116" s="5">
        <v>2358</v>
      </c>
      <c r="K116" s="5">
        <v>7904</v>
      </c>
    </row>
    <row r="117" spans="1:11">
      <c r="A117" s="5">
        <v>1389</v>
      </c>
      <c r="B117" s="5">
        <v>3</v>
      </c>
      <c r="C117" s="5" t="s">
        <v>367</v>
      </c>
      <c r="D117" s="5" t="s">
        <v>368</v>
      </c>
      <c r="E117" s="5">
        <v>19495</v>
      </c>
      <c r="F117" s="5">
        <v>14992</v>
      </c>
      <c r="G117" s="5">
        <v>5243</v>
      </c>
      <c r="H117" s="5">
        <v>7080</v>
      </c>
      <c r="I117" s="5">
        <v>1458</v>
      </c>
      <c r="J117" s="5">
        <v>1211</v>
      </c>
      <c r="K117" s="5">
        <v>4503</v>
      </c>
    </row>
    <row r="118" spans="1:11">
      <c r="A118" s="5">
        <v>1389</v>
      </c>
      <c r="B118" s="5">
        <v>4</v>
      </c>
      <c r="C118" s="5" t="s">
        <v>369</v>
      </c>
      <c r="D118" s="5" t="s">
        <v>370</v>
      </c>
      <c r="E118" s="5">
        <v>16829</v>
      </c>
      <c r="F118" s="5">
        <v>12961</v>
      </c>
      <c r="G118" s="5">
        <v>4509</v>
      </c>
      <c r="H118" s="5">
        <v>6144</v>
      </c>
      <c r="I118" s="5">
        <v>1269</v>
      </c>
      <c r="J118" s="5">
        <v>1040</v>
      </c>
      <c r="K118" s="5">
        <v>3868</v>
      </c>
    </row>
    <row r="119" spans="1:11">
      <c r="A119" s="5">
        <v>1389</v>
      </c>
      <c r="B119" s="5">
        <v>4</v>
      </c>
      <c r="C119" s="5" t="s">
        <v>371</v>
      </c>
      <c r="D119" s="5" t="s">
        <v>372</v>
      </c>
      <c r="E119" s="5">
        <v>2666</v>
      </c>
      <c r="F119" s="5">
        <v>2031</v>
      </c>
      <c r="G119" s="5">
        <v>735</v>
      </c>
      <c r="H119" s="5">
        <v>936</v>
      </c>
      <c r="I119" s="5">
        <v>189</v>
      </c>
      <c r="J119" s="5">
        <v>172</v>
      </c>
      <c r="K119" s="5">
        <v>635</v>
      </c>
    </row>
    <row r="120" spans="1:11">
      <c r="A120" s="5">
        <v>1389</v>
      </c>
      <c r="B120" s="5">
        <v>2</v>
      </c>
      <c r="C120" s="5" t="s">
        <v>373</v>
      </c>
      <c r="D120" s="5" t="s">
        <v>374</v>
      </c>
      <c r="E120" s="5">
        <v>113206</v>
      </c>
      <c r="F120" s="5">
        <v>90586</v>
      </c>
      <c r="G120" s="5">
        <v>31299</v>
      </c>
      <c r="H120" s="5">
        <v>45597</v>
      </c>
      <c r="I120" s="5">
        <v>7086</v>
      </c>
      <c r="J120" s="5">
        <v>6604</v>
      </c>
      <c r="K120" s="5">
        <v>22619</v>
      </c>
    </row>
    <row r="121" spans="1:11">
      <c r="A121" s="5">
        <v>1389</v>
      </c>
      <c r="B121" s="5">
        <v>3</v>
      </c>
      <c r="C121" s="5" t="s">
        <v>375</v>
      </c>
      <c r="D121" s="5" t="s">
        <v>376</v>
      </c>
      <c r="E121" s="5">
        <v>56014</v>
      </c>
      <c r="F121" s="5">
        <v>44492</v>
      </c>
      <c r="G121" s="5">
        <v>14158</v>
      </c>
      <c r="H121" s="5">
        <v>23237</v>
      </c>
      <c r="I121" s="5">
        <v>3646</v>
      </c>
      <c r="J121" s="5">
        <v>3451</v>
      </c>
      <c r="K121" s="5">
        <v>11522</v>
      </c>
    </row>
    <row r="122" spans="1:11">
      <c r="A122" s="5">
        <v>1389</v>
      </c>
      <c r="B122" s="5">
        <v>4</v>
      </c>
      <c r="C122" s="5" t="s">
        <v>377</v>
      </c>
      <c r="D122" s="5" t="s">
        <v>378</v>
      </c>
      <c r="E122" s="5">
        <v>35615</v>
      </c>
      <c r="F122" s="5">
        <v>29357</v>
      </c>
      <c r="G122" s="5">
        <v>9565</v>
      </c>
      <c r="H122" s="5">
        <v>15688</v>
      </c>
      <c r="I122" s="5">
        <v>2000</v>
      </c>
      <c r="J122" s="5">
        <v>2104</v>
      </c>
      <c r="K122" s="5">
        <v>6258</v>
      </c>
    </row>
    <row r="123" spans="1:11">
      <c r="A123" s="5">
        <v>1389</v>
      </c>
      <c r="B123" s="5">
        <v>4</v>
      </c>
      <c r="C123" s="5" t="s">
        <v>379</v>
      </c>
      <c r="D123" s="5" t="s">
        <v>380</v>
      </c>
      <c r="E123" s="5">
        <v>20273</v>
      </c>
      <c r="F123" s="5">
        <v>15018</v>
      </c>
      <c r="G123" s="5">
        <v>4538</v>
      </c>
      <c r="H123" s="5">
        <v>7509</v>
      </c>
      <c r="I123" s="5">
        <v>1640</v>
      </c>
      <c r="J123" s="5">
        <v>1331</v>
      </c>
      <c r="K123" s="5">
        <v>5255</v>
      </c>
    </row>
    <row r="124" spans="1:11">
      <c r="A124" s="5">
        <v>1389</v>
      </c>
      <c r="B124" s="5">
        <v>4</v>
      </c>
      <c r="C124" s="5" t="s">
        <v>381</v>
      </c>
      <c r="D124" s="5" t="s">
        <v>382</v>
      </c>
      <c r="E124" s="5">
        <v>126</v>
      </c>
      <c r="F124" s="5">
        <v>117</v>
      </c>
      <c r="G124" s="5">
        <v>55</v>
      </c>
      <c r="H124" s="5">
        <v>40</v>
      </c>
      <c r="I124" s="5">
        <v>6</v>
      </c>
      <c r="J124" s="5">
        <v>16</v>
      </c>
      <c r="K124" s="5">
        <v>9</v>
      </c>
    </row>
    <row r="125" spans="1:11">
      <c r="A125" s="5">
        <v>1389</v>
      </c>
      <c r="B125" s="5">
        <v>3</v>
      </c>
      <c r="C125" s="5" t="s">
        <v>383</v>
      </c>
      <c r="D125" s="5" t="s">
        <v>384</v>
      </c>
      <c r="E125" s="5">
        <v>57192</v>
      </c>
      <c r="F125" s="5">
        <v>46094</v>
      </c>
      <c r="G125" s="5">
        <v>17141</v>
      </c>
      <c r="H125" s="5">
        <v>22360</v>
      </c>
      <c r="I125" s="5">
        <v>3440</v>
      </c>
      <c r="J125" s="5">
        <v>3153</v>
      </c>
      <c r="K125" s="5">
        <v>11097</v>
      </c>
    </row>
    <row r="126" spans="1:11">
      <c r="A126" s="5">
        <v>1389</v>
      </c>
      <c r="B126" s="5">
        <v>4</v>
      </c>
      <c r="C126" s="5" t="s">
        <v>385</v>
      </c>
      <c r="D126" s="5" t="s">
        <v>386</v>
      </c>
      <c r="E126" s="5">
        <v>3619</v>
      </c>
      <c r="F126" s="5">
        <v>2896</v>
      </c>
      <c r="G126" s="5">
        <v>1150</v>
      </c>
      <c r="H126" s="5">
        <v>1337</v>
      </c>
      <c r="I126" s="5">
        <v>219</v>
      </c>
      <c r="J126" s="5">
        <v>191</v>
      </c>
      <c r="K126" s="5">
        <v>723</v>
      </c>
    </row>
    <row r="127" spans="1:11">
      <c r="A127" s="5">
        <v>1389</v>
      </c>
      <c r="B127" s="5">
        <v>4</v>
      </c>
      <c r="C127" s="5" t="s">
        <v>387</v>
      </c>
      <c r="D127" s="5" t="s">
        <v>388</v>
      </c>
      <c r="E127" s="5">
        <v>15178</v>
      </c>
      <c r="F127" s="5">
        <v>12292</v>
      </c>
      <c r="G127" s="5">
        <v>4150</v>
      </c>
      <c r="H127" s="5">
        <v>6252</v>
      </c>
      <c r="I127" s="5">
        <v>975</v>
      </c>
      <c r="J127" s="5">
        <v>915</v>
      </c>
      <c r="K127" s="5">
        <v>2885</v>
      </c>
    </row>
    <row r="128" spans="1:11">
      <c r="A128" s="5">
        <v>1389</v>
      </c>
      <c r="B128" s="5">
        <v>4</v>
      </c>
      <c r="C128" s="5" t="s">
        <v>389</v>
      </c>
      <c r="D128" s="5" t="s">
        <v>390</v>
      </c>
      <c r="E128" s="5">
        <v>6569</v>
      </c>
      <c r="F128" s="5">
        <v>5405</v>
      </c>
      <c r="G128" s="5">
        <v>2406</v>
      </c>
      <c r="H128" s="5">
        <v>2237</v>
      </c>
      <c r="I128" s="5">
        <v>377</v>
      </c>
      <c r="J128" s="5">
        <v>385</v>
      </c>
      <c r="K128" s="5">
        <v>1164</v>
      </c>
    </row>
    <row r="129" spans="1:11">
      <c r="A129" s="5">
        <v>1389</v>
      </c>
      <c r="B129" s="5">
        <v>4</v>
      </c>
      <c r="C129" s="5" t="s">
        <v>391</v>
      </c>
      <c r="D129" s="5" t="s">
        <v>392</v>
      </c>
      <c r="E129" s="5">
        <v>31826</v>
      </c>
      <c r="F129" s="5">
        <v>25501</v>
      </c>
      <c r="G129" s="5">
        <v>9435</v>
      </c>
      <c r="H129" s="5">
        <v>12535</v>
      </c>
      <c r="I129" s="5">
        <v>1869</v>
      </c>
      <c r="J129" s="5">
        <v>1661</v>
      </c>
      <c r="K129" s="5">
        <v>6325</v>
      </c>
    </row>
    <row r="130" spans="1:11">
      <c r="A130" s="5">
        <v>1389</v>
      </c>
      <c r="B130" s="5">
        <v>2</v>
      </c>
      <c r="C130" s="5" t="s">
        <v>393</v>
      </c>
      <c r="D130" s="5" t="s">
        <v>394</v>
      </c>
      <c r="E130" s="5">
        <v>30671</v>
      </c>
      <c r="F130" s="5">
        <v>22546</v>
      </c>
      <c r="G130" s="5">
        <v>6913</v>
      </c>
      <c r="H130" s="5">
        <v>8863</v>
      </c>
      <c r="I130" s="5">
        <v>2854</v>
      </c>
      <c r="J130" s="5">
        <v>3917</v>
      </c>
      <c r="K130" s="5">
        <v>8125</v>
      </c>
    </row>
    <row r="131" spans="1:11">
      <c r="A131" s="5">
        <v>1389</v>
      </c>
      <c r="B131" s="5">
        <v>3</v>
      </c>
      <c r="C131" s="5" t="s">
        <v>395</v>
      </c>
      <c r="D131" s="5" t="s">
        <v>396</v>
      </c>
      <c r="E131" s="5">
        <v>8034</v>
      </c>
      <c r="F131" s="5">
        <v>5923</v>
      </c>
      <c r="G131" s="5">
        <v>1709</v>
      </c>
      <c r="H131" s="5">
        <v>2492</v>
      </c>
      <c r="I131" s="5">
        <v>707</v>
      </c>
      <c r="J131" s="5">
        <v>1016</v>
      </c>
      <c r="K131" s="5">
        <v>2111</v>
      </c>
    </row>
    <row r="132" spans="1:11">
      <c r="A132" s="5">
        <v>1389</v>
      </c>
      <c r="B132" s="5">
        <v>4</v>
      </c>
      <c r="C132" s="5" t="s">
        <v>397</v>
      </c>
      <c r="D132" s="5" t="s">
        <v>396</v>
      </c>
      <c r="E132" s="5">
        <v>8034</v>
      </c>
      <c r="F132" s="5">
        <v>5923</v>
      </c>
      <c r="G132" s="5">
        <v>1709</v>
      </c>
      <c r="H132" s="5">
        <v>2492</v>
      </c>
      <c r="I132" s="5">
        <v>707</v>
      </c>
      <c r="J132" s="5">
        <v>1016</v>
      </c>
      <c r="K132" s="5">
        <v>2111</v>
      </c>
    </row>
    <row r="133" spans="1:11">
      <c r="A133" s="5">
        <v>1389</v>
      </c>
      <c r="B133" s="5">
        <v>3</v>
      </c>
      <c r="C133" s="5" t="s">
        <v>398</v>
      </c>
      <c r="D133" s="5" t="s">
        <v>399</v>
      </c>
      <c r="E133" s="5">
        <v>4786</v>
      </c>
      <c r="F133" s="5">
        <v>3662</v>
      </c>
      <c r="G133" s="5">
        <v>1196</v>
      </c>
      <c r="H133" s="5">
        <v>1069</v>
      </c>
      <c r="I133" s="5">
        <v>485</v>
      </c>
      <c r="J133" s="5">
        <v>913</v>
      </c>
      <c r="K133" s="5">
        <v>1124</v>
      </c>
    </row>
    <row r="134" spans="1:11">
      <c r="A134" s="5">
        <v>1389</v>
      </c>
      <c r="B134" s="5">
        <v>4</v>
      </c>
      <c r="C134" s="5" t="s">
        <v>400</v>
      </c>
      <c r="D134" s="5" t="s">
        <v>399</v>
      </c>
      <c r="E134" s="5">
        <v>4786</v>
      </c>
      <c r="F134" s="5">
        <v>3662</v>
      </c>
      <c r="G134" s="5">
        <v>1196</v>
      </c>
      <c r="H134" s="5">
        <v>1069</v>
      </c>
      <c r="I134" s="5">
        <v>485</v>
      </c>
      <c r="J134" s="5">
        <v>913</v>
      </c>
      <c r="K134" s="5">
        <v>1124</v>
      </c>
    </row>
    <row r="135" spans="1:11">
      <c r="A135" s="5">
        <v>1389</v>
      </c>
      <c r="B135" s="5">
        <v>3</v>
      </c>
      <c r="C135" s="5" t="s">
        <v>401</v>
      </c>
      <c r="D135" s="5" t="s">
        <v>402</v>
      </c>
      <c r="E135" s="5">
        <v>5283</v>
      </c>
      <c r="F135" s="5">
        <v>3719</v>
      </c>
      <c r="G135" s="5">
        <v>1071</v>
      </c>
      <c r="H135" s="5">
        <v>1497</v>
      </c>
      <c r="I135" s="5">
        <v>530</v>
      </c>
      <c r="J135" s="5">
        <v>621</v>
      </c>
      <c r="K135" s="5">
        <v>1564</v>
      </c>
    </row>
    <row r="136" spans="1:11">
      <c r="A136" s="5">
        <v>1389</v>
      </c>
      <c r="B136" s="5">
        <v>4</v>
      </c>
      <c r="C136" s="5" t="s">
        <v>403</v>
      </c>
      <c r="D136" s="5" t="s">
        <v>402</v>
      </c>
      <c r="E136" s="5">
        <v>5283</v>
      </c>
      <c r="F136" s="5">
        <v>3719</v>
      </c>
      <c r="G136" s="5">
        <v>1071</v>
      </c>
      <c r="H136" s="5">
        <v>1497</v>
      </c>
      <c r="I136" s="5">
        <v>530</v>
      </c>
      <c r="J136" s="5">
        <v>621</v>
      </c>
      <c r="K136" s="5">
        <v>1564</v>
      </c>
    </row>
    <row r="137" spans="1:11">
      <c r="A137" s="5">
        <v>1389</v>
      </c>
      <c r="B137" s="5">
        <v>3</v>
      </c>
      <c r="C137" s="5" t="s">
        <v>404</v>
      </c>
      <c r="D137" s="5" t="s">
        <v>405</v>
      </c>
      <c r="E137" s="5">
        <v>4941</v>
      </c>
      <c r="F137" s="5">
        <v>3555</v>
      </c>
      <c r="G137" s="5">
        <v>1318</v>
      </c>
      <c r="H137" s="5">
        <v>1319</v>
      </c>
      <c r="I137" s="5">
        <v>447</v>
      </c>
      <c r="J137" s="5">
        <v>471</v>
      </c>
      <c r="K137" s="5">
        <v>1386</v>
      </c>
    </row>
    <row r="138" spans="1:11">
      <c r="A138" s="5">
        <v>1389</v>
      </c>
      <c r="B138" s="5">
        <v>4</v>
      </c>
      <c r="C138" s="5" t="s">
        <v>406</v>
      </c>
      <c r="D138" s="5" t="s">
        <v>405</v>
      </c>
      <c r="E138" s="5">
        <v>4941</v>
      </c>
      <c r="F138" s="5">
        <v>3555</v>
      </c>
      <c r="G138" s="5">
        <v>1318</v>
      </c>
      <c r="H138" s="5">
        <v>1319</v>
      </c>
      <c r="I138" s="5">
        <v>447</v>
      </c>
      <c r="J138" s="5">
        <v>471</v>
      </c>
      <c r="K138" s="5">
        <v>1386</v>
      </c>
    </row>
    <row r="139" spans="1:11">
      <c r="A139" s="5">
        <v>1389</v>
      </c>
      <c r="B139" s="5">
        <v>3</v>
      </c>
      <c r="C139" s="5" t="s">
        <v>407</v>
      </c>
      <c r="D139" s="5" t="s">
        <v>408</v>
      </c>
      <c r="E139" s="5">
        <v>5770</v>
      </c>
      <c r="F139" s="5">
        <v>4326</v>
      </c>
      <c r="G139" s="5">
        <v>1297</v>
      </c>
      <c r="H139" s="5">
        <v>1949</v>
      </c>
      <c r="I139" s="5">
        <v>513</v>
      </c>
      <c r="J139" s="5">
        <v>568</v>
      </c>
      <c r="K139" s="5">
        <v>1444</v>
      </c>
    </row>
    <row r="140" spans="1:11">
      <c r="A140" s="5">
        <v>1389</v>
      </c>
      <c r="B140" s="5">
        <v>4</v>
      </c>
      <c r="C140" s="5" t="s">
        <v>409</v>
      </c>
      <c r="D140" s="5" t="s">
        <v>410</v>
      </c>
      <c r="E140" s="5">
        <v>5056</v>
      </c>
      <c r="F140" s="5">
        <v>3805</v>
      </c>
      <c r="G140" s="5">
        <v>1138</v>
      </c>
      <c r="H140" s="5">
        <v>1752</v>
      </c>
      <c r="I140" s="5">
        <v>455</v>
      </c>
      <c r="J140" s="5">
        <v>461</v>
      </c>
      <c r="K140" s="5">
        <v>1251</v>
      </c>
    </row>
    <row r="141" spans="1:11">
      <c r="A141" s="5">
        <v>1389</v>
      </c>
      <c r="B141" s="5">
        <v>4</v>
      </c>
      <c r="C141" s="5" t="s">
        <v>411</v>
      </c>
      <c r="D141" s="5" t="s">
        <v>412</v>
      </c>
      <c r="E141" s="5">
        <v>714</v>
      </c>
      <c r="F141" s="5">
        <v>521</v>
      </c>
      <c r="G141" s="5">
        <v>159</v>
      </c>
      <c r="H141" s="5">
        <v>197</v>
      </c>
      <c r="I141" s="5">
        <v>58</v>
      </c>
      <c r="J141" s="5">
        <v>107</v>
      </c>
      <c r="K141" s="5">
        <v>193</v>
      </c>
    </row>
    <row r="142" spans="1:11">
      <c r="A142" s="5">
        <v>1389</v>
      </c>
      <c r="B142" s="5">
        <v>3</v>
      </c>
      <c r="C142" s="5" t="s">
        <v>413</v>
      </c>
      <c r="D142" s="5" t="s">
        <v>414</v>
      </c>
      <c r="E142" s="5">
        <v>685</v>
      </c>
      <c r="F142" s="5">
        <v>476</v>
      </c>
      <c r="G142" s="5">
        <v>132</v>
      </c>
      <c r="H142" s="5">
        <v>231</v>
      </c>
      <c r="I142" s="5">
        <v>46</v>
      </c>
      <c r="J142" s="5">
        <v>67</v>
      </c>
      <c r="K142" s="5">
        <v>209</v>
      </c>
    </row>
    <row r="143" spans="1:11">
      <c r="A143" s="5">
        <v>1389</v>
      </c>
      <c r="B143" s="5">
        <v>4</v>
      </c>
      <c r="C143" s="5" t="s">
        <v>415</v>
      </c>
      <c r="D143" s="5" t="s">
        <v>414</v>
      </c>
      <c r="E143" s="5">
        <v>685</v>
      </c>
      <c r="F143" s="5">
        <v>476</v>
      </c>
      <c r="G143" s="5">
        <v>132</v>
      </c>
      <c r="H143" s="5">
        <v>231</v>
      </c>
      <c r="I143" s="5">
        <v>46</v>
      </c>
      <c r="J143" s="5">
        <v>67</v>
      </c>
      <c r="K143" s="5">
        <v>209</v>
      </c>
    </row>
    <row r="144" spans="1:11">
      <c r="A144" s="5">
        <v>1389</v>
      </c>
      <c r="B144" s="5">
        <v>7</v>
      </c>
      <c r="C144" s="5" t="s">
        <v>416</v>
      </c>
      <c r="D144" s="5" t="s">
        <v>417</v>
      </c>
      <c r="E144" s="5">
        <v>1173</v>
      </c>
      <c r="F144" s="5">
        <v>886</v>
      </c>
      <c r="G144" s="5">
        <v>191</v>
      </c>
      <c r="H144" s="5">
        <v>307</v>
      </c>
      <c r="I144" s="5">
        <v>127</v>
      </c>
      <c r="J144" s="5">
        <v>262</v>
      </c>
      <c r="K144" s="5">
        <v>287</v>
      </c>
    </row>
    <row r="145" spans="1:11">
      <c r="A145" s="5">
        <v>1389</v>
      </c>
      <c r="B145" s="5">
        <v>9</v>
      </c>
      <c r="C145" s="5" t="s">
        <v>418</v>
      </c>
      <c r="D145" s="5" t="s">
        <v>417</v>
      </c>
      <c r="E145" s="5">
        <v>1173</v>
      </c>
      <c r="F145" s="5">
        <v>886</v>
      </c>
      <c r="G145" s="5">
        <v>191</v>
      </c>
      <c r="H145" s="5">
        <v>307</v>
      </c>
      <c r="I145" s="5">
        <v>127</v>
      </c>
      <c r="J145" s="5">
        <v>262</v>
      </c>
      <c r="K145" s="5">
        <v>287</v>
      </c>
    </row>
    <row r="146" spans="1:11">
      <c r="A146" s="5">
        <v>1389</v>
      </c>
      <c r="B146" s="5">
        <v>2</v>
      </c>
      <c r="C146" s="5" t="s">
        <v>419</v>
      </c>
      <c r="D146" s="5" t="s">
        <v>420</v>
      </c>
      <c r="E146" s="5">
        <v>80384</v>
      </c>
      <c r="F146" s="5">
        <v>59675</v>
      </c>
      <c r="G146" s="5">
        <v>21500</v>
      </c>
      <c r="H146" s="5">
        <v>27876</v>
      </c>
      <c r="I146" s="5">
        <v>5382</v>
      </c>
      <c r="J146" s="5">
        <v>4917</v>
      </c>
      <c r="K146" s="5">
        <v>20709</v>
      </c>
    </row>
    <row r="147" spans="1:11">
      <c r="A147" s="5">
        <v>1389</v>
      </c>
      <c r="B147" s="5">
        <v>3</v>
      </c>
      <c r="C147" s="5" t="s">
        <v>421</v>
      </c>
      <c r="D147" s="5" t="s">
        <v>422</v>
      </c>
      <c r="E147" s="5">
        <v>24853</v>
      </c>
      <c r="F147" s="5">
        <v>18518</v>
      </c>
      <c r="G147" s="5">
        <v>5870</v>
      </c>
      <c r="H147" s="5">
        <v>8059</v>
      </c>
      <c r="I147" s="5">
        <v>2363</v>
      </c>
      <c r="J147" s="5">
        <v>2226</v>
      </c>
      <c r="K147" s="5">
        <v>6335</v>
      </c>
    </row>
    <row r="148" spans="1:11">
      <c r="A148" s="5">
        <v>1389</v>
      </c>
      <c r="B148" s="5">
        <v>4</v>
      </c>
      <c r="C148" s="5" t="s">
        <v>423</v>
      </c>
      <c r="D148" s="5" t="s">
        <v>422</v>
      </c>
      <c r="E148" s="5">
        <v>24853</v>
      </c>
      <c r="F148" s="5">
        <v>18518</v>
      </c>
      <c r="G148" s="5">
        <v>5870</v>
      </c>
      <c r="H148" s="5">
        <v>8059</v>
      </c>
      <c r="I148" s="5">
        <v>2363</v>
      </c>
      <c r="J148" s="5">
        <v>2226</v>
      </c>
      <c r="K148" s="5">
        <v>6335</v>
      </c>
    </row>
    <row r="149" spans="1:11">
      <c r="A149" s="5">
        <v>1389</v>
      </c>
      <c r="B149" s="5">
        <v>3</v>
      </c>
      <c r="C149" s="5" t="s">
        <v>424</v>
      </c>
      <c r="D149" s="5" t="s">
        <v>425</v>
      </c>
      <c r="E149" s="5">
        <v>5149</v>
      </c>
      <c r="F149" s="5">
        <v>3379</v>
      </c>
      <c r="G149" s="5">
        <v>874</v>
      </c>
      <c r="H149" s="5">
        <v>2031</v>
      </c>
      <c r="I149" s="5">
        <v>238</v>
      </c>
      <c r="J149" s="5">
        <v>236</v>
      </c>
      <c r="K149" s="5">
        <v>1770</v>
      </c>
    </row>
    <row r="150" spans="1:11">
      <c r="A150" s="5">
        <v>1389</v>
      </c>
      <c r="B150" s="5">
        <v>4</v>
      </c>
      <c r="C150" s="5" t="s">
        <v>426</v>
      </c>
      <c r="D150" s="5" t="s">
        <v>425</v>
      </c>
      <c r="E150" s="5">
        <v>5149</v>
      </c>
      <c r="F150" s="5">
        <v>3379</v>
      </c>
      <c r="G150" s="5">
        <v>874</v>
      </c>
      <c r="H150" s="5">
        <v>2031</v>
      </c>
      <c r="I150" s="5">
        <v>238</v>
      </c>
      <c r="J150" s="5">
        <v>236</v>
      </c>
      <c r="K150" s="5">
        <v>1770</v>
      </c>
    </row>
    <row r="151" spans="1:11">
      <c r="A151" s="5">
        <v>1389</v>
      </c>
      <c r="B151" s="5">
        <v>3</v>
      </c>
      <c r="C151" s="5" t="s">
        <v>427</v>
      </c>
      <c r="D151" s="5" t="s">
        <v>428</v>
      </c>
      <c r="E151" s="5">
        <v>12667</v>
      </c>
      <c r="F151" s="5">
        <v>9338</v>
      </c>
      <c r="G151" s="5">
        <v>2942</v>
      </c>
      <c r="H151" s="5">
        <v>4784</v>
      </c>
      <c r="I151" s="5">
        <v>891</v>
      </c>
      <c r="J151" s="5">
        <v>721</v>
      </c>
      <c r="K151" s="5">
        <v>3328</v>
      </c>
    </row>
    <row r="152" spans="1:11">
      <c r="A152" s="5">
        <v>1389</v>
      </c>
      <c r="B152" s="5">
        <v>14</v>
      </c>
      <c r="C152" s="5" t="s">
        <v>429</v>
      </c>
      <c r="D152" s="5" t="s">
        <v>430</v>
      </c>
      <c r="E152" s="5">
        <v>12667</v>
      </c>
      <c r="F152" s="5">
        <v>9338</v>
      </c>
      <c r="G152" s="5">
        <v>2942</v>
      </c>
      <c r="H152" s="5">
        <v>4784</v>
      </c>
      <c r="I152" s="5">
        <v>891</v>
      </c>
      <c r="J152" s="5">
        <v>721</v>
      </c>
      <c r="K152" s="5">
        <v>3328</v>
      </c>
    </row>
    <row r="153" spans="1:11">
      <c r="A153" s="5">
        <v>1389</v>
      </c>
      <c r="B153" s="5">
        <v>3</v>
      </c>
      <c r="C153" s="5" t="s">
        <v>431</v>
      </c>
      <c r="D153" s="5" t="s">
        <v>432</v>
      </c>
      <c r="E153" s="5">
        <v>7315</v>
      </c>
      <c r="F153" s="5">
        <v>5687</v>
      </c>
      <c r="G153" s="5">
        <v>2606</v>
      </c>
      <c r="H153" s="5">
        <v>2311</v>
      </c>
      <c r="I153" s="5">
        <v>423</v>
      </c>
      <c r="J153" s="5">
        <v>348</v>
      </c>
      <c r="K153" s="5">
        <v>1629</v>
      </c>
    </row>
    <row r="154" spans="1:11">
      <c r="A154" s="5">
        <v>1389</v>
      </c>
      <c r="B154" s="5">
        <v>4</v>
      </c>
      <c r="C154" s="5" t="s">
        <v>433</v>
      </c>
      <c r="D154" s="5" t="s">
        <v>432</v>
      </c>
      <c r="E154" s="5">
        <v>7315</v>
      </c>
      <c r="F154" s="5">
        <v>5687</v>
      </c>
      <c r="G154" s="5">
        <v>2606</v>
      </c>
      <c r="H154" s="5">
        <v>2311</v>
      </c>
      <c r="I154" s="5">
        <v>423</v>
      </c>
      <c r="J154" s="5">
        <v>348</v>
      </c>
      <c r="K154" s="5">
        <v>1629</v>
      </c>
    </row>
    <row r="155" spans="1:11">
      <c r="A155" s="5">
        <v>1389</v>
      </c>
      <c r="B155" s="5">
        <v>3</v>
      </c>
      <c r="C155" s="5" t="s">
        <v>434</v>
      </c>
      <c r="D155" s="5" t="s">
        <v>435</v>
      </c>
      <c r="E155" s="5">
        <v>26161</v>
      </c>
      <c r="F155" s="5">
        <v>19786</v>
      </c>
      <c r="G155" s="5">
        <v>7787</v>
      </c>
      <c r="H155" s="5">
        <v>9530</v>
      </c>
      <c r="I155" s="5">
        <v>1260</v>
      </c>
      <c r="J155" s="5">
        <v>1209</v>
      </c>
      <c r="K155" s="5">
        <v>6375</v>
      </c>
    </row>
    <row r="156" spans="1:11">
      <c r="A156" s="5">
        <v>1389</v>
      </c>
      <c r="B156" s="5">
        <v>4</v>
      </c>
      <c r="C156" s="5" t="s">
        <v>436</v>
      </c>
      <c r="D156" s="5" t="s">
        <v>435</v>
      </c>
      <c r="E156" s="5">
        <v>26161</v>
      </c>
      <c r="F156" s="5">
        <v>19786</v>
      </c>
      <c r="G156" s="5">
        <v>7787</v>
      </c>
      <c r="H156" s="5">
        <v>9530</v>
      </c>
      <c r="I156" s="5">
        <v>1260</v>
      </c>
      <c r="J156" s="5">
        <v>1209</v>
      </c>
      <c r="K156" s="5">
        <v>6375</v>
      </c>
    </row>
    <row r="157" spans="1:11">
      <c r="A157" s="5">
        <v>1389</v>
      </c>
      <c r="B157" s="5">
        <v>3</v>
      </c>
      <c r="C157" s="5" t="s">
        <v>437</v>
      </c>
      <c r="D157" s="5" t="s">
        <v>438</v>
      </c>
      <c r="E157" s="5">
        <v>4239</v>
      </c>
      <c r="F157" s="5">
        <v>2967</v>
      </c>
      <c r="G157" s="5">
        <v>1422</v>
      </c>
      <c r="H157" s="5">
        <v>1160</v>
      </c>
      <c r="I157" s="5">
        <v>208</v>
      </c>
      <c r="J157" s="5">
        <v>178</v>
      </c>
      <c r="K157" s="5">
        <v>1272</v>
      </c>
    </row>
    <row r="158" spans="1:11">
      <c r="A158" s="5">
        <v>1389</v>
      </c>
      <c r="B158" s="5">
        <v>4</v>
      </c>
      <c r="C158" s="5" t="s">
        <v>439</v>
      </c>
      <c r="D158" s="5" t="s">
        <v>438</v>
      </c>
      <c r="E158" s="5">
        <v>4239</v>
      </c>
      <c r="F158" s="5">
        <v>2967</v>
      </c>
      <c r="G158" s="5">
        <v>1422</v>
      </c>
      <c r="H158" s="5">
        <v>1160</v>
      </c>
      <c r="I158" s="5">
        <v>208</v>
      </c>
      <c r="J158" s="5">
        <v>178</v>
      </c>
      <c r="K158" s="5">
        <v>1272</v>
      </c>
    </row>
    <row r="159" spans="1:11">
      <c r="A159" s="5">
        <v>1389</v>
      </c>
      <c r="B159" s="5">
        <v>2</v>
      </c>
      <c r="C159" s="5" t="s">
        <v>440</v>
      </c>
      <c r="D159" s="5" t="s">
        <v>441</v>
      </c>
      <c r="E159" s="5">
        <v>95404</v>
      </c>
      <c r="F159" s="5">
        <v>72787</v>
      </c>
      <c r="G159" s="5">
        <v>21446</v>
      </c>
      <c r="H159" s="5">
        <v>36534</v>
      </c>
      <c r="I159" s="5">
        <v>8338</v>
      </c>
      <c r="J159" s="5">
        <v>6468</v>
      </c>
      <c r="K159" s="5">
        <v>22617</v>
      </c>
    </row>
    <row r="160" spans="1:11">
      <c r="A160" s="5">
        <v>1389</v>
      </c>
      <c r="B160" s="5">
        <v>3</v>
      </c>
      <c r="C160" s="5" t="s">
        <v>442</v>
      </c>
      <c r="D160" s="5" t="s">
        <v>443</v>
      </c>
      <c r="E160" s="5">
        <v>64289</v>
      </c>
      <c r="F160" s="5">
        <v>49092</v>
      </c>
      <c r="G160" s="5">
        <v>14246</v>
      </c>
      <c r="H160" s="5">
        <v>24465</v>
      </c>
      <c r="I160" s="5">
        <v>6060</v>
      </c>
      <c r="J160" s="5">
        <v>4321</v>
      </c>
      <c r="K160" s="5">
        <v>15197</v>
      </c>
    </row>
    <row r="161" spans="1:11">
      <c r="A161" s="5">
        <v>1389</v>
      </c>
      <c r="B161" s="5">
        <v>4</v>
      </c>
      <c r="C161" s="5" t="s">
        <v>444</v>
      </c>
      <c r="D161" s="5" t="s">
        <v>445</v>
      </c>
      <c r="E161" s="5">
        <v>9432</v>
      </c>
      <c r="F161" s="5">
        <v>6599</v>
      </c>
      <c r="G161" s="5">
        <v>1578</v>
      </c>
      <c r="H161" s="5">
        <v>2921</v>
      </c>
      <c r="I161" s="5">
        <v>1378</v>
      </c>
      <c r="J161" s="5">
        <v>722</v>
      </c>
      <c r="K161" s="5">
        <v>2833</v>
      </c>
    </row>
    <row r="162" spans="1:11">
      <c r="A162" s="5">
        <v>1389</v>
      </c>
      <c r="B162" s="5">
        <v>4</v>
      </c>
      <c r="C162" s="5" t="s">
        <v>446</v>
      </c>
      <c r="D162" s="5" t="s">
        <v>447</v>
      </c>
      <c r="E162" s="5">
        <v>2887</v>
      </c>
      <c r="F162" s="5">
        <v>2179</v>
      </c>
      <c r="G162" s="5">
        <v>704</v>
      </c>
      <c r="H162" s="5">
        <v>1017</v>
      </c>
      <c r="I162" s="5">
        <v>267</v>
      </c>
      <c r="J162" s="5">
        <v>191</v>
      </c>
      <c r="K162" s="5">
        <v>708</v>
      </c>
    </row>
    <row r="163" spans="1:11">
      <c r="A163" s="5">
        <v>1389</v>
      </c>
      <c r="B163" s="5">
        <v>4</v>
      </c>
      <c r="C163" s="5" t="s">
        <v>448</v>
      </c>
      <c r="D163" s="5" t="s">
        <v>449</v>
      </c>
      <c r="E163" s="5">
        <v>13555</v>
      </c>
      <c r="F163" s="5">
        <v>10554</v>
      </c>
      <c r="G163" s="5">
        <v>3287</v>
      </c>
      <c r="H163" s="5">
        <v>5293</v>
      </c>
      <c r="I163" s="5">
        <v>1019</v>
      </c>
      <c r="J163" s="5">
        <v>956</v>
      </c>
      <c r="K163" s="5">
        <v>3001</v>
      </c>
    </row>
    <row r="164" spans="1:11">
      <c r="A164" s="5">
        <v>1389</v>
      </c>
      <c r="B164" s="5">
        <v>4</v>
      </c>
      <c r="C164" s="5" t="s">
        <v>450</v>
      </c>
      <c r="D164" s="5" t="s">
        <v>451</v>
      </c>
      <c r="E164" s="5">
        <v>3000</v>
      </c>
      <c r="F164" s="5">
        <v>2405</v>
      </c>
      <c r="G164" s="5">
        <v>492</v>
      </c>
      <c r="H164" s="5">
        <v>1473</v>
      </c>
      <c r="I164" s="5">
        <v>237</v>
      </c>
      <c r="J164" s="5">
        <v>204</v>
      </c>
      <c r="K164" s="5">
        <v>595</v>
      </c>
    </row>
    <row r="165" spans="1:11">
      <c r="A165" s="5">
        <v>1389</v>
      </c>
      <c r="B165" s="5">
        <v>4</v>
      </c>
      <c r="C165" s="5" t="s">
        <v>452</v>
      </c>
      <c r="D165" s="5" t="s">
        <v>453</v>
      </c>
      <c r="E165" s="5">
        <v>2337</v>
      </c>
      <c r="F165" s="5">
        <v>1858</v>
      </c>
      <c r="G165" s="5">
        <v>494</v>
      </c>
      <c r="H165" s="5">
        <v>1043</v>
      </c>
      <c r="I165" s="5">
        <v>193</v>
      </c>
      <c r="J165" s="5">
        <v>128</v>
      </c>
      <c r="K165" s="5">
        <v>479</v>
      </c>
    </row>
    <row r="166" spans="1:11">
      <c r="A166" s="5">
        <v>1389</v>
      </c>
      <c r="B166" s="5">
        <v>4</v>
      </c>
      <c r="C166" s="5" t="s">
        <v>454</v>
      </c>
      <c r="D166" s="5" t="s">
        <v>455</v>
      </c>
      <c r="E166" s="5">
        <v>7509</v>
      </c>
      <c r="F166" s="5">
        <v>5733</v>
      </c>
      <c r="G166" s="5">
        <v>1288</v>
      </c>
      <c r="H166" s="5">
        <v>3095</v>
      </c>
      <c r="I166" s="5">
        <v>1005</v>
      </c>
      <c r="J166" s="5">
        <v>345</v>
      </c>
      <c r="K166" s="5">
        <v>1776</v>
      </c>
    </row>
    <row r="167" spans="1:11">
      <c r="A167" s="5">
        <v>1389</v>
      </c>
      <c r="B167" s="5">
        <v>4</v>
      </c>
      <c r="C167" s="5" t="s">
        <v>456</v>
      </c>
      <c r="D167" s="5" t="s">
        <v>457</v>
      </c>
      <c r="E167" s="5">
        <v>1113</v>
      </c>
      <c r="F167" s="5">
        <v>860</v>
      </c>
      <c r="G167" s="5">
        <v>193</v>
      </c>
      <c r="H167" s="5">
        <v>227</v>
      </c>
      <c r="I167" s="5">
        <v>214</v>
      </c>
      <c r="J167" s="5">
        <v>227</v>
      </c>
      <c r="K167" s="5">
        <v>254</v>
      </c>
    </row>
    <row r="168" spans="1:11">
      <c r="A168" s="5">
        <v>1389</v>
      </c>
      <c r="B168" s="5">
        <v>9</v>
      </c>
      <c r="C168" s="5" t="s">
        <v>458</v>
      </c>
      <c r="D168" s="5" t="s">
        <v>459</v>
      </c>
      <c r="E168" s="5">
        <v>24456</v>
      </c>
      <c r="F168" s="5">
        <v>18904</v>
      </c>
      <c r="G168" s="5">
        <v>6211</v>
      </c>
      <c r="H168" s="5">
        <v>9396</v>
      </c>
      <c r="I168" s="5">
        <v>1749</v>
      </c>
      <c r="J168" s="5">
        <v>1548</v>
      </c>
      <c r="K168" s="5">
        <v>5553</v>
      </c>
    </row>
    <row r="169" spans="1:11">
      <c r="A169" s="5">
        <v>1389</v>
      </c>
      <c r="B169" s="5">
        <v>3</v>
      </c>
      <c r="C169" s="5" t="s">
        <v>460</v>
      </c>
      <c r="D169" s="5" t="s">
        <v>461</v>
      </c>
      <c r="E169" s="5">
        <v>31115</v>
      </c>
      <c r="F169" s="5">
        <v>23695</v>
      </c>
      <c r="G169" s="5">
        <v>7200</v>
      </c>
      <c r="H169" s="5">
        <v>12069</v>
      </c>
      <c r="I169" s="5">
        <v>2278</v>
      </c>
      <c r="J169" s="5">
        <v>2147</v>
      </c>
      <c r="K169" s="5">
        <v>7420</v>
      </c>
    </row>
    <row r="170" spans="1:11">
      <c r="A170" s="5">
        <v>1389</v>
      </c>
      <c r="B170" s="5">
        <v>4</v>
      </c>
      <c r="C170" s="5" t="s">
        <v>462</v>
      </c>
      <c r="D170" s="5" t="s">
        <v>463</v>
      </c>
      <c r="E170" s="5">
        <v>6716</v>
      </c>
      <c r="F170" s="5">
        <v>5069</v>
      </c>
      <c r="G170" s="5">
        <v>1503</v>
      </c>
      <c r="H170" s="5">
        <v>2669</v>
      </c>
      <c r="I170" s="5">
        <v>483</v>
      </c>
      <c r="J170" s="5">
        <v>414</v>
      </c>
      <c r="K170" s="5">
        <v>1647</v>
      </c>
    </row>
    <row r="171" spans="1:11">
      <c r="A171" s="5">
        <v>1389</v>
      </c>
      <c r="B171" s="5">
        <v>4</v>
      </c>
      <c r="C171" s="5" t="s">
        <v>464</v>
      </c>
      <c r="D171" s="5" t="s">
        <v>465</v>
      </c>
      <c r="E171" s="5">
        <v>4540</v>
      </c>
      <c r="F171" s="5">
        <v>3570</v>
      </c>
      <c r="G171" s="5">
        <v>1111</v>
      </c>
      <c r="H171" s="5">
        <v>1733</v>
      </c>
      <c r="I171" s="5">
        <v>328</v>
      </c>
      <c r="J171" s="5">
        <v>398</v>
      </c>
      <c r="K171" s="5">
        <v>970</v>
      </c>
    </row>
    <row r="172" spans="1:11">
      <c r="A172" s="5">
        <v>1389</v>
      </c>
      <c r="B172" s="5">
        <v>4</v>
      </c>
      <c r="C172" s="5" t="s">
        <v>466</v>
      </c>
      <c r="D172" s="5" t="s">
        <v>467</v>
      </c>
      <c r="E172" s="5">
        <v>670</v>
      </c>
      <c r="F172" s="5">
        <v>510</v>
      </c>
      <c r="G172" s="5">
        <v>124</v>
      </c>
      <c r="H172" s="5">
        <v>277</v>
      </c>
      <c r="I172" s="5">
        <v>48</v>
      </c>
      <c r="J172" s="5">
        <v>61</v>
      </c>
      <c r="K172" s="5">
        <v>160</v>
      </c>
    </row>
    <row r="173" spans="1:11">
      <c r="A173" s="5">
        <v>1389</v>
      </c>
      <c r="B173" s="5">
        <v>4</v>
      </c>
      <c r="C173" s="5" t="s">
        <v>468</v>
      </c>
      <c r="D173" s="5" t="s">
        <v>469</v>
      </c>
      <c r="E173" s="5">
        <v>7457</v>
      </c>
      <c r="F173" s="5">
        <v>5542</v>
      </c>
      <c r="G173" s="5">
        <v>1547</v>
      </c>
      <c r="H173" s="5">
        <v>2972</v>
      </c>
      <c r="I173" s="5">
        <v>586</v>
      </c>
      <c r="J173" s="5">
        <v>437</v>
      </c>
      <c r="K173" s="5">
        <v>1915</v>
      </c>
    </row>
    <row r="174" spans="1:11">
      <c r="A174" s="5">
        <v>1389</v>
      </c>
      <c r="B174" s="5">
        <v>4</v>
      </c>
      <c r="C174" s="5" t="s">
        <v>470</v>
      </c>
      <c r="D174" s="5" t="s">
        <v>471</v>
      </c>
      <c r="E174" s="5">
        <v>4606</v>
      </c>
      <c r="F174" s="5">
        <v>3524</v>
      </c>
      <c r="G174" s="5">
        <v>1082</v>
      </c>
      <c r="H174" s="5">
        <v>1759</v>
      </c>
      <c r="I174" s="5">
        <v>353</v>
      </c>
      <c r="J174" s="5">
        <v>330</v>
      </c>
      <c r="K174" s="5">
        <v>1082</v>
      </c>
    </row>
    <row r="175" spans="1:11">
      <c r="A175" s="5">
        <v>1389</v>
      </c>
      <c r="B175" s="5">
        <v>4</v>
      </c>
      <c r="C175" s="5" t="s">
        <v>472</v>
      </c>
      <c r="D175" s="5" t="s">
        <v>473</v>
      </c>
      <c r="E175" s="5">
        <v>1150</v>
      </c>
      <c r="F175" s="5">
        <v>822</v>
      </c>
      <c r="G175" s="5">
        <v>241</v>
      </c>
      <c r="H175" s="5">
        <v>442</v>
      </c>
      <c r="I175" s="5">
        <v>74</v>
      </c>
      <c r="J175" s="5">
        <v>65</v>
      </c>
      <c r="K175" s="5">
        <v>328</v>
      </c>
    </row>
    <row r="176" spans="1:11">
      <c r="A176" s="5">
        <v>1389</v>
      </c>
      <c r="B176" s="5">
        <v>4</v>
      </c>
      <c r="C176" s="5" t="s">
        <v>474</v>
      </c>
      <c r="D176" s="5" t="s">
        <v>475</v>
      </c>
      <c r="E176" s="5">
        <v>5975</v>
      </c>
      <c r="F176" s="5">
        <v>4658</v>
      </c>
      <c r="G176" s="5">
        <v>1590</v>
      </c>
      <c r="H176" s="5">
        <v>2218</v>
      </c>
      <c r="I176" s="5">
        <v>407</v>
      </c>
      <c r="J176" s="5">
        <v>443</v>
      </c>
      <c r="K176" s="5">
        <v>1317</v>
      </c>
    </row>
    <row r="177" spans="1:11">
      <c r="A177" s="5">
        <v>1389</v>
      </c>
      <c r="B177" s="5">
        <v>2</v>
      </c>
      <c r="C177" s="5" t="s">
        <v>476</v>
      </c>
      <c r="D177" s="5" t="s">
        <v>477</v>
      </c>
      <c r="E177" s="5">
        <v>163641</v>
      </c>
      <c r="F177" s="5">
        <v>124756</v>
      </c>
      <c r="G177" s="5">
        <v>44206</v>
      </c>
      <c r="H177" s="5">
        <v>58833</v>
      </c>
      <c r="I177" s="5">
        <v>12646</v>
      </c>
      <c r="J177" s="5">
        <v>9071</v>
      </c>
      <c r="K177" s="5">
        <v>38885</v>
      </c>
    </row>
    <row r="178" spans="1:11">
      <c r="A178" s="5">
        <v>1389</v>
      </c>
      <c r="B178" s="5">
        <v>3</v>
      </c>
      <c r="C178" s="5" t="s">
        <v>478</v>
      </c>
      <c r="D178" s="5" t="s">
        <v>479</v>
      </c>
      <c r="E178" s="5">
        <v>72994</v>
      </c>
      <c r="F178" s="5">
        <v>52396</v>
      </c>
      <c r="G178" s="5">
        <v>13054</v>
      </c>
      <c r="H178" s="5">
        <v>28973</v>
      </c>
      <c r="I178" s="5">
        <v>6469</v>
      </c>
      <c r="J178" s="5">
        <v>3900</v>
      </c>
      <c r="K178" s="5">
        <v>20599</v>
      </c>
    </row>
    <row r="179" spans="1:11">
      <c r="A179" s="5">
        <v>1389</v>
      </c>
      <c r="B179" s="5">
        <v>4</v>
      </c>
      <c r="C179" s="5" t="s">
        <v>480</v>
      </c>
      <c r="D179" s="5" t="s">
        <v>479</v>
      </c>
      <c r="E179" s="5">
        <v>72994</v>
      </c>
      <c r="F179" s="5">
        <v>52396</v>
      </c>
      <c r="G179" s="5">
        <v>13054</v>
      </c>
      <c r="H179" s="5">
        <v>28973</v>
      </c>
      <c r="I179" s="5">
        <v>6469</v>
      </c>
      <c r="J179" s="5">
        <v>3900</v>
      </c>
      <c r="K179" s="5">
        <v>20599</v>
      </c>
    </row>
    <row r="180" spans="1:11">
      <c r="A180" s="5">
        <v>1389</v>
      </c>
      <c r="B180" s="5">
        <v>3</v>
      </c>
      <c r="C180" s="5" t="s">
        <v>481</v>
      </c>
      <c r="D180" s="5" t="s">
        <v>482</v>
      </c>
      <c r="E180" s="5">
        <v>6535</v>
      </c>
      <c r="F180" s="5">
        <v>5167</v>
      </c>
      <c r="G180" s="5">
        <v>2099</v>
      </c>
      <c r="H180" s="5">
        <v>2554</v>
      </c>
      <c r="I180" s="5">
        <v>301</v>
      </c>
      <c r="J180" s="5">
        <v>213</v>
      </c>
      <c r="K180" s="5">
        <v>1368</v>
      </c>
    </row>
    <row r="181" spans="1:11">
      <c r="A181" s="5">
        <v>1389</v>
      </c>
      <c r="B181" s="5">
        <v>4</v>
      </c>
      <c r="C181" s="5" t="s">
        <v>483</v>
      </c>
      <c r="D181" s="5" t="s">
        <v>482</v>
      </c>
      <c r="E181" s="5">
        <v>6535</v>
      </c>
      <c r="F181" s="5">
        <v>5167</v>
      </c>
      <c r="G181" s="5">
        <v>2099</v>
      </c>
      <c r="H181" s="5">
        <v>2554</v>
      </c>
      <c r="I181" s="5">
        <v>301</v>
      </c>
      <c r="J181" s="5">
        <v>213</v>
      </c>
      <c r="K181" s="5">
        <v>1368</v>
      </c>
    </row>
    <row r="182" spans="1:11">
      <c r="A182" s="5">
        <v>1389</v>
      </c>
      <c r="B182" s="5">
        <v>3</v>
      </c>
      <c r="C182" s="5" t="s">
        <v>484</v>
      </c>
      <c r="D182" s="5" t="s">
        <v>485</v>
      </c>
      <c r="E182" s="5">
        <v>84112</v>
      </c>
      <c r="F182" s="5">
        <v>67194</v>
      </c>
      <c r="G182" s="5">
        <v>29054</v>
      </c>
      <c r="H182" s="5">
        <v>27306</v>
      </c>
      <c r="I182" s="5">
        <v>5876</v>
      </c>
      <c r="J182" s="5">
        <v>4958</v>
      </c>
      <c r="K182" s="5">
        <v>16919</v>
      </c>
    </row>
    <row r="183" spans="1:11">
      <c r="A183" s="5">
        <v>1389</v>
      </c>
      <c r="B183" s="5">
        <v>4</v>
      </c>
      <c r="C183" s="5" t="s">
        <v>486</v>
      </c>
      <c r="D183" s="5" t="s">
        <v>485</v>
      </c>
      <c r="E183" s="5">
        <v>84112</v>
      </c>
      <c r="F183" s="5">
        <v>67194</v>
      </c>
      <c r="G183" s="5">
        <v>29054</v>
      </c>
      <c r="H183" s="5">
        <v>27306</v>
      </c>
      <c r="I183" s="5">
        <v>5876</v>
      </c>
      <c r="J183" s="5">
        <v>4958</v>
      </c>
      <c r="K183" s="5">
        <v>16919</v>
      </c>
    </row>
    <row r="184" spans="1:11">
      <c r="A184" s="5">
        <v>1389</v>
      </c>
      <c r="B184" s="5">
        <v>2</v>
      </c>
      <c r="C184" s="5" t="s">
        <v>487</v>
      </c>
      <c r="D184" s="5" t="s">
        <v>488</v>
      </c>
      <c r="E184" s="5">
        <v>20232</v>
      </c>
      <c r="F184" s="5">
        <v>14571</v>
      </c>
      <c r="G184" s="5">
        <v>5042</v>
      </c>
      <c r="H184" s="5">
        <v>5798</v>
      </c>
      <c r="I184" s="5">
        <v>1945</v>
      </c>
      <c r="J184" s="5">
        <v>1785</v>
      </c>
      <c r="K184" s="5">
        <v>5661</v>
      </c>
    </row>
    <row r="185" spans="1:11">
      <c r="A185" s="5">
        <v>1389</v>
      </c>
      <c r="B185" s="5">
        <v>3</v>
      </c>
      <c r="C185" s="5" t="s">
        <v>489</v>
      </c>
      <c r="D185" s="5" t="s">
        <v>490</v>
      </c>
      <c r="E185" s="5">
        <v>8482</v>
      </c>
      <c r="F185" s="5">
        <v>5986</v>
      </c>
      <c r="G185" s="5">
        <v>2075</v>
      </c>
      <c r="H185" s="5">
        <v>2325</v>
      </c>
      <c r="I185" s="5">
        <v>704</v>
      </c>
      <c r="J185" s="5">
        <v>882</v>
      </c>
      <c r="K185" s="5">
        <v>2496</v>
      </c>
    </row>
    <row r="186" spans="1:11">
      <c r="A186" s="5">
        <v>1389</v>
      </c>
      <c r="B186" s="5">
        <v>4</v>
      </c>
      <c r="C186" s="5" t="s">
        <v>491</v>
      </c>
      <c r="D186" s="5" t="s">
        <v>492</v>
      </c>
      <c r="E186" s="5">
        <v>8210</v>
      </c>
      <c r="F186" s="5">
        <v>5738</v>
      </c>
      <c r="G186" s="5">
        <v>1928</v>
      </c>
      <c r="H186" s="5">
        <v>2236</v>
      </c>
      <c r="I186" s="5">
        <v>697</v>
      </c>
      <c r="J186" s="5">
        <v>877</v>
      </c>
      <c r="K186" s="5">
        <v>2471</v>
      </c>
    </row>
    <row r="187" spans="1:11">
      <c r="A187" s="5">
        <v>1389</v>
      </c>
      <c r="B187" s="5">
        <v>4</v>
      </c>
      <c r="C187" s="5" t="s">
        <v>493</v>
      </c>
      <c r="D187" s="5" t="s">
        <v>494</v>
      </c>
      <c r="E187" s="5">
        <v>272</v>
      </c>
      <c r="F187" s="5">
        <v>247</v>
      </c>
      <c r="G187" s="5">
        <v>147</v>
      </c>
      <c r="H187" s="5">
        <v>89</v>
      </c>
      <c r="I187" s="5">
        <v>6</v>
      </c>
      <c r="J187" s="5">
        <v>5</v>
      </c>
      <c r="K187" s="5">
        <v>24</v>
      </c>
    </row>
    <row r="188" spans="1:11">
      <c r="A188" s="5">
        <v>1389</v>
      </c>
      <c r="B188" s="5">
        <v>3</v>
      </c>
      <c r="C188" s="5" t="s">
        <v>495</v>
      </c>
      <c r="D188" s="5" t="s">
        <v>496</v>
      </c>
      <c r="E188" s="5">
        <v>2949</v>
      </c>
      <c r="F188" s="5">
        <v>2157</v>
      </c>
      <c r="G188" s="5">
        <v>781</v>
      </c>
      <c r="H188" s="5">
        <v>788</v>
      </c>
      <c r="I188" s="5">
        <v>291</v>
      </c>
      <c r="J188" s="5">
        <v>297</v>
      </c>
      <c r="K188" s="5">
        <v>792</v>
      </c>
    </row>
    <row r="189" spans="1:11">
      <c r="A189" s="5">
        <v>1389</v>
      </c>
      <c r="B189" s="5">
        <v>4</v>
      </c>
      <c r="C189" s="5" t="s">
        <v>497</v>
      </c>
      <c r="D189" s="5" t="s">
        <v>496</v>
      </c>
      <c r="E189" s="5">
        <v>2949</v>
      </c>
      <c r="F189" s="5">
        <v>2157</v>
      </c>
      <c r="G189" s="5">
        <v>781</v>
      </c>
      <c r="H189" s="5">
        <v>788</v>
      </c>
      <c r="I189" s="5">
        <v>291</v>
      </c>
      <c r="J189" s="5">
        <v>297</v>
      </c>
      <c r="K189" s="5">
        <v>792</v>
      </c>
    </row>
    <row r="190" spans="1:11">
      <c r="A190" s="5">
        <v>1389</v>
      </c>
      <c r="B190" s="5">
        <v>3</v>
      </c>
      <c r="C190" s="5" t="s">
        <v>498</v>
      </c>
      <c r="D190" s="5" t="s">
        <v>499</v>
      </c>
      <c r="E190" s="5">
        <v>8802</v>
      </c>
      <c r="F190" s="5">
        <v>6428</v>
      </c>
      <c r="G190" s="5">
        <v>2186</v>
      </c>
      <c r="H190" s="5">
        <v>2686</v>
      </c>
      <c r="I190" s="5">
        <v>951</v>
      </c>
      <c r="J190" s="5">
        <v>606</v>
      </c>
      <c r="K190" s="5">
        <v>2373</v>
      </c>
    </row>
    <row r="191" spans="1:11">
      <c r="A191" s="5">
        <v>1389</v>
      </c>
      <c r="B191" s="5">
        <v>4</v>
      </c>
      <c r="C191" s="5" t="s">
        <v>500</v>
      </c>
      <c r="D191" s="5" t="s">
        <v>501</v>
      </c>
      <c r="E191" s="5">
        <v>4879</v>
      </c>
      <c r="F191" s="5">
        <v>3753</v>
      </c>
      <c r="G191" s="5">
        <v>1792</v>
      </c>
      <c r="H191" s="5">
        <v>1434</v>
      </c>
      <c r="I191" s="5">
        <v>280</v>
      </c>
      <c r="J191" s="5">
        <v>248</v>
      </c>
      <c r="K191" s="5">
        <v>1125</v>
      </c>
    </row>
    <row r="192" spans="1:11">
      <c r="A192" s="5">
        <v>1389</v>
      </c>
      <c r="B192" s="5">
        <v>4</v>
      </c>
      <c r="C192" s="5" t="s">
        <v>502</v>
      </c>
      <c r="D192" s="5" t="s">
        <v>503</v>
      </c>
      <c r="E192" s="5">
        <v>497</v>
      </c>
      <c r="F192" s="5">
        <v>402</v>
      </c>
      <c r="G192" s="5">
        <v>134</v>
      </c>
      <c r="H192" s="5">
        <v>176</v>
      </c>
      <c r="I192" s="5">
        <v>54</v>
      </c>
      <c r="J192" s="5">
        <v>38</v>
      </c>
      <c r="K192" s="5">
        <v>95</v>
      </c>
    </row>
    <row r="193" spans="1:11">
      <c r="A193" s="5">
        <v>1389</v>
      </c>
      <c r="B193" s="5">
        <v>4</v>
      </c>
      <c r="C193" s="5" t="s">
        <v>504</v>
      </c>
      <c r="D193" s="5" t="s">
        <v>499</v>
      </c>
      <c r="E193" s="5">
        <v>3426</v>
      </c>
      <c r="F193" s="5">
        <v>2273</v>
      </c>
      <c r="G193" s="5">
        <v>260</v>
      </c>
      <c r="H193" s="5">
        <v>1076</v>
      </c>
      <c r="I193" s="5">
        <v>617</v>
      </c>
      <c r="J193" s="5">
        <v>320</v>
      </c>
      <c r="K193" s="5">
        <v>1153</v>
      </c>
    </row>
    <row r="194" spans="1:11">
      <c r="A194" s="5">
        <v>1389</v>
      </c>
      <c r="B194" s="5">
        <v>2</v>
      </c>
      <c r="C194" s="5" t="s">
        <v>505</v>
      </c>
      <c r="D194" s="5" t="s">
        <v>506</v>
      </c>
      <c r="E194" s="5">
        <v>21725</v>
      </c>
      <c r="F194" s="5">
        <v>16502</v>
      </c>
      <c r="G194" s="5">
        <v>7603</v>
      </c>
      <c r="H194" s="5">
        <v>7972</v>
      </c>
      <c r="I194" s="5">
        <v>471</v>
      </c>
      <c r="J194" s="5">
        <v>456</v>
      </c>
      <c r="K194" s="5">
        <v>5222</v>
      </c>
    </row>
    <row r="195" spans="1:11">
      <c r="A195" s="5">
        <v>1389</v>
      </c>
      <c r="B195" s="5">
        <v>3</v>
      </c>
      <c r="C195" s="5" t="s">
        <v>507</v>
      </c>
      <c r="D195" s="5" t="s">
        <v>506</v>
      </c>
      <c r="E195" s="5">
        <v>21725</v>
      </c>
      <c r="F195" s="5">
        <v>16502</v>
      </c>
      <c r="G195" s="5">
        <v>7603</v>
      </c>
      <c r="H195" s="5">
        <v>7972</v>
      </c>
      <c r="I195" s="5">
        <v>471</v>
      </c>
      <c r="J195" s="5">
        <v>456</v>
      </c>
      <c r="K195" s="5">
        <v>5222</v>
      </c>
    </row>
    <row r="196" spans="1:11">
      <c r="A196" s="5">
        <v>1389</v>
      </c>
      <c r="B196" s="5">
        <v>4</v>
      </c>
      <c r="C196" s="5" t="s">
        <v>508</v>
      </c>
      <c r="D196" s="5" t="s">
        <v>506</v>
      </c>
      <c r="E196" s="5">
        <v>21725</v>
      </c>
      <c r="F196" s="5">
        <v>16502</v>
      </c>
      <c r="G196" s="5">
        <v>7603</v>
      </c>
      <c r="H196" s="5">
        <v>7972</v>
      </c>
      <c r="I196" s="5">
        <v>471</v>
      </c>
      <c r="J196" s="5">
        <v>456</v>
      </c>
      <c r="K196" s="5">
        <v>5222</v>
      </c>
    </row>
    <row r="197" spans="1:11">
      <c r="A197" s="5">
        <v>1389</v>
      </c>
      <c r="B197" s="5">
        <v>2</v>
      </c>
      <c r="C197" s="5" t="s">
        <v>509</v>
      </c>
      <c r="D197" s="5" t="s">
        <v>510</v>
      </c>
      <c r="E197" s="5">
        <v>15316</v>
      </c>
      <c r="F197" s="5">
        <v>12167</v>
      </c>
      <c r="G197" s="5">
        <v>5137</v>
      </c>
      <c r="H197" s="5">
        <v>5329</v>
      </c>
      <c r="I197" s="5">
        <v>914</v>
      </c>
      <c r="J197" s="5">
        <v>787</v>
      </c>
      <c r="K197" s="5">
        <v>3149</v>
      </c>
    </row>
    <row r="198" spans="1:11">
      <c r="A198" s="5">
        <v>1389</v>
      </c>
      <c r="B198" s="5">
        <v>3</v>
      </c>
      <c r="C198" s="5" t="s">
        <v>511</v>
      </c>
      <c r="D198" s="5" t="s">
        <v>512</v>
      </c>
      <c r="E198" s="5">
        <v>690</v>
      </c>
      <c r="F198" s="5">
        <v>575</v>
      </c>
      <c r="G198" s="5">
        <v>287</v>
      </c>
      <c r="H198" s="5">
        <v>223</v>
      </c>
      <c r="I198" s="5">
        <v>38</v>
      </c>
      <c r="J198" s="5">
        <v>27</v>
      </c>
      <c r="K198" s="5">
        <v>115</v>
      </c>
    </row>
    <row r="199" spans="1:11">
      <c r="A199" s="5">
        <v>1389</v>
      </c>
      <c r="B199" s="5">
        <v>9</v>
      </c>
      <c r="C199" s="5" t="s">
        <v>513</v>
      </c>
      <c r="D199" s="5" t="s">
        <v>514</v>
      </c>
      <c r="E199" s="5">
        <v>690</v>
      </c>
      <c r="F199" s="5">
        <v>575</v>
      </c>
      <c r="G199" s="5">
        <v>287</v>
      </c>
      <c r="H199" s="5">
        <v>223</v>
      </c>
      <c r="I199" s="5">
        <v>38</v>
      </c>
      <c r="J199" s="5">
        <v>27</v>
      </c>
      <c r="K199" s="5">
        <v>115</v>
      </c>
    </row>
    <row r="200" spans="1:11">
      <c r="A200" s="5">
        <v>1389</v>
      </c>
      <c r="B200" s="5">
        <v>3</v>
      </c>
      <c r="C200" s="5" t="s">
        <v>515</v>
      </c>
      <c r="D200" s="5" t="s">
        <v>516</v>
      </c>
      <c r="E200" s="5">
        <v>366</v>
      </c>
      <c r="F200" s="5">
        <v>291</v>
      </c>
      <c r="G200" s="5">
        <v>101</v>
      </c>
      <c r="H200" s="5">
        <v>141</v>
      </c>
      <c r="I200" s="5">
        <v>27</v>
      </c>
      <c r="J200" s="5">
        <v>23</v>
      </c>
      <c r="K200" s="5">
        <v>75</v>
      </c>
    </row>
    <row r="201" spans="1:11">
      <c r="A201" s="5">
        <v>1389</v>
      </c>
      <c r="B201" s="5">
        <v>4</v>
      </c>
      <c r="C201" s="5" t="s">
        <v>517</v>
      </c>
      <c r="D201" s="5" t="s">
        <v>516</v>
      </c>
      <c r="E201" s="5">
        <v>366</v>
      </c>
      <c r="F201" s="5">
        <v>291</v>
      </c>
      <c r="G201" s="5">
        <v>101</v>
      </c>
      <c r="H201" s="5">
        <v>141</v>
      </c>
      <c r="I201" s="5">
        <v>27</v>
      </c>
      <c r="J201" s="5">
        <v>23</v>
      </c>
      <c r="K201" s="5">
        <v>75</v>
      </c>
    </row>
    <row r="202" spans="1:11">
      <c r="A202" s="5">
        <v>1389</v>
      </c>
      <c r="B202" s="5">
        <v>3</v>
      </c>
      <c r="C202" s="5" t="s">
        <v>518</v>
      </c>
      <c r="D202" s="5" t="s">
        <v>519</v>
      </c>
      <c r="E202" s="5">
        <v>886</v>
      </c>
      <c r="F202" s="5">
        <v>768</v>
      </c>
      <c r="G202" s="5">
        <v>343</v>
      </c>
      <c r="H202" s="5">
        <v>362</v>
      </c>
      <c r="I202" s="5">
        <v>33</v>
      </c>
      <c r="J202" s="5">
        <v>30</v>
      </c>
      <c r="K202" s="5">
        <v>118</v>
      </c>
    </row>
    <row r="203" spans="1:11">
      <c r="A203" s="5">
        <v>1389</v>
      </c>
      <c r="B203" s="5">
        <v>4</v>
      </c>
      <c r="C203" s="5" t="s">
        <v>520</v>
      </c>
      <c r="D203" s="5" t="s">
        <v>519</v>
      </c>
      <c r="E203" s="5">
        <v>886</v>
      </c>
      <c r="F203" s="5">
        <v>768</v>
      </c>
      <c r="G203" s="5">
        <v>343</v>
      </c>
      <c r="H203" s="5">
        <v>362</v>
      </c>
      <c r="I203" s="5">
        <v>33</v>
      </c>
      <c r="J203" s="5">
        <v>30</v>
      </c>
      <c r="K203" s="5">
        <v>118</v>
      </c>
    </row>
    <row r="204" spans="1:11">
      <c r="A204" s="5">
        <v>1389</v>
      </c>
      <c r="B204" s="5">
        <v>3</v>
      </c>
      <c r="C204" s="5" t="s">
        <v>521</v>
      </c>
      <c r="D204" s="5" t="s">
        <v>522</v>
      </c>
      <c r="E204" s="5">
        <v>8596</v>
      </c>
      <c r="F204" s="5">
        <v>6766</v>
      </c>
      <c r="G204" s="5">
        <v>2590</v>
      </c>
      <c r="H204" s="5">
        <v>3148</v>
      </c>
      <c r="I204" s="5">
        <v>533</v>
      </c>
      <c r="J204" s="5">
        <v>495</v>
      </c>
      <c r="K204" s="5">
        <v>1830</v>
      </c>
    </row>
    <row r="205" spans="1:11">
      <c r="A205" s="5">
        <v>1389</v>
      </c>
      <c r="B205" s="5">
        <v>4</v>
      </c>
      <c r="C205" s="5" t="s">
        <v>523</v>
      </c>
      <c r="D205" s="5" t="s">
        <v>522</v>
      </c>
      <c r="E205" s="5">
        <v>8596</v>
      </c>
      <c r="F205" s="5">
        <v>6766</v>
      </c>
      <c r="G205" s="5">
        <v>2590</v>
      </c>
      <c r="H205" s="5">
        <v>3148</v>
      </c>
      <c r="I205" s="5">
        <v>533</v>
      </c>
      <c r="J205" s="5">
        <v>495</v>
      </c>
      <c r="K205" s="5">
        <v>1830</v>
      </c>
    </row>
    <row r="206" spans="1:11">
      <c r="A206" s="5">
        <v>1389</v>
      </c>
      <c r="B206" s="5">
        <v>7</v>
      </c>
      <c r="C206" s="5" t="s">
        <v>524</v>
      </c>
      <c r="D206" s="5" t="s">
        <v>525</v>
      </c>
      <c r="E206" s="5">
        <v>4779</v>
      </c>
      <c r="F206" s="5">
        <v>3767</v>
      </c>
      <c r="G206" s="5">
        <v>1816</v>
      </c>
      <c r="H206" s="5">
        <v>1455</v>
      </c>
      <c r="I206" s="5">
        <v>283</v>
      </c>
      <c r="J206" s="5">
        <v>213</v>
      </c>
      <c r="K206" s="5">
        <v>1011</v>
      </c>
    </row>
    <row r="207" spans="1:11">
      <c r="A207" s="5">
        <v>1389</v>
      </c>
      <c r="B207" s="5">
        <v>9</v>
      </c>
      <c r="C207" s="5" t="s">
        <v>526</v>
      </c>
      <c r="D207" s="5" t="s">
        <v>525</v>
      </c>
      <c r="E207" s="5">
        <v>4779</v>
      </c>
      <c r="F207" s="5">
        <v>3767</v>
      </c>
      <c r="G207" s="5">
        <v>1816</v>
      </c>
      <c r="H207" s="5">
        <v>1455</v>
      </c>
      <c r="I207" s="5">
        <v>283</v>
      </c>
      <c r="J207" s="5">
        <v>213</v>
      </c>
      <c r="K207" s="5">
        <v>1011</v>
      </c>
    </row>
    <row r="208" spans="1:11">
      <c r="A208" s="5">
        <v>1389</v>
      </c>
      <c r="B208" s="5">
        <v>2</v>
      </c>
      <c r="C208" s="5" t="s">
        <v>527</v>
      </c>
      <c r="D208" s="5" t="s">
        <v>528</v>
      </c>
      <c r="E208" s="5">
        <v>3038</v>
      </c>
      <c r="F208" s="5">
        <v>2459</v>
      </c>
      <c r="G208" s="5">
        <v>385</v>
      </c>
      <c r="H208" s="5">
        <v>1442</v>
      </c>
      <c r="I208" s="5">
        <v>260</v>
      </c>
      <c r="J208" s="5">
        <v>372</v>
      </c>
      <c r="K208" s="5">
        <v>579</v>
      </c>
    </row>
    <row r="209" spans="1:11">
      <c r="A209" s="5">
        <v>1389</v>
      </c>
      <c r="B209" s="5">
        <v>7</v>
      </c>
      <c r="C209" s="5" t="s">
        <v>529</v>
      </c>
      <c r="D209" s="5" t="s">
        <v>530</v>
      </c>
      <c r="E209" s="5">
        <v>3038</v>
      </c>
      <c r="F209" s="5">
        <v>2459</v>
      </c>
      <c r="G209" s="5">
        <v>385</v>
      </c>
      <c r="H209" s="5">
        <v>1442</v>
      </c>
      <c r="I209" s="5">
        <v>260</v>
      </c>
      <c r="J209" s="5">
        <v>372</v>
      </c>
      <c r="K209" s="5">
        <v>579</v>
      </c>
    </row>
    <row r="210" spans="1:11">
      <c r="A210" s="5">
        <v>1389</v>
      </c>
      <c r="B210" s="5">
        <v>4</v>
      </c>
      <c r="C210" s="5" t="s">
        <v>531</v>
      </c>
      <c r="D210" s="5" t="s">
        <v>532</v>
      </c>
      <c r="E210" s="5">
        <v>1119</v>
      </c>
      <c r="F210" s="5">
        <v>780</v>
      </c>
      <c r="G210" s="5">
        <v>164</v>
      </c>
      <c r="H210" s="5">
        <v>442</v>
      </c>
      <c r="I210" s="5">
        <v>79</v>
      </c>
      <c r="J210" s="5">
        <v>95</v>
      </c>
      <c r="K210" s="5">
        <v>339</v>
      </c>
    </row>
    <row r="211" spans="1:11">
      <c r="A211" s="5">
        <v>1389</v>
      </c>
      <c r="B211" s="5">
        <v>4</v>
      </c>
      <c r="C211" s="5" t="s">
        <v>533</v>
      </c>
      <c r="D211" s="5" t="s">
        <v>534</v>
      </c>
      <c r="E211" s="5">
        <v>1125</v>
      </c>
      <c r="F211" s="5">
        <v>983</v>
      </c>
      <c r="G211" s="5">
        <v>72</v>
      </c>
      <c r="H211" s="5">
        <v>599</v>
      </c>
      <c r="I211" s="5">
        <v>125</v>
      </c>
      <c r="J211" s="5">
        <v>187</v>
      </c>
      <c r="K211" s="5">
        <v>142</v>
      </c>
    </row>
    <row r="212" spans="1:11">
      <c r="A212" s="5">
        <v>1389</v>
      </c>
      <c r="B212" s="5">
        <v>4</v>
      </c>
      <c r="C212" s="5" t="s">
        <v>535</v>
      </c>
      <c r="D212" s="5" t="s">
        <v>536</v>
      </c>
      <c r="E212" s="5">
        <v>752</v>
      </c>
      <c r="F212" s="5">
        <v>666</v>
      </c>
      <c r="G212" s="5">
        <v>141</v>
      </c>
      <c r="H212" s="5">
        <v>397</v>
      </c>
      <c r="I212" s="5">
        <v>54</v>
      </c>
      <c r="J212" s="5">
        <v>74</v>
      </c>
      <c r="K212" s="5">
        <v>86</v>
      </c>
    </row>
    <row r="213" spans="1:11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</row>
    <row r="214" spans="1:11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</row>
    <row r="215" spans="1:11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</row>
    <row r="216" spans="1:11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</row>
    <row r="217" spans="1:11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</row>
    <row r="218" spans="1:11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</row>
    <row r="219" spans="1:11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</row>
    <row r="220" spans="1:11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</row>
    <row r="221" spans="1:11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</row>
    <row r="222" spans="1:11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</row>
    <row r="223" spans="1:11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</row>
    <row r="224" spans="1:11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</row>
    <row r="225" spans="1:11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</row>
    <row r="226" spans="1:11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</row>
    <row r="227" spans="1:11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</row>
    <row r="228" spans="1:11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</row>
    <row r="229" spans="1:11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</row>
    <row r="230" spans="1:11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</row>
  </sheetData>
  <mergeCells count="9">
    <mergeCell ref="C1:K1"/>
    <mergeCell ref="A1:B1"/>
    <mergeCell ref="A2:A3"/>
    <mergeCell ref="K2:K3"/>
    <mergeCell ref="F2:J2"/>
    <mergeCell ref="B2:B3"/>
    <mergeCell ref="C2:C3"/>
    <mergeCell ref="D2:D3"/>
    <mergeCell ref="E2:E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30"/>
  <sheetViews>
    <sheetView rightToLeft="1" workbookViewId="0">
      <selection sqref="A1:B1"/>
    </sheetView>
  </sheetViews>
  <sheetFormatPr defaultRowHeight="15"/>
  <cols>
    <col min="2" max="2" width="15.140625" style="3" bestFit="1" customWidth="1"/>
    <col min="3" max="3" width="9.140625" style="4"/>
    <col min="4" max="4" width="58.7109375" style="3" customWidth="1"/>
    <col min="5" max="5" width="13.7109375" style="3" customWidth="1"/>
    <col min="6" max="6" width="13.85546875" style="3" customWidth="1"/>
    <col min="7" max="7" width="12" style="3" customWidth="1"/>
    <col min="8" max="9" width="13" style="3" customWidth="1"/>
    <col min="10" max="10" width="12.7109375" style="3" customWidth="1"/>
    <col min="11" max="11" width="14" style="3" customWidth="1"/>
    <col min="12" max="12" width="12.5703125" style="3" customWidth="1"/>
    <col min="13" max="13" width="13.7109375" style="3" customWidth="1"/>
    <col min="14" max="14" width="14.28515625" style="3" customWidth="1"/>
  </cols>
  <sheetData>
    <row r="1" spans="1:14" ht="15.75" thickBot="1">
      <c r="A1" s="22" t="s">
        <v>159</v>
      </c>
      <c r="B1" s="22"/>
      <c r="C1" s="21" t="str">
        <f>CONCATENATE("3-",'فهرست جداول'!B4,"-",MID('فهرست جداول'!B1, 58,10))</f>
        <v>3-شاغلان کارگاه‏ها بر حسب وضع سواد، مدرک تحصیلی و فعالیت-89 کل کشور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 ht="15.75" thickBot="1">
      <c r="A2" s="33" t="s">
        <v>128</v>
      </c>
      <c r="B2" s="33" t="s">
        <v>151</v>
      </c>
      <c r="C2" s="33" t="s">
        <v>0</v>
      </c>
      <c r="D2" s="35" t="s">
        <v>1</v>
      </c>
      <c r="E2" s="25" t="s">
        <v>11</v>
      </c>
      <c r="F2" s="25" t="s">
        <v>4</v>
      </c>
      <c r="G2" s="25" t="s">
        <v>12</v>
      </c>
      <c r="H2" s="23" t="s">
        <v>13</v>
      </c>
      <c r="I2" s="23"/>
      <c r="J2" s="23"/>
      <c r="K2" s="23"/>
      <c r="L2" s="23"/>
      <c r="M2" s="23"/>
      <c r="N2" s="23"/>
    </row>
    <row r="3" spans="1:14" ht="30" customHeight="1" thickBot="1">
      <c r="A3" s="34" t="s">
        <v>128</v>
      </c>
      <c r="B3" s="34"/>
      <c r="C3" s="34"/>
      <c r="D3" s="36"/>
      <c r="E3" s="27"/>
      <c r="F3" s="27"/>
      <c r="G3" s="27"/>
      <c r="H3" s="14" t="s">
        <v>2</v>
      </c>
      <c r="I3" s="12" t="s">
        <v>14</v>
      </c>
      <c r="J3" s="14" t="s">
        <v>15</v>
      </c>
      <c r="K3" s="12" t="s">
        <v>16</v>
      </c>
      <c r="L3" s="14" t="s">
        <v>17</v>
      </c>
      <c r="M3" s="12" t="s">
        <v>18</v>
      </c>
      <c r="N3" s="14" t="s">
        <v>19</v>
      </c>
    </row>
    <row r="4" spans="1:14">
      <c r="A4" s="5">
        <v>1389</v>
      </c>
      <c r="B4" s="5">
        <v>1</v>
      </c>
      <c r="C4" s="5" t="s">
        <v>162</v>
      </c>
      <c r="D4" s="5" t="s">
        <v>163</v>
      </c>
      <c r="E4" s="5">
        <v>26302</v>
      </c>
      <c r="F4" s="5">
        <v>1597112</v>
      </c>
      <c r="G4" s="5">
        <v>34920</v>
      </c>
      <c r="H4" s="5">
        <v>1562192</v>
      </c>
      <c r="I4" s="5">
        <v>551147</v>
      </c>
      <c r="J4" s="5">
        <v>678036</v>
      </c>
      <c r="K4" s="5">
        <v>140693</v>
      </c>
      <c r="L4" s="5">
        <v>173681</v>
      </c>
      <c r="M4" s="5">
        <v>15973</v>
      </c>
      <c r="N4" s="5">
        <v>2662</v>
      </c>
    </row>
    <row r="5" spans="1:14">
      <c r="A5" s="5">
        <v>1389</v>
      </c>
      <c r="B5" s="5">
        <v>2</v>
      </c>
      <c r="C5" s="5" t="s">
        <v>164</v>
      </c>
      <c r="D5" s="5" t="s">
        <v>165</v>
      </c>
      <c r="E5" s="5">
        <v>2648</v>
      </c>
      <c r="F5" s="5">
        <v>179182</v>
      </c>
      <c r="G5" s="5">
        <v>5755</v>
      </c>
      <c r="H5" s="5">
        <v>173427</v>
      </c>
      <c r="I5" s="5">
        <v>67203</v>
      </c>
      <c r="J5" s="5">
        <v>72504</v>
      </c>
      <c r="K5" s="5">
        <v>12760</v>
      </c>
      <c r="L5" s="5">
        <v>19131</v>
      </c>
      <c r="M5" s="5">
        <v>1319</v>
      </c>
      <c r="N5" s="5">
        <v>511</v>
      </c>
    </row>
    <row r="6" spans="1:14">
      <c r="A6" s="5">
        <v>1389</v>
      </c>
      <c r="B6" s="5">
        <v>3</v>
      </c>
      <c r="C6" s="5" t="s">
        <v>166</v>
      </c>
      <c r="D6" s="5" t="s">
        <v>167</v>
      </c>
      <c r="E6" s="5">
        <v>310</v>
      </c>
      <c r="F6" s="5">
        <v>21140</v>
      </c>
      <c r="G6" s="5">
        <v>1122</v>
      </c>
      <c r="H6" s="5">
        <v>20018</v>
      </c>
      <c r="I6" s="5">
        <v>10365</v>
      </c>
      <c r="J6" s="5">
        <v>6784</v>
      </c>
      <c r="K6" s="5">
        <v>1151</v>
      </c>
      <c r="L6" s="5">
        <v>1372</v>
      </c>
      <c r="M6" s="5">
        <v>118</v>
      </c>
      <c r="N6" s="5">
        <v>228</v>
      </c>
    </row>
    <row r="7" spans="1:14">
      <c r="A7" s="5">
        <v>1389</v>
      </c>
      <c r="B7" s="5">
        <v>4</v>
      </c>
      <c r="C7" s="5" t="s">
        <v>168</v>
      </c>
      <c r="D7" s="5" t="s">
        <v>167</v>
      </c>
      <c r="E7" s="5">
        <v>310</v>
      </c>
      <c r="F7" s="5">
        <v>21140</v>
      </c>
      <c r="G7" s="5">
        <v>1122</v>
      </c>
      <c r="H7" s="5">
        <v>20018</v>
      </c>
      <c r="I7" s="5">
        <v>10365</v>
      </c>
      <c r="J7" s="5">
        <v>6784</v>
      </c>
      <c r="K7" s="5">
        <v>1151</v>
      </c>
      <c r="L7" s="5">
        <v>1372</v>
      </c>
      <c r="M7" s="5">
        <v>118</v>
      </c>
      <c r="N7" s="5">
        <v>228</v>
      </c>
    </row>
    <row r="8" spans="1:14">
      <c r="A8" s="5">
        <v>1389</v>
      </c>
      <c r="B8" s="5">
        <v>3</v>
      </c>
      <c r="C8" s="5" t="s">
        <v>169</v>
      </c>
      <c r="D8" s="5" t="s">
        <v>170</v>
      </c>
      <c r="E8" s="5">
        <v>67</v>
      </c>
      <c r="F8" s="5">
        <v>3959</v>
      </c>
      <c r="G8" s="5">
        <v>107</v>
      </c>
      <c r="H8" s="5">
        <v>3853</v>
      </c>
      <c r="I8" s="5">
        <v>1845</v>
      </c>
      <c r="J8" s="5">
        <v>1361</v>
      </c>
      <c r="K8" s="5">
        <v>248</v>
      </c>
      <c r="L8" s="5">
        <v>336</v>
      </c>
      <c r="M8" s="5">
        <v>34</v>
      </c>
      <c r="N8" s="5">
        <v>29</v>
      </c>
    </row>
    <row r="9" spans="1:14">
      <c r="A9" s="5">
        <v>1389</v>
      </c>
      <c r="B9" s="5">
        <v>4</v>
      </c>
      <c r="C9" s="5" t="s">
        <v>171</v>
      </c>
      <c r="D9" s="5" t="s">
        <v>170</v>
      </c>
      <c r="E9" s="5">
        <v>67</v>
      </c>
      <c r="F9" s="5">
        <v>3959</v>
      </c>
      <c r="G9" s="5">
        <v>107</v>
      </c>
      <c r="H9" s="5">
        <v>3853</v>
      </c>
      <c r="I9" s="5">
        <v>1845</v>
      </c>
      <c r="J9" s="5">
        <v>1361</v>
      </c>
      <c r="K9" s="5">
        <v>248</v>
      </c>
      <c r="L9" s="5">
        <v>336</v>
      </c>
      <c r="M9" s="5">
        <v>34</v>
      </c>
      <c r="N9" s="5">
        <v>29</v>
      </c>
    </row>
    <row r="10" spans="1:14">
      <c r="A10" s="5">
        <v>1389</v>
      </c>
      <c r="B10" s="5">
        <v>3</v>
      </c>
      <c r="C10" s="5" t="s">
        <v>172</v>
      </c>
      <c r="D10" s="5" t="s">
        <v>173</v>
      </c>
      <c r="E10" s="5">
        <v>300</v>
      </c>
      <c r="F10" s="5">
        <v>15351</v>
      </c>
      <c r="G10" s="5">
        <v>1028</v>
      </c>
      <c r="H10" s="5">
        <v>14323</v>
      </c>
      <c r="I10" s="5">
        <v>5801</v>
      </c>
      <c r="J10" s="5">
        <v>5938</v>
      </c>
      <c r="K10" s="5">
        <v>915</v>
      </c>
      <c r="L10" s="5">
        <v>1538</v>
      </c>
      <c r="M10" s="5">
        <v>113</v>
      </c>
      <c r="N10" s="5">
        <v>18</v>
      </c>
    </row>
    <row r="11" spans="1:14">
      <c r="A11" s="5">
        <v>1389</v>
      </c>
      <c r="B11" s="5">
        <v>4</v>
      </c>
      <c r="C11" s="5" t="s">
        <v>174</v>
      </c>
      <c r="D11" s="5" t="s">
        <v>173</v>
      </c>
      <c r="E11" s="5">
        <v>300</v>
      </c>
      <c r="F11" s="5">
        <v>15351</v>
      </c>
      <c r="G11" s="5">
        <v>1028</v>
      </c>
      <c r="H11" s="5">
        <v>14323</v>
      </c>
      <c r="I11" s="5">
        <v>5801</v>
      </c>
      <c r="J11" s="5">
        <v>5938</v>
      </c>
      <c r="K11" s="5">
        <v>915</v>
      </c>
      <c r="L11" s="5">
        <v>1538</v>
      </c>
      <c r="M11" s="5">
        <v>113</v>
      </c>
      <c r="N11" s="5">
        <v>18</v>
      </c>
    </row>
    <row r="12" spans="1:14">
      <c r="A12" s="5">
        <v>1389</v>
      </c>
      <c r="B12" s="5">
        <v>3</v>
      </c>
      <c r="C12" s="5" t="s">
        <v>175</v>
      </c>
      <c r="D12" s="5" t="s">
        <v>176</v>
      </c>
      <c r="E12" s="5">
        <v>60</v>
      </c>
      <c r="F12" s="5">
        <v>9342</v>
      </c>
      <c r="G12" s="5">
        <v>86</v>
      </c>
      <c r="H12" s="5">
        <v>9256</v>
      </c>
      <c r="I12" s="5">
        <v>3194</v>
      </c>
      <c r="J12" s="5">
        <v>4089</v>
      </c>
      <c r="K12" s="5">
        <v>770</v>
      </c>
      <c r="L12" s="5">
        <v>1073</v>
      </c>
      <c r="M12" s="5">
        <v>118</v>
      </c>
      <c r="N12" s="5">
        <v>12</v>
      </c>
    </row>
    <row r="13" spans="1:14">
      <c r="A13" s="5">
        <v>1389</v>
      </c>
      <c r="B13" s="5">
        <v>4</v>
      </c>
      <c r="C13" s="5" t="s">
        <v>177</v>
      </c>
      <c r="D13" s="5" t="s">
        <v>176</v>
      </c>
      <c r="E13" s="5">
        <v>60</v>
      </c>
      <c r="F13" s="5">
        <v>9342</v>
      </c>
      <c r="G13" s="5">
        <v>86</v>
      </c>
      <c r="H13" s="5">
        <v>9256</v>
      </c>
      <c r="I13" s="5">
        <v>3194</v>
      </c>
      <c r="J13" s="5">
        <v>4089</v>
      </c>
      <c r="K13" s="5">
        <v>770</v>
      </c>
      <c r="L13" s="5">
        <v>1073</v>
      </c>
      <c r="M13" s="5">
        <v>118</v>
      </c>
      <c r="N13" s="5">
        <v>12</v>
      </c>
    </row>
    <row r="14" spans="1:14">
      <c r="A14" s="5">
        <v>1389</v>
      </c>
      <c r="B14" s="5">
        <v>3</v>
      </c>
      <c r="C14" s="5" t="s">
        <v>178</v>
      </c>
      <c r="D14" s="5" t="s">
        <v>179</v>
      </c>
      <c r="E14" s="5">
        <v>338</v>
      </c>
      <c r="F14" s="5">
        <v>34883</v>
      </c>
      <c r="G14" s="5">
        <v>364</v>
      </c>
      <c r="H14" s="5">
        <v>34519</v>
      </c>
      <c r="I14" s="5">
        <v>8500</v>
      </c>
      <c r="J14" s="5">
        <v>17491</v>
      </c>
      <c r="K14" s="5">
        <v>3420</v>
      </c>
      <c r="L14" s="5">
        <v>4760</v>
      </c>
      <c r="M14" s="5">
        <v>291</v>
      </c>
      <c r="N14" s="5">
        <v>57</v>
      </c>
    </row>
    <row r="15" spans="1:14">
      <c r="A15" s="5">
        <v>1389</v>
      </c>
      <c r="B15" s="5">
        <v>4</v>
      </c>
      <c r="C15" s="5" t="s">
        <v>180</v>
      </c>
      <c r="D15" s="5" t="s">
        <v>179</v>
      </c>
      <c r="E15" s="5">
        <v>338</v>
      </c>
      <c r="F15" s="5">
        <v>34883</v>
      </c>
      <c r="G15" s="5">
        <v>364</v>
      </c>
      <c r="H15" s="5">
        <v>34519</v>
      </c>
      <c r="I15" s="5">
        <v>8500</v>
      </c>
      <c r="J15" s="5">
        <v>17491</v>
      </c>
      <c r="K15" s="5">
        <v>3420</v>
      </c>
      <c r="L15" s="5">
        <v>4760</v>
      </c>
      <c r="M15" s="5">
        <v>291</v>
      </c>
      <c r="N15" s="5">
        <v>57</v>
      </c>
    </row>
    <row r="16" spans="1:14">
      <c r="A16" s="5">
        <v>1389</v>
      </c>
      <c r="B16" s="5">
        <v>3</v>
      </c>
      <c r="C16" s="5" t="s">
        <v>181</v>
      </c>
      <c r="D16" s="5" t="s">
        <v>182</v>
      </c>
      <c r="E16" s="5">
        <v>339</v>
      </c>
      <c r="F16" s="5">
        <v>12207</v>
      </c>
      <c r="G16" s="5">
        <v>576</v>
      </c>
      <c r="H16" s="5">
        <v>11631</v>
      </c>
      <c r="I16" s="5">
        <v>5376</v>
      </c>
      <c r="J16" s="5">
        <v>3662</v>
      </c>
      <c r="K16" s="5">
        <v>837</v>
      </c>
      <c r="L16" s="5">
        <v>1633</v>
      </c>
      <c r="M16" s="5">
        <v>101</v>
      </c>
      <c r="N16" s="5">
        <v>21</v>
      </c>
    </row>
    <row r="17" spans="1:14">
      <c r="A17" s="5">
        <v>1389</v>
      </c>
      <c r="B17" s="5">
        <v>4</v>
      </c>
      <c r="C17" s="5" t="s">
        <v>183</v>
      </c>
      <c r="D17" s="5" t="s">
        <v>184</v>
      </c>
      <c r="E17" s="5">
        <v>321</v>
      </c>
      <c r="F17" s="5">
        <v>11260</v>
      </c>
      <c r="G17" s="5">
        <v>563</v>
      </c>
      <c r="H17" s="5">
        <v>10697</v>
      </c>
      <c r="I17" s="5">
        <v>4936</v>
      </c>
      <c r="J17" s="5">
        <v>3404</v>
      </c>
      <c r="K17" s="5">
        <v>763</v>
      </c>
      <c r="L17" s="5">
        <v>1483</v>
      </c>
      <c r="M17" s="5">
        <v>92</v>
      </c>
      <c r="N17" s="5">
        <v>18</v>
      </c>
    </row>
    <row r="18" spans="1:14">
      <c r="A18" s="5">
        <v>1389</v>
      </c>
      <c r="B18" s="5">
        <v>4</v>
      </c>
      <c r="C18" s="5" t="s">
        <v>185</v>
      </c>
      <c r="D18" s="5" t="s">
        <v>186</v>
      </c>
      <c r="E18" s="5">
        <v>18</v>
      </c>
      <c r="F18" s="5">
        <v>947</v>
      </c>
      <c r="G18" s="5">
        <v>13</v>
      </c>
      <c r="H18" s="5">
        <v>934</v>
      </c>
      <c r="I18" s="5">
        <v>440</v>
      </c>
      <c r="J18" s="5">
        <v>258</v>
      </c>
      <c r="K18" s="5">
        <v>74</v>
      </c>
      <c r="L18" s="5">
        <v>150</v>
      </c>
      <c r="M18" s="5">
        <v>9</v>
      </c>
      <c r="N18" s="5">
        <v>3</v>
      </c>
    </row>
    <row r="19" spans="1:14">
      <c r="A19" s="5">
        <v>1389</v>
      </c>
      <c r="B19" s="5">
        <v>3</v>
      </c>
      <c r="C19" s="5" t="s">
        <v>187</v>
      </c>
      <c r="D19" s="5" t="s">
        <v>188</v>
      </c>
      <c r="E19" s="5">
        <v>1105</v>
      </c>
      <c r="F19" s="5">
        <v>77810</v>
      </c>
      <c r="G19" s="5">
        <v>2337</v>
      </c>
      <c r="H19" s="5">
        <v>75473</v>
      </c>
      <c r="I19" s="5">
        <v>30262</v>
      </c>
      <c r="J19" s="5">
        <v>31797</v>
      </c>
      <c r="K19" s="5">
        <v>5059</v>
      </c>
      <c r="L19" s="5">
        <v>7808</v>
      </c>
      <c r="M19" s="5">
        <v>474</v>
      </c>
      <c r="N19" s="5">
        <v>74</v>
      </c>
    </row>
    <row r="20" spans="1:14">
      <c r="A20" s="5">
        <v>1389</v>
      </c>
      <c r="B20" s="5">
        <v>4</v>
      </c>
      <c r="C20" s="5" t="s">
        <v>189</v>
      </c>
      <c r="D20" s="5" t="s">
        <v>188</v>
      </c>
      <c r="E20" s="5">
        <v>393</v>
      </c>
      <c r="F20" s="5">
        <v>23184</v>
      </c>
      <c r="G20" s="5">
        <v>657</v>
      </c>
      <c r="H20" s="5">
        <v>22526</v>
      </c>
      <c r="I20" s="5">
        <v>8441</v>
      </c>
      <c r="J20" s="5">
        <v>10872</v>
      </c>
      <c r="K20" s="5">
        <v>1108</v>
      </c>
      <c r="L20" s="5">
        <v>1999</v>
      </c>
      <c r="M20" s="5">
        <v>95</v>
      </c>
      <c r="N20" s="5">
        <v>12</v>
      </c>
    </row>
    <row r="21" spans="1:14">
      <c r="A21" s="5">
        <v>1389</v>
      </c>
      <c r="B21" s="5">
        <v>4</v>
      </c>
      <c r="C21" s="5" t="s">
        <v>190</v>
      </c>
      <c r="D21" s="5" t="s">
        <v>191</v>
      </c>
      <c r="E21" s="5">
        <v>83</v>
      </c>
      <c r="F21" s="5">
        <v>22069</v>
      </c>
      <c r="G21" s="5">
        <v>805</v>
      </c>
      <c r="H21" s="5">
        <v>21264</v>
      </c>
      <c r="I21" s="5">
        <v>9935</v>
      </c>
      <c r="J21" s="5">
        <v>7311</v>
      </c>
      <c r="K21" s="5">
        <v>1897</v>
      </c>
      <c r="L21" s="5">
        <v>1994</v>
      </c>
      <c r="M21" s="5">
        <v>113</v>
      </c>
      <c r="N21" s="5">
        <v>14</v>
      </c>
    </row>
    <row r="22" spans="1:14">
      <c r="A22" s="5">
        <v>1389</v>
      </c>
      <c r="B22" s="5">
        <v>4</v>
      </c>
      <c r="C22" s="5" t="s">
        <v>192</v>
      </c>
      <c r="D22" s="5" t="s">
        <v>193</v>
      </c>
      <c r="E22" s="5">
        <v>96</v>
      </c>
      <c r="F22" s="5">
        <v>7382</v>
      </c>
      <c r="G22" s="5">
        <v>122</v>
      </c>
      <c r="H22" s="5">
        <v>7260</v>
      </c>
      <c r="I22" s="5">
        <v>2386</v>
      </c>
      <c r="J22" s="5">
        <v>3831</v>
      </c>
      <c r="K22" s="5">
        <v>404</v>
      </c>
      <c r="L22" s="5">
        <v>593</v>
      </c>
      <c r="M22" s="5">
        <v>38</v>
      </c>
      <c r="N22" s="5">
        <v>8</v>
      </c>
    </row>
    <row r="23" spans="1:14">
      <c r="A23" s="5">
        <v>1389</v>
      </c>
      <c r="B23" s="5">
        <v>4</v>
      </c>
      <c r="C23" s="5" t="s">
        <v>194</v>
      </c>
      <c r="D23" s="5" t="s">
        <v>195</v>
      </c>
      <c r="E23" s="5">
        <v>90</v>
      </c>
      <c r="F23" s="5">
        <v>3035</v>
      </c>
      <c r="G23" s="5">
        <v>40</v>
      </c>
      <c r="H23" s="5">
        <v>2995</v>
      </c>
      <c r="I23" s="5">
        <v>1229</v>
      </c>
      <c r="J23" s="5">
        <v>1167</v>
      </c>
      <c r="K23" s="5">
        <v>186</v>
      </c>
      <c r="L23" s="5">
        <v>388</v>
      </c>
      <c r="M23" s="5">
        <v>24</v>
      </c>
      <c r="N23" s="5">
        <v>1</v>
      </c>
    </row>
    <row r="24" spans="1:14">
      <c r="A24" s="5">
        <v>1389</v>
      </c>
      <c r="B24" s="5">
        <v>4</v>
      </c>
      <c r="C24" s="5" t="s">
        <v>196</v>
      </c>
      <c r="D24" s="5" t="s">
        <v>197</v>
      </c>
      <c r="E24" s="5">
        <v>43</v>
      </c>
      <c r="F24" s="5">
        <v>2575</v>
      </c>
      <c r="G24" s="5">
        <v>45</v>
      </c>
      <c r="H24" s="5">
        <v>2530</v>
      </c>
      <c r="I24" s="5">
        <v>848</v>
      </c>
      <c r="J24" s="5">
        <v>933</v>
      </c>
      <c r="K24" s="5">
        <v>189</v>
      </c>
      <c r="L24" s="5">
        <v>517</v>
      </c>
      <c r="M24" s="5">
        <v>32</v>
      </c>
      <c r="N24" s="5">
        <v>11</v>
      </c>
    </row>
    <row r="25" spans="1:14">
      <c r="A25" s="5">
        <v>1389</v>
      </c>
      <c r="B25" s="5">
        <v>4</v>
      </c>
      <c r="C25" s="5" t="s">
        <v>198</v>
      </c>
      <c r="D25" s="5" t="s">
        <v>199</v>
      </c>
      <c r="E25" s="5">
        <v>400</v>
      </c>
      <c r="F25" s="5">
        <v>19565</v>
      </c>
      <c r="G25" s="5">
        <v>667</v>
      </c>
      <c r="H25" s="5">
        <v>18898</v>
      </c>
      <c r="I25" s="5">
        <v>7424</v>
      </c>
      <c r="J25" s="5">
        <v>7683</v>
      </c>
      <c r="K25" s="5">
        <v>1275</v>
      </c>
      <c r="L25" s="5">
        <v>2316</v>
      </c>
      <c r="M25" s="5">
        <v>171</v>
      </c>
      <c r="N25" s="5">
        <v>28</v>
      </c>
    </row>
    <row r="26" spans="1:14">
      <c r="A26" s="5">
        <v>1389</v>
      </c>
      <c r="B26" s="5">
        <v>3</v>
      </c>
      <c r="C26" s="5" t="s">
        <v>200</v>
      </c>
      <c r="D26" s="5" t="s">
        <v>201</v>
      </c>
      <c r="E26" s="5">
        <v>128</v>
      </c>
      <c r="F26" s="5">
        <v>4491</v>
      </c>
      <c r="G26" s="5">
        <v>136</v>
      </c>
      <c r="H26" s="5">
        <v>4355</v>
      </c>
      <c r="I26" s="5">
        <v>1860</v>
      </c>
      <c r="J26" s="5">
        <v>1381</v>
      </c>
      <c r="K26" s="5">
        <v>359</v>
      </c>
      <c r="L26" s="5">
        <v>611</v>
      </c>
      <c r="M26" s="5">
        <v>71</v>
      </c>
      <c r="N26" s="5">
        <v>73</v>
      </c>
    </row>
    <row r="27" spans="1:14">
      <c r="A27" s="5">
        <v>1389</v>
      </c>
      <c r="B27" s="5">
        <v>4</v>
      </c>
      <c r="C27" s="5" t="s">
        <v>202</v>
      </c>
      <c r="D27" s="5" t="s">
        <v>201</v>
      </c>
      <c r="E27" s="5">
        <v>128</v>
      </c>
      <c r="F27" s="5">
        <v>4491</v>
      </c>
      <c r="G27" s="5">
        <v>136</v>
      </c>
      <c r="H27" s="5">
        <v>4355</v>
      </c>
      <c r="I27" s="5">
        <v>1860</v>
      </c>
      <c r="J27" s="5">
        <v>1381</v>
      </c>
      <c r="K27" s="5">
        <v>359</v>
      </c>
      <c r="L27" s="5">
        <v>611</v>
      </c>
      <c r="M27" s="5">
        <v>71</v>
      </c>
      <c r="N27" s="5">
        <v>73</v>
      </c>
    </row>
    <row r="28" spans="1:14">
      <c r="A28" s="5">
        <v>1389</v>
      </c>
      <c r="B28" s="5">
        <v>2</v>
      </c>
      <c r="C28" s="5" t="s">
        <v>203</v>
      </c>
      <c r="D28" s="5" t="s">
        <v>204</v>
      </c>
      <c r="E28" s="5">
        <v>129</v>
      </c>
      <c r="F28" s="5">
        <v>12102</v>
      </c>
      <c r="G28" s="5">
        <v>99</v>
      </c>
      <c r="H28" s="5">
        <v>12003</v>
      </c>
      <c r="I28" s="5">
        <v>4001</v>
      </c>
      <c r="J28" s="5">
        <v>5203</v>
      </c>
      <c r="K28" s="5">
        <v>1187</v>
      </c>
      <c r="L28" s="5">
        <v>1483</v>
      </c>
      <c r="M28" s="5">
        <v>119</v>
      </c>
      <c r="N28" s="5">
        <v>10</v>
      </c>
    </row>
    <row r="29" spans="1:14">
      <c r="A29" s="5">
        <v>1389</v>
      </c>
      <c r="B29" s="5">
        <v>3</v>
      </c>
      <c r="C29" s="5" t="s">
        <v>205</v>
      </c>
      <c r="D29" s="5" t="s">
        <v>204</v>
      </c>
      <c r="E29" s="5">
        <v>129</v>
      </c>
      <c r="F29" s="5">
        <v>12102</v>
      </c>
      <c r="G29" s="5">
        <v>99</v>
      </c>
      <c r="H29" s="5">
        <v>12003</v>
      </c>
      <c r="I29" s="5">
        <v>4001</v>
      </c>
      <c r="J29" s="5">
        <v>5203</v>
      </c>
      <c r="K29" s="5">
        <v>1187</v>
      </c>
      <c r="L29" s="5">
        <v>1483</v>
      </c>
      <c r="M29" s="5">
        <v>119</v>
      </c>
      <c r="N29" s="5">
        <v>10</v>
      </c>
    </row>
    <row r="30" spans="1:14">
      <c r="A30" s="5">
        <v>1389</v>
      </c>
      <c r="B30" s="5">
        <v>4</v>
      </c>
      <c r="C30" s="5" t="s">
        <v>206</v>
      </c>
      <c r="D30" s="5" t="s">
        <v>207</v>
      </c>
      <c r="E30" s="5">
        <v>8</v>
      </c>
      <c r="F30" s="5">
        <v>343</v>
      </c>
      <c r="G30" s="5">
        <v>2</v>
      </c>
      <c r="H30" s="5">
        <v>341</v>
      </c>
      <c r="I30" s="5">
        <v>90</v>
      </c>
      <c r="J30" s="5">
        <v>145</v>
      </c>
      <c r="K30" s="5">
        <v>51</v>
      </c>
      <c r="L30" s="5">
        <v>47</v>
      </c>
      <c r="M30" s="5">
        <v>8</v>
      </c>
      <c r="N30" s="5">
        <v>0</v>
      </c>
    </row>
    <row r="31" spans="1:14">
      <c r="A31" s="5">
        <v>1389</v>
      </c>
      <c r="B31" s="5">
        <v>4</v>
      </c>
      <c r="C31" s="5" t="s">
        <v>208</v>
      </c>
      <c r="D31" s="5" t="s">
        <v>209</v>
      </c>
      <c r="E31" s="5">
        <v>19</v>
      </c>
      <c r="F31" s="5">
        <v>688</v>
      </c>
      <c r="G31" s="5">
        <v>4</v>
      </c>
      <c r="H31" s="5">
        <v>684</v>
      </c>
      <c r="I31" s="5">
        <v>156</v>
      </c>
      <c r="J31" s="5">
        <v>266</v>
      </c>
      <c r="K31" s="5">
        <v>102</v>
      </c>
      <c r="L31" s="5">
        <v>146</v>
      </c>
      <c r="M31" s="5">
        <v>9</v>
      </c>
      <c r="N31" s="5">
        <v>5</v>
      </c>
    </row>
    <row r="32" spans="1:14">
      <c r="A32" s="5">
        <v>1389</v>
      </c>
      <c r="B32" s="5">
        <v>4</v>
      </c>
      <c r="C32" s="5" t="s">
        <v>210</v>
      </c>
      <c r="D32" s="5" t="s">
        <v>211</v>
      </c>
      <c r="E32" s="5">
        <v>102</v>
      </c>
      <c r="F32" s="5">
        <v>11071</v>
      </c>
      <c r="G32" s="5">
        <v>93</v>
      </c>
      <c r="H32" s="5">
        <v>10978</v>
      </c>
      <c r="I32" s="5">
        <v>3755</v>
      </c>
      <c r="J32" s="5">
        <v>4792</v>
      </c>
      <c r="K32" s="5">
        <v>1034</v>
      </c>
      <c r="L32" s="5">
        <v>1290</v>
      </c>
      <c r="M32" s="5">
        <v>102</v>
      </c>
      <c r="N32" s="5">
        <v>5</v>
      </c>
    </row>
    <row r="33" spans="1:14">
      <c r="A33" s="5">
        <v>1389</v>
      </c>
      <c r="B33" s="5">
        <v>2</v>
      </c>
      <c r="C33" s="5" t="s">
        <v>212</v>
      </c>
      <c r="D33" s="5" t="s">
        <v>213</v>
      </c>
      <c r="E33" s="5">
        <v>10</v>
      </c>
      <c r="F33" s="5">
        <v>8020</v>
      </c>
      <c r="G33" s="5">
        <v>0</v>
      </c>
      <c r="H33" s="5">
        <v>8020</v>
      </c>
      <c r="I33" s="5">
        <v>1991</v>
      </c>
      <c r="J33" s="5">
        <v>2414</v>
      </c>
      <c r="K33" s="5">
        <v>2023</v>
      </c>
      <c r="L33" s="5">
        <v>1488</v>
      </c>
      <c r="M33" s="5">
        <v>104</v>
      </c>
      <c r="N33" s="5">
        <v>0</v>
      </c>
    </row>
    <row r="34" spans="1:14">
      <c r="A34" s="5">
        <v>1389</v>
      </c>
      <c r="B34" s="5">
        <v>3</v>
      </c>
      <c r="C34" s="5" t="s">
        <v>214</v>
      </c>
      <c r="D34" s="5" t="s">
        <v>215</v>
      </c>
      <c r="E34" s="5">
        <v>10</v>
      </c>
      <c r="F34" s="5">
        <v>8020</v>
      </c>
      <c r="G34" s="5">
        <v>0</v>
      </c>
      <c r="H34" s="5">
        <v>8020</v>
      </c>
      <c r="I34" s="5">
        <v>1991</v>
      </c>
      <c r="J34" s="5">
        <v>2414</v>
      </c>
      <c r="K34" s="5">
        <v>2023</v>
      </c>
      <c r="L34" s="5">
        <v>1488</v>
      </c>
      <c r="M34" s="5">
        <v>104</v>
      </c>
      <c r="N34" s="5">
        <v>0</v>
      </c>
    </row>
    <row r="35" spans="1:14">
      <c r="A35" s="5">
        <v>1389</v>
      </c>
      <c r="B35" s="5">
        <v>4</v>
      </c>
      <c r="C35" s="5" t="s">
        <v>216</v>
      </c>
      <c r="D35" s="5" t="s">
        <v>217</v>
      </c>
      <c r="E35" s="5">
        <v>10</v>
      </c>
      <c r="F35" s="5">
        <v>8020</v>
      </c>
      <c r="G35" s="5">
        <v>0</v>
      </c>
      <c r="H35" s="5">
        <v>8020</v>
      </c>
      <c r="I35" s="5">
        <v>1991</v>
      </c>
      <c r="J35" s="5">
        <v>2414</v>
      </c>
      <c r="K35" s="5">
        <v>2023</v>
      </c>
      <c r="L35" s="5">
        <v>1488</v>
      </c>
      <c r="M35" s="5">
        <v>104</v>
      </c>
      <c r="N35" s="5">
        <v>0</v>
      </c>
    </row>
    <row r="36" spans="1:14">
      <c r="A36" s="5">
        <v>1389</v>
      </c>
      <c r="B36" s="5">
        <v>2</v>
      </c>
      <c r="C36" s="5" t="s">
        <v>218</v>
      </c>
      <c r="D36" s="5" t="s">
        <v>219</v>
      </c>
      <c r="E36" s="5">
        <v>2062</v>
      </c>
      <c r="F36" s="5">
        <v>119726</v>
      </c>
      <c r="G36" s="5">
        <v>3028</v>
      </c>
      <c r="H36" s="5">
        <v>116698</v>
      </c>
      <c r="I36" s="5">
        <v>52491</v>
      </c>
      <c r="J36" s="5">
        <v>51264</v>
      </c>
      <c r="K36" s="5">
        <v>5362</v>
      </c>
      <c r="L36" s="5">
        <v>7096</v>
      </c>
      <c r="M36" s="5">
        <v>453</v>
      </c>
      <c r="N36" s="5">
        <v>31</v>
      </c>
    </row>
    <row r="37" spans="1:14">
      <c r="A37" s="5">
        <v>1389</v>
      </c>
      <c r="B37" s="5">
        <v>3</v>
      </c>
      <c r="C37" s="5" t="s">
        <v>220</v>
      </c>
      <c r="D37" s="5" t="s">
        <v>221</v>
      </c>
      <c r="E37" s="5">
        <v>1010</v>
      </c>
      <c r="F37" s="5">
        <v>75499</v>
      </c>
      <c r="G37" s="5">
        <v>2108</v>
      </c>
      <c r="H37" s="5">
        <v>73392</v>
      </c>
      <c r="I37" s="5">
        <v>32203</v>
      </c>
      <c r="J37" s="5">
        <v>32871</v>
      </c>
      <c r="K37" s="5">
        <v>3497</v>
      </c>
      <c r="L37" s="5">
        <v>4502</v>
      </c>
      <c r="M37" s="5">
        <v>303</v>
      </c>
      <c r="N37" s="5">
        <v>16</v>
      </c>
    </row>
    <row r="38" spans="1:14">
      <c r="A38" s="5">
        <v>1389</v>
      </c>
      <c r="B38" s="5">
        <v>4</v>
      </c>
      <c r="C38" s="5" t="s">
        <v>222</v>
      </c>
      <c r="D38" s="5" t="s">
        <v>223</v>
      </c>
      <c r="E38" s="5">
        <v>502</v>
      </c>
      <c r="F38" s="5">
        <v>46783</v>
      </c>
      <c r="G38" s="5">
        <v>1435</v>
      </c>
      <c r="H38" s="5">
        <v>45349</v>
      </c>
      <c r="I38" s="5">
        <v>19354</v>
      </c>
      <c r="J38" s="5">
        <v>20754</v>
      </c>
      <c r="K38" s="5">
        <v>2281</v>
      </c>
      <c r="L38" s="5">
        <v>2790</v>
      </c>
      <c r="M38" s="5">
        <v>160</v>
      </c>
      <c r="N38" s="5">
        <v>9</v>
      </c>
    </row>
    <row r="39" spans="1:14">
      <c r="A39" s="5">
        <v>1389</v>
      </c>
      <c r="B39" s="5">
        <v>4</v>
      </c>
      <c r="C39" s="5" t="s">
        <v>224</v>
      </c>
      <c r="D39" s="5" t="s">
        <v>225</v>
      </c>
      <c r="E39" s="5">
        <v>335</v>
      </c>
      <c r="F39" s="5">
        <v>19538</v>
      </c>
      <c r="G39" s="5">
        <v>448</v>
      </c>
      <c r="H39" s="5">
        <v>19090</v>
      </c>
      <c r="I39" s="5">
        <v>8483</v>
      </c>
      <c r="J39" s="5">
        <v>8518</v>
      </c>
      <c r="K39" s="5">
        <v>822</v>
      </c>
      <c r="L39" s="5">
        <v>1153</v>
      </c>
      <c r="M39" s="5">
        <v>109</v>
      </c>
      <c r="N39" s="5">
        <v>5</v>
      </c>
    </row>
    <row r="40" spans="1:14">
      <c r="A40" s="5">
        <v>1389</v>
      </c>
      <c r="B40" s="5">
        <v>4</v>
      </c>
      <c r="C40" s="5" t="s">
        <v>226</v>
      </c>
      <c r="D40" s="5" t="s">
        <v>227</v>
      </c>
      <c r="E40" s="5">
        <v>173</v>
      </c>
      <c r="F40" s="5">
        <v>9179</v>
      </c>
      <c r="G40" s="5">
        <v>225</v>
      </c>
      <c r="H40" s="5">
        <v>8954</v>
      </c>
      <c r="I40" s="5">
        <v>4366</v>
      </c>
      <c r="J40" s="5">
        <v>3599</v>
      </c>
      <c r="K40" s="5">
        <v>394</v>
      </c>
      <c r="L40" s="5">
        <v>559</v>
      </c>
      <c r="M40" s="5">
        <v>35</v>
      </c>
      <c r="N40" s="5">
        <v>2</v>
      </c>
    </row>
    <row r="41" spans="1:14">
      <c r="A41" s="5">
        <v>1389</v>
      </c>
      <c r="B41" s="5">
        <v>3</v>
      </c>
      <c r="C41" s="5" t="s">
        <v>228</v>
      </c>
      <c r="D41" s="5" t="s">
        <v>229</v>
      </c>
      <c r="E41" s="5">
        <v>1052</v>
      </c>
      <c r="F41" s="5">
        <v>44226</v>
      </c>
      <c r="G41" s="5">
        <v>921</v>
      </c>
      <c r="H41" s="5">
        <v>43306</v>
      </c>
      <c r="I41" s="5">
        <v>20288</v>
      </c>
      <c r="J41" s="5">
        <v>18394</v>
      </c>
      <c r="K41" s="5">
        <v>1865</v>
      </c>
      <c r="L41" s="5">
        <v>2594</v>
      </c>
      <c r="M41" s="5">
        <v>149</v>
      </c>
      <c r="N41" s="5">
        <v>15</v>
      </c>
    </row>
    <row r="42" spans="1:14">
      <c r="A42" s="5">
        <v>1389</v>
      </c>
      <c r="B42" s="5">
        <v>4</v>
      </c>
      <c r="C42" s="5" t="s">
        <v>230</v>
      </c>
      <c r="D42" s="5" t="s">
        <v>231</v>
      </c>
      <c r="E42" s="5">
        <v>11</v>
      </c>
      <c r="F42" s="5">
        <v>452</v>
      </c>
      <c r="G42" s="5">
        <v>6</v>
      </c>
      <c r="H42" s="5">
        <v>446</v>
      </c>
      <c r="I42" s="5">
        <v>211</v>
      </c>
      <c r="J42" s="5">
        <v>180</v>
      </c>
      <c r="K42" s="5">
        <v>20</v>
      </c>
      <c r="L42" s="5">
        <v>34</v>
      </c>
      <c r="M42" s="5">
        <v>1</v>
      </c>
      <c r="N42" s="5">
        <v>0</v>
      </c>
    </row>
    <row r="43" spans="1:14">
      <c r="A43" s="5">
        <v>1389</v>
      </c>
      <c r="B43" s="5">
        <v>4</v>
      </c>
      <c r="C43" s="5" t="s">
        <v>232</v>
      </c>
      <c r="D43" s="5" t="s">
        <v>233</v>
      </c>
      <c r="E43" s="5">
        <v>265</v>
      </c>
      <c r="F43" s="5">
        <v>12961</v>
      </c>
      <c r="G43" s="5">
        <v>472</v>
      </c>
      <c r="H43" s="5">
        <v>12489</v>
      </c>
      <c r="I43" s="5">
        <v>5402</v>
      </c>
      <c r="J43" s="5">
        <v>5716</v>
      </c>
      <c r="K43" s="5">
        <v>596</v>
      </c>
      <c r="L43" s="5">
        <v>729</v>
      </c>
      <c r="M43" s="5">
        <v>43</v>
      </c>
      <c r="N43" s="5">
        <v>3</v>
      </c>
    </row>
    <row r="44" spans="1:14">
      <c r="A44" s="5">
        <v>1389</v>
      </c>
      <c r="B44" s="5">
        <v>4</v>
      </c>
      <c r="C44" s="5" t="s">
        <v>234</v>
      </c>
      <c r="D44" s="5" t="s">
        <v>235</v>
      </c>
      <c r="E44" s="5">
        <v>685</v>
      </c>
      <c r="F44" s="5">
        <v>27208</v>
      </c>
      <c r="G44" s="5">
        <v>404</v>
      </c>
      <c r="H44" s="5">
        <v>26804</v>
      </c>
      <c r="I44" s="5">
        <v>12982</v>
      </c>
      <c r="J44" s="5">
        <v>11004</v>
      </c>
      <c r="K44" s="5">
        <v>1111</v>
      </c>
      <c r="L44" s="5">
        <v>1612</v>
      </c>
      <c r="M44" s="5">
        <v>86</v>
      </c>
      <c r="N44" s="5">
        <v>9</v>
      </c>
    </row>
    <row r="45" spans="1:14">
      <c r="A45" s="5">
        <v>1389</v>
      </c>
      <c r="B45" s="5">
        <v>4</v>
      </c>
      <c r="C45" s="5" t="s">
        <v>236</v>
      </c>
      <c r="D45" s="5" t="s">
        <v>237</v>
      </c>
      <c r="E45" s="5">
        <v>32</v>
      </c>
      <c r="F45" s="5">
        <v>1330</v>
      </c>
      <c r="G45" s="5">
        <v>14</v>
      </c>
      <c r="H45" s="5">
        <v>1316</v>
      </c>
      <c r="I45" s="5">
        <v>583</v>
      </c>
      <c r="J45" s="5">
        <v>621</v>
      </c>
      <c r="K45" s="5">
        <v>40</v>
      </c>
      <c r="L45" s="5">
        <v>67</v>
      </c>
      <c r="M45" s="5">
        <v>4</v>
      </c>
      <c r="N45" s="5">
        <v>1</v>
      </c>
    </row>
    <row r="46" spans="1:14">
      <c r="A46" s="5">
        <v>1389</v>
      </c>
      <c r="B46" s="5">
        <v>4</v>
      </c>
      <c r="C46" s="5" t="s">
        <v>238</v>
      </c>
      <c r="D46" s="5" t="s">
        <v>239</v>
      </c>
      <c r="E46" s="5">
        <v>60</v>
      </c>
      <c r="F46" s="5">
        <v>2276</v>
      </c>
      <c r="G46" s="5">
        <v>25</v>
      </c>
      <c r="H46" s="5">
        <v>2251</v>
      </c>
      <c r="I46" s="5">
        <v>1111</v>
      </c>
      <c r="J46" s="5">
        <v>873</v>
      </c>
      <c r="K46" s="5">
        <v>99</v>
      </c>
      <c r="L46" s="5">
        <v>152</v>
      </c>
      <c r="M46" s="5">
        <v>14</v>
      </c>
      <c r="N46" s="5">
        <v>2</v>
      </c>
    </row>
    <row r="47" spans="1:14">
      <c r="A47" s="5">
        <v>1389</v>
      </c>
      <c r="B47" s="5">
        <v>2</v>
      </c>
      <c r="C47" s="5" t="s">
        <v>240</v>
      </c>
      <c r="D47" s="5" t="s">
        <v>241</v>
      </c>
      <c r="E47" s="5">
        <v>393</v>
      </c>
      <c r="F47" s="5">
        <v>14382</v>
      </c>
      <c r="G47" s="5">
        <v>92</v>
      </c>
      <c r="H47" s="5">
        <v>14290</v>
      </c>
      <c r="I47" s="5">
        <v>5123</v>
      </c>
      <c r="J47" s="5">
        <v>7713</v>
      </c>
      <c r="K47" s="5">
        <v>705</v>
      </c>
      <c r="L47" s="5">
        <v>705</v>
      </c>
      <c r="M47" s="5">
        <v>40</v>
      </c>
      <c r="N47" s="5">
        <v>4</v>
      </c>
    </row>
    <row r="48" spans="1:14">
      <c r="A48" s="5">
        <v>1389</v>
      </c>
      <c r="B48" s="5">
        <v>3</v>
      </c>
      <c r="C48" s="5" t="s">
        <v>242</v>
      </c>
      <c r="D48" s="5" t="s">
        <v>243</v>
      </c>
      <c r="E48" s="5">
        <v>342</v>
      </c>
      <c r="F48" s="5">
        <v>12893</v>
      </c>
      <c r="G48" s="5">
        <v>91</v>
      </c>
      <c r="H48" s="5">
        <v>12802</v>
      </c>
      <c r="I48" s="5">
        <v>4521</v>
      </c>
      <c r="J48" s="5">
        <v>7012</v>
      </c>
      <c r="K48" s="5">
        <v>623</v>
      </c>
      <c r="L48" s="5">
        <v>618</v>
      </c>
      <c r="M48" s="5">
        <v>26</v>
      </c>
      <c r="N48" s="5">
        <v>2</v>
      </c>
    </row>
    <row r="49" spans="1:14">
      <c r="A49" s="5">
        <v>1389</v>
      </c>
      <c r="B49" s="5">
        <v>4</v>
      </c>
      <c r="C49" s="5" t="s">
        <v>244</v>
      </c>
      <c r="D49" s="5" t="s">
        <v>243</v>
      </c>
      <c r="E49" s="5">
        <v>342</v>
      </c>
      <c r="F49" s="5">
        <v>12893</v>
      </c>
      <c r="G49" s="5">
        <v>91</v>
      </c>
      <c r="H49" s="5">
        <v>12802</v>
      </c>
      <c r="I49" s="5">
        <v>4521</v>
      </c>
      <c r="J49" s="5">
        <v>7012</v>
      </c>
      <c r="K49" s="5">
        <v>623</v>
      </c>
      <c r="L49" s="5">
        <v>618</v>
      </c>
      <c r="M49" s="5">
        <v>26</v>
      </c>
      <c r="N49" s="5">
        <v>2</v>
      </c>
    </row>
    <row r="50" spans="1:14">
      <c r="A50" s="5">
        <v>1389</v>
      </c>
      <c r="B50" s="5">
        <v>3</v>
      </c>
      <c r="C50" s="5" t="s">
        <v>245</v>
      </c>
      <c r="D50" s="5" t="s">
        <v>246</v>
      </c>
      <c r="E50" s="5">
        <v>51</v>
      </c>
      <c r="F50" s="5">
        <v>1489</v>
      </c>
      <c r="G50" s="5">
        <v>1</v>
      </c>
      <c r="H50" s="5">
        <v>1488</v>
      </c>
      <c r="I50" s="5">
        <v>602</v>
      </c>
      <c r="J50" s="5">
        <v>701</v>
      </c>
      <c r="K50" s="5">
        <v>82</v>
      </c>
      <c r="L50" s="5">
        <v>87</v>
      </c>
      <c r="M50" s="5">
        <v>14</v>
      </c>
      <c r="N50" s="5">
        <v>2</v>
      </c>
    </row>
    <row r="51" spans="1:14">
      <c r="A51" s="5">
        <v>1389</v>
      </c>
      <c r="B51" s="5">
        <v>4</v>
      </c>
      <c r="C51" s="5" t="s">
        <v>247</v>
      </c>
      <c r="D51" s="5" t="s">
        <v>246</v>
      </c>
      <c r="E51" s="5">
        <v>51</v>
      </c>
      <c r="F51" s="5">
        <v>1489</v>
      </c>
      <c r="G51" s="5">
        <v>1</v>
      </c>
      <c r="H51" s="5">
        <v>1488</v>
      </c>
      <c r="I51" s="5">
        <v>602</v>
      </c>
      <c r="J51" s="5">
        <v>701</v>
      </c>
      <c r="K51" s="5">
        <v>82</v>
      </c>
      <c r="L51" s="5">
        <v>87</v>
      </c>
      <c r="M51" s="5">
        <v>14</v>
      </c>
      <c r="N51" s="5">
        <v>2</v>
      </c>
    </row>
    <row r="52" spans="1:14">
      <c r="A52" s="5">
        <v>1389</v>
      </c>
      <c r="B52" s="5">
        <v>2</v>
      </c>
      <c r="C52" s="5" t="s">
        <v>248</v>
      </c>
      <c r="D52" s="5" t="s">
        <v>249</v>
      </c>
      <c r="E52" s="5">
        <v>337</v>
      </c>
      <c r="F52" s="5">
        <v>11094</v>
      </c>
      <c r="G52" s="5">
        <v>245</v>
      </c>
      <c r="H52" s="5">
        <v>10849</v>
      </c>
      <c r="I52" s="5">
        <v>6248</v>
      </c>
      <c r="J52" s="5">
        <v>3712</v>
      </c>
      <c r="K52" s="5">
        <v>383</v>
      </c>
      <c r="L52" s="5">
        <v>467</v>
      </c>
      <c r="M52" s="5">
        <v>32</v>
      </c>
      <c r="N52" s="5">
        <v>8</v>
      </c>
    </row>
    <row r="53" spans="1:14">
      <c r="A53" s="5">
        <v>1389</v>
      </c>
      <c r="B53" s="5">
        <v>3</v>
      </c>
      <c r="C53" s="5" t="s">
        <v>250</v>
      </c>
      <c r="D53" s="5" t="s">
        <v>251</v>
      </c>
      <c r="E53" s="5">
        <v>185</v>
      </c>
      <c r="F53" s="5">
        <v>5357</v>
      </c>
      <c r="G53" s="5">
        <v>153</v>
      </c>
      <c r="H53" s="5">
        <v>5204</v>
      </c>
      <c r="I53" s="5">
        <v>3112</v>
      </c>
      <c r="J53" s="5">
        <v>1695</v>
      </c>
      <c r="K53" s="5">
        <v>143</v>
      </c>
      <c r="L53" s="5">
        <v>229</v>
      </c>
      <c r="M53" s="5">
        <v>18</v>
      </c>
      <c r="N53" s="5">
        <v>7</v>
      </c>
    </row>
    <row r="54" spans="1:14">
      <c r="A54" s="5">
        <v>1389</v>
      </c>
      <c r="B54" s="5">
        <v>4</v>
      </c>
      <c r="C54" s="5" t="s">
        <v>252</v>
      </c>
      <c r="D54" s="5" t="s">
        <v>253</v>
      </c>
      <c r="E54" s="5">
        <v>124</v>
      </c>
      <c r="F54" s="5">
        <v>4035</v>
      </c>
      <c r="G54" s="5">
        <v>146</v>
      </c>
      <c r="H54" s="5">
        <v>3890</v>
      </c>
      <c r="I54" s="5">
        <v>2353</v>
      </c>
      <c r="J54" s="5">
        <v>1199</v>
      </c>
      <c r="K54" s="5">
        <v>125</v>
      </c>
      <c r="L54" s="5">
        <v>198</v>
      </c>
      <c r="M54" s="5">
        <v>8</v>
      </c>
      <c r="N54" s="5">
        <v>7</v>
      </c>
    </row>
    <row r="55" spans="1:14">
      <c r="A55" s="5">
        <v>1389</v>
      </c>
      <c r="B55" s="5">
        <v>4</v>
      </c>
      <c r="C55" s="5" t="s">
        <v>254</v>
      </c>
      <c r="D55" s="5" t="s">
        <v>255</v>
      </c>
      <c r="E55" s="5">
        <v>61</v>
      </c>
      <c r="F55" s="5">
        <v>1322</v>
      </c>
      <c r="G55" s="5">
        <v>7</v>
      </c>
      <c r="H55" s="5">
        <v>1315</v>
      </c>
      <c r="I55" s="5">
        <v>759</v>
      </c>
      <c r="J55" s="5">
        <v>497</v>
      </c>
      <c r="K55" s="5">
        <v>18</v>
      </c>
      <c r="L55" s="5">
        <v>32</v>
      </c>
      <c r="M55" s="5">
        <v>10</v>
      </c>
      <c r="N55" s="5">
        <v>0</v>
      </c>
    </row>
    <row r="56" spans="1:14">
      <c r="A56" s="5">
        <v>1389</v>
      </c>
      <c r="B56" s="5">
        <v>3</v>
      </c>
      <c r="C56" s="5" t="s">
        <v>256</v>
      </c>
      <c r="D56" s="5" t="s">
        <v>257</v>
      </c>
      <c r="E56" s="5">
        <v>152</v>
      </c>
      <c r="F56" s="5">
        <v>5737</v>
      </c>
      <c r="G56" s="5">
        <v>92</v>
      </c>
      <c r="H56" s="5">
        <v>5645</v>
      </c>
      <c r="I56" s="5">
        <v>3136</v>
      </c>
      <c r="J56" s="5">
        <v>2017</v>
      </c>
      <c r="K56" s="5">
        <v>240</v>
      </c>
      <c r="L56" s="5">
        <v>237</v>
      </c>
      <c r="M56" s="5">
        <v>14</v>
      </c>
      <c r="N56" s="5">
        <v>1</v>
      </c>
    </row>
    <row r="57" spans="1:14">
      <c r="A57" s="5">
        <v>1389</v>
      </c>
      <c r="B57" s="5">
        <v>4</v>
      </c>
      <c r="C57" s="5" t="s">
        <v>258</v>
      </c>
      <c r="D57" s="5" t="s">
        <v>257</v>
      </c>
      <c r="E57" s="5">
        <v>152</v>
      </c>
      <c r="F57" s="5">
        <v>5737</v>
      </c>
      <c r="G57" s="5">
        <v>92</v>
      </c>
      <c r="H57" s="5">
        <v>5645</v>
      </c>
      <c r="I57" s="5">
        <v>3136</v>
      </c>
      <c r="J57" s="5">
        <v>2017</v>
      </c>
      <c r="K57" s="5">
        <v>240</v>
      </c>
      <c r="L57" s="5">
        <v>237</v>
      </c>
      <c r="M57" s="5">
        <v>14</v>
      </c>
      <c r="N57" s="5">
        <v>1</v>
      </c>
    </row>
    <row r="58" spans="1:14">
      <c r="A58" s="5">
        <v>1389</v>
      </c>
      <c r="B58" s="5">
        <v>2</v>
      </c>
      <c r="C58" s="5" t="s">
        <v>259</v>
      </c>
      <c r="D58" s="5" t="s">
        <v>260</v>
      </c>
      <c r="E58" s="5">
        <v>406</v>
      </c>
      <c r="F58" s="5">
        <v>14037</v>
      </c>
      <c r="G58" s="5">
        <v>164</v>
      </c>
      <c r="H58" s="5">
        <v>13873</v>
      </c>
      <c r="I58" s="5">
        <v>6792</v>
      </c>
      <c r="J58" s="5">
        <v>5004</v>
      </c>
      <c r="K58" s="5">
        <v>789</v>
      </c>
      <c r="L58" s="5">
        <v>1233</v>
      </c>
      <c r="M58" s="5">
        <v>51</v>
      </c>
      <c r="N58" s="5">
        <v>4</v>
      </c>
    </row>
    <row r="59" spans="1:14">
      <c r="A59" s="5">
        <v>1389</v>
      </c>
      <c r="B59" s="5">
        <v>3</v>
      </c>
      <c r="C59" s="5" t="s">
        <v>261</v>
      </c>
      <c r="D59" s="5" t="s">
        <v>262</v>
      </c>
      <c r="E59" s="5">
        <v>90</v>
      </c>
      <c r="F59" s="5">
        <v>2194</v>
      </c>
      <c r="G59" s="5">
        <v>43</v>
      </c>
      <c r="H59" s="5">
        <v>2151</v>
      </c>
      <c r="I59" s="5">
        <v>1256</v>
      </c>
      <c r="J59" s="5">
        <v>692</v>
      </c>
      <c r="K59" s="5">
        <v>66</v>
      </c>
      <c r="L59" s="5">
        <v>129</v>
      </c>
      <c r="M59" s="5">
        <v>8</v>
      </c>
      <c r="N59" s="5">
        <v>0</v>
      </c>
    </row>
    <row r="60" spans="1:14">
      <c r="A60" s="5">
        <v>1389</v>
      </c>
      <c r="B60" s="5">
        <v>4</v>
      </c>
      <c r="C60" s="5" t="s">
        <v>263</v>
      </c>
      <c r="D60" s="5" t="s">
        <v>262</v>
      </c>
      <c r="E60" s="5">
        <v>90</v>
      </c>
      <c r="F60" s="5">
        <v>2194</v>
      </c>
      <c r="G60" s="5">
        <v>43</v>
      </c>
      <c r="H60" s="5">
        <v>2151</v>
      </c>
      <c r="I60" s="5">
        <v>1256</v>
      </c>
      <c r="J60" s="5">
        <v>692</v>
      </c>
      <c r="K60" s="5">
        <v>66</v>
      </c>
      <c r="L60" s="5">
        <v>129</v>
      </c>
      <c r="M60" s="5">
        <v>8</v>
      </c>
      <c r="N60" s="5">
        <v>0</v>
      </c>
    </row>
    <row r="61" spans="1:14">
      <c r="A61" s="5">
        <v>1389</v>
      </c>
      <c r="B61" s="5">
        <v>3</v>
      </c>
      <c r="C61" s="5" t="s">
        <v>264</v>
      </c>
      <c r="D61" s="5" t="s">
        <v>265</v>
      </c>
      <c r="E61" s="5">
        <v>316</v>
      </c>
      <c r="F61" s="5">
        <v>11843</v>
      </c>
      <c r="G61" s="5">
        <v>121</v>
      </c>
      <c r="H61" s="5">
        <v>11722</v>
      </c>
      <c r="I61" s="5">
        <v>5536</v>
      </c>
      <c r="J61" s="5">
        <v>4312</v>
      </c>
      <c r="K61" s="5">
        <v>723</v>
      </c>
      <c r="L61" s="5">
        <v>1105</v>
      </c>
      <c r="M61" s="5">
        <v>43</v>
      </c>
      <c r="N61" s="5">
        <v>4</v>
      </c>
    </row>
    <row r="62" spans="1:14">
      <c r="A62" s="5">
        <v>1389</v>
      </c>
      <c r="B62" s="5">
        <v>4</v>
      </c>
      <c r="C62" s="5" t="s">
        <v>266</v>
      </c>
      <c r="D62" s="5" t="s">
        <v>267</v>
      </c>
      <c r="E62" s="5">
        <v>102</v>
      </c>
      <c r="F62" s="5">
        <v>6629</v>
      </c>
      <c r="G62" s="5">
        <v>63</v>
      </c>
      <c r="H62" s="5">
        <v>6566</v>
      </c>
      <c r="I62" s="5">
        <v>2916</v>
      </c>
      <c r="J62" s="5">
        <v>2328</v>
      </c>
      <c r="K62" s="5">
        <v>523</v>
      </c>
      <c r="L62" s="5">
        <v>757</v>
      </c>
      <c r="M62" s="5">
        <v>38</v>
      </c>
      <c r="N62" s="5">
        <v>4</v>
      </c>
    </row>
    <row r="63" spans="1:14">
      <c r="A63" s="5">
        <v>1389</v>
      </c>
      <c r="B63" s="5">
        <v>4</v>
      </c>
      <c r="C63" s="5" t="s">
        <v>268</v>
      </c>
      <c r="D63" s="5" t="s">
        <v>269</v>
      </c>
      <c r="E63" s="5">
        <v>132</v>
      </c>
      <c r="F63" s="5">
        <v>3267</v>
      </c>
      <c r="G63" s="5">
        <v>37</v>
      </c>
      <c r="H63" s="5">
        <v>3230</v>
      </c>
      <c r="I63" s="5">
        <v>1586</v>
      </c>
      <c r="J63" s="5">
        <v>1229</v>
      </c>
      <c r="K63" s="5">
        <v>158</v>
      </c>
      <c r="L63" s="5">
        <v>254</v>
      </c>
      <c r="M63" s="5">
        <v>3</v>
      </c>
      <c r="N63" s="5">
        <v>0</v>
      </c>
    </row>
    <row r="64" spans="1:14">
      <c r="A64" s="5">
        <v>1389</v>
      </c>
      <c r="B64" s="5">
        <v>4</v>
      </c>
      <c r="C64" s="5" t="s">
        <v>270</v>
      </c>
      <c r="D64" s="5" t="s">
        <v>271</v>
      </c>
      <c r="E64" s="5">
        <v>62</v>
      </c>
      <c r="F64" s="5">
        <v>1371</v>
      </c>
      <c r="G64" s="5">
        <v>19</v>
      </c>
      <c r="H64" s="5">
        <v>1352</v>
      </c>
      <c r="I64" s="5">
        <v>774</v>
      </c>
      <c r="J64" s="5">
        <v>487</v>
      </c>
      <c r="K64" s="5">
        <v>33</v>
      </c>
      <c r="L64" s="5">
        <v>56</v>
      </c>
      <c r="M64" s="5">
        <v>2</v>
      </c>
      <c r="N64" s="5">
        <v>0</v>
      </c>
    </row>
    <row r="65" spans="1:14">
      <c r="A65" s="5">
        <v>1389</v>
      </c>
      <c r="B65" s="5">
        <v>4</v>
      </c>
      <c r="C65" s="5" t="s">
        <v>272</v>
      </c>
      <c r="D65" s="5" t="s">
        <v>273</v>
      </c>
      <c r="E65" s="5">
        <v>20</v>
      </c>
      <c r="F65" s="5">
        <v>576</v>
      </c>
      <c r="G65" s="5">
        <v>2</v>
      </c>
      <c r="H65" s="5">
        <v>574</v>
      </c>
      <c r="I65" s="5">
        <v>259</v>
      </c>
      <c r="J65" s="5">
        <v>268</v>
      </c>
      <c r="K65" s="5">
        <v>9</v>
      </c>
      <c r="L65" s="5">
        <v>37</v>
      </c>
      <c r="M65" s="5">
        <v>0</v>
      </c>
      <c r="N65" s="5">
        <v>0</v>
      </c>
    </row>
    <row r="66" spans="1:14">
      <c r="A66" s="5">
        <v>1389</v>
      </c>
      <c r="B66" s="5">
        <v>2</v>
      </c>
      <c r="C66" s="5" t="s">
        <v>274</v>
      </c>
      <c r="D66" s="5" t="s">
        <v>275</v>
      </c>
      <c r="E66" s="5">
        <v>578</v>
      </c>
      <c r="F66" s="5">
        <v>27826</v>
      </c>
      <c r="G66" s="5">
        <v>468</v>
      </c>
      <c r="H66" s="5">
        <v>27358</v>
      </c>
      <c r="I66" s="5">
        <v>10526</v>
      </c>
      <c r="J66" s="5">
        <v>12176</v>
      </c>
      <c r="K66" s="5">
        <v>1779</v>
      </c>
      <c r="L66" s="5">
        <v>2663</v>
      </c>
      <c r="M66" s="5">
        <v>190</v>
      </c>
      <c r="N66" s="5">
        <v>24</v>
      </c>
    </row>
    <row r="67" spans="1:14">
      <c r="A67" s="5">
        <v>1389</v>
      </c>
      <c r="B67" s="5">
        <v>3</v>
      </c>
      <c r="C67" s="5" t="s">
        <v>276</v>
      </c>
      <c r="D67" s="5" t="s">
        <v>275</v>
      </c>
      <c r="E67" s="5">
        <v>578</v>
      </c>
      <c r="F67" s="5">
        <v>27826</v>
      </c>
      <c r="G67" s="5">
        <v>468</v>
      </c>
      <c r="H67" s="5">
        <v>27358</v>
      </c>
      <c r="I67" s="5">
        <v>10526</v>
      </c>
      <c r="J67" s="5">
        <v>12176</v>
      </c>
      <c r="K67" s="5">
        <v>1779</v>
      </c>
      <c r="L67" s="5">
        <v>2663</v>
      </c>
      <c r="M67" s="5">
        <v>190</v>
      </c>
      <c r="N67" s="5">
        <v>24</v>
      </c>
    </row>
    <row r="68" spans="1:14">
      <c r="A68" s="5">
        <v>1389</v>
      </c>
      <c r="B68" s="5">
        <v>4</v>
      </c>
      <c r="C68" s="5" t="s">
        <v>277</v>
      </c>
      <c r="D68" s="5" t="s">
        <v>278</v>
      </c>
      <c r="E68" s="5">
        <v>211</v>
      </c>
      <c r="F68" s="5">
        <v>11876</v>
      </c>
      <c r="G68" s="5">
        <v>228</v>
      </c>
      <c r="H68" s="5">
        <v>11647</v>
      </c>
      <c r="I68" s="5">
        <v>4690</v>
      </c>
      <c r="J68" s="5">
        <v>4846</v>
      </c>
      <c r="K68" s="5">
        <v>775</v>
      </c>
      <c r="L68" s="5">
        <v>1240</v>
      </c>
      <c r="M68" s="5">
        <v>90</v>
      </c>
      <c r="N68" s="5">
        <v>6</v>
      </c>
    </row>
    <row r="69" spans="1:14">
      <c r="A69" s="5">
        <v>1389</v>
      </c>
      <c r="B69" s="5">
        <v>4</v>
      </c>
      <c r="C69" s="5" t="s">
        <v>279</v>
      </c>
      <c r="D69" s="5" t="s">
        <v>280</v>
      </c>
      <c r="E69" s="5">
        <v>180</v>
      </c>
      <c r="F69" s="5">
        <v>7196</v>
      </c>
      <c r="G69" s="5">
        <v>109</v>
      </c>
      <c r="H69" s="5">
        <v>7088</v>
      </c>
      <c r="I69" s="5">
        <v>2868</v>
      </c>
      <c r="J69" s="5">
        <v>3125</v>
      </c>
      <c r="K69" s="5">
        <v>405</v>
      </c>
      <c r="L69" s="5">
        <v>637</v>
      </c>
      <c r="M69" s="5">
        <v>47</v>
      </c>
      <c r="N69" s="5">
        <v>5</v>
      </c>
    </row>
    <row r="70" spans="1:14">
      <c r="A70" s="5">
        <v>1389</v>
      </c>
      <c r="B70" s="5">
        <v>4</v>
      </c>
      <c r="C70" s="5" t="s">
        <v>281</v>
      </c>
      <c r="D70" s="5" t="s">
        <v>282</v>
      </c>
      <c r="E70" s="5">
        <v>188</v>
      </c>
      <c r="F70" s="5">
        <v>8754</v>
      </c>
      <c r="G70" s="5">
        <v>131</v>
      </c>
      <c r="H70" s="5">
        <v>8623</v>
      </c>
      <c r="I70" s="5">
        <v>2968</v>
      </c>
      <c r="J70" s="5">
        <v>4205</v>
      </c>
      <c r="K70" s="5">
        <v>599</v>
      </c>
      <c r="L70" s="5">
        <v>786</v>
      </c>
      <c r="M70" s="5">
        <v>52</v>
      </c>
      <c r="N70" s="5">
        <v>13</v>
      </c>
    </row>
    <row r="71" spans="1:14">
      <c r="A71" s="5">
        <v>1389</v>
      </c>
      <c r="B71" s="5">
        <v>2</v>
      </c>
      <c r="C71" s="5" t="s">
        <v>283</v>
      </c>
      <c r="D71" s="5" t="s">
        <v>284</v>
      </c>
      <c r="E71" s="5">
        <v>477</v>
      </c>
      <c r="F71" s="5">
        <v>14318</v>
      </c>
      <c r="G71" s="5">
        <v>62</v>
      </c>
      <c r="H71" s="5">
        <v>14256</v>
      </c>
      <c r="I71" s="5">
        <v>5860</v>
      </c>
      <c r="J71" s="5">
        <v>6672</v>
      </c>
      <c r="K71" s="5">
        <v>679</v>
      </c>
      <c r="L71" s="5">
        <v>962</v>
      </c>
      <c r="M71" s="5">
        <v>76</v>
      </c>
      <c r="N71" s="5">
        <v>7</v>
      </c>
    </row>
    <row r="72" spans="1:14">
      <c r="A72" s="5">
        <v>1389</v>
      </c>
      <c r="B72" s="5">
        <v>7</v>
      </c>
      <c r="C72" s="5" t="s">
        <v>285</v>
      </c>
      <c r="D72" s="5" t="s">
        <v>286</v>
      </c>
      <c r="E72" s="5">
        <v>477</v>
      </c>
      <c r="F72" s="5">
        <v>14318</v>
      </c>
      <c r="G72" s="5">
        <v>62</v>
      </c>
      <c r="H72" s="5">
        <v>14256</v>
      </c>
      <c r="I72" s="5">
        <v>5860</v>
      </c>
      <c r="J72" s="5">
        <v>6672</v>
      </c>
      <c r="K72" s="5">
        <v>679</v>
      </c>
      <c r="L72" s="5">
        <v>962</v>
      </c>
      <c r="M72" s="5">
        <v>76</v>
      </c>
      <c r="N72" s="5">
        <v>7</v>
      </c>
    </row>
    <row r="73" spans="1:14">
      <c r="A73" s="5">
        <v>1389</v>
      </c>
      <c r="B73" s="5">
        <v>4</v>
      </c>
      <c r="C73" s="5" t="s">
        <v>287</v>
      </c>
      <c r="D73" s="5" t="s">
        <v>288</v>
      </c>
      <c r="E73" s="5">
        <v>352</v>
      </c>
      <c r="F73" s="5">
        <v>11459</v>
      </c>
      <c r="G73" s="5">
        <v>61</v>
      </c>
      <c r="H73" s="5">
        <v>11399</v>
      </c>
      <c r="I73" s="5">
        <v>4630</v>
      </c>
      <c r="J73" s="5">
        <v>5427</v>
      </c>
      <c r="K73" s="5">
        <v>544</v>
      </c>
      <c r="L73" s="5">
        <v>760</v>
      </c>
      <c r="M73" s="5">
        <v>33</v>
      </c>
      <c r="N73" s="5">
        <v>4</v>
      </c>
    </row>
    <row r="74" spans="1:14">
      <c r="A74" s="5">
        <v>1389</v>
      </c>
      <c r="B74" s="5">
        <v>9</v>
      </c>
      <c r="C74" s="5" t="s">
        <v>289</v>
      </c>
      <c r="D74" s="5" t="s">
        <v>290</v>
      </c>
      <c r="E74" s="5">
        <v>125</v>
      </c>
      <c r="F74" s="5">
        <v>2858</v>
      </c>
      <c r="G74" s="5">
        <v>1</v>
      </c>
      <c r="H74" s="5">
        <v>2857</v>
      </c>
      <c r="I74" s="5">
        <v>1230</v>
      </c>
      <c r="J74" s="5">
        <v>1244</v>
      </c>
      <c r="K74" s="5">
        <v>135</v>
      </c>
      <c r="L74" s="5">
        <v>202</v>
      </c>
      <c r="M74" s="5">
        <v>43</v>
      </c>
      <c r="N74" s="5">
        <v>3</v>
      </c>
    </row>
    <row r="75" spans="1:14">
      <c r="A75" s="5">
        <v>1389</v>
      </c>
      <c r="B75" s="5">
        <v>2</v>
      </c>
      <c r="C75" s="5" t="s">
        <v>291</v>
      </c>
      <c r="D75" s="5" t="s">
        <v>292</v>
      </c>
      <c r="E75" s="5">
        <v>268</v>
      </c>
      <c r="F75" s="5">
        <v>32209</v>
      </c>
      <c r="G75" s="5">
        <v>77</v>
      </c>
      <c r="H75" s="5">
        <v>32132</v>
      </c>
      <c r="I75" s="5">
        <v>7980</v>
      </c>
      <c r="J75" s="5">
        <v>12847</v>
      </c>
      <c r="K75" s="5">
        <v>6446</v>
      </c>
      <c r="L75" s="5">
        <v>4347</v>
      </c>
      <c r="M75" s="5">
        <v>494</v>
      </c>
      <c r="N75" s="5">
        <v>18</v>
      </c>
    </row>
    <row r="76" spans="1:14">
      <c r="A76" s="5">
        <v>1389</v>
      </c>
      <c r="B76" s="5">
        <v>3</v>
      </c>
      <c r="C76" s="5" t="s">
        <v>293</v>
      </c>
      <c r="D76" s="5" t="s">
        <v>294</v>
      </c>
      <c r="E76" s="5">
        <v>34</v>
      </c>
      <c r="F76" s="5">
        <v>2084</v>
      </c>
      <c r="G76" s="5">
        <v>3</v>
      </c>
      <c r="H76" s="5">
        <v>2081</v>
      </c>
      <c r="I76" s="5">
        <v>537</v>
      </c>
      <c r="J76" s="5">
        <v>1008</v>
      </c>
      <c r="K76" s="5">
        <v>300</v>
      </c>
      <c r="L76" s="5">
        <v>217</v>
      </c>
      <c r="M76" s="5">
        <v>19</v>
      </c>
      <c r="N76" s="5">
        <v>1</v>
      </c>
    </row>
    <row r="77" spans="1:14">
      <c r="A77" s="5">
        <v>1389</v>
      </c>
      <c r="B77" s="5">
        <v>4</v>
      </c>
      <c r="C77" s="5" t="s">
        <v>295</v>
      </c>
      <c r="D77" s="5" t="s">
        <v>296</v>
      </c>
      <c r="E77" s="5">
        <v>34</v>
      </c>
      <c r="F77" s="5">
        <v>2084</v>
      </c>
      <c r="G77" s="5">
        <v>3</v>
      </c>
      <c r="H77" s="5">
        <v>2081</v>
      </c>
      <c r="I77" s="5">
        <v>537</v>
      </c>
      <c r="J77" s="5">
        <v>1008</v>
      </c>
      <c r="K77" s="5">
        <v>300</v>
      </c>
      <c r="L77" s="5">
        <v>217</v>
      </c>
      <c r="M77" s="5">
        <v>19</v>
      </c>
      <c r="N77" s="5">
        <v>1</v>
      </c>
    </row>
    <row r="78" spans="1:14">
      <c r="A78" s="5">
        <v>1389</v>
      </c>
      <c r="B78" s="5">
        <v>3</v>
      </c>
      <c r="C78" s="5" t="s">
        <v>297</v>
      </c>
      <c r="D78" s="5" t="s">
        <v>298</v>
      </c>
      <c r="E78" s="5">
        <v>234</v>
      </c>
      <c r="F78" s="5">
        <v>30125</v>
      </c>
      <c r="G78" s="5">
        <v>75</v>
      </c>
      <c r="H78" s="5">
        <v>30051</v>
      </c>
      <c r="I78" s="5">
        <v>7443</v>
      </c>
      <c r="J78" s="5">
        <v>11840</v>
      </c>
      <c r="K78" s="5">
        <v>6146</v>
      </c>
      <c r="L78" s="5">
        <v>4130</v>
      </c>
      <c r="M78" s="5">
        <v>475</v>
      </c>
      <c r="N78" s="5">
        <v>17</v>
      </c>
    </row>
    <row r="79" spans="1:14">
      <c r="A79" s="5">
        <v>1389</v>
      </c>
      <c r="B79" s="5">
        <v>4</v>
      </c>
      <c r="C79" s="5" t="s">
        <v>299</v>
      </c>
      <c r="D79" s="5" t="s">
        <v>298</v>
      </c>
      <c r="E79" s="5">
        <v>234</v>
      </c>
      <c r="F79" s="5">
        <v>30125</v>
      </c>
      <c r="G79" s="5">
        <v>75</v>
      </c>
      <c r="H79" s="5">
        <v>30051</v>
      </c>
      <c r="I79" s="5">
        <v>7443</v>
      </c>
      <c r="J79" s="5">
        <v>11840</v>
      </c>
      <c r="K79" s="5">
        <v>6146</v>
      </c>
      <c r="L79" s="5">
        <v>4130</v>
      </c>
      <c r="M79" s="5">
        <v>475</v>
      </c>
      <c r="N79" s="5">
        <v>17</v>
      </c>
    </row>
    <row r="80" spans="1:14">
      <c r="A80" s="5">
        <v>1389</v>
      </c>
      <c r="B80" s="5">
        <v>2</v>
      </c>
      <c r="C80" s="5" t="s">
        <v>300</v>
      </c>
      <c r="D80" s="5" t="s">
        <v>301</v>
      </c>
      <c r="E80" s="5">
        <v>1490</v>
      </c>
      <c r="F80" s="5">
        <v>116124</v>
      </c>
      <c r="G80" s="5">
        <v>775</v>
      </c>
      <c r="H80" s="5">
        <v>115349</v>
      </c>
      <c r="I80" s="5">
        <v>33240</v>
      </c>
      <c r="J80" s="5">
        <v>41495</v>
      </c>
      <c r="K80" s="5">
        <v>16191</v>
      </c>
      <c r="L80" s="5">
        <v>21871</v>
      </c>
      <c r="M80" s="5">
        <v>2298</v>
      </c>
      <c r="N80" s="5">
        <v>254</v>
      </c>
    </row>
    <row r="81" spans="1:14">
      <c r="A81" s="5">
        <v>1389</v>
      </c>
      <c r="B81" s="5">
        <v>3</v>
      </c>
      <c r="C81" s="5" t="s">
        <v>302</v>
      </c>
      <c r="D81" s="5" t="s">
        <v>303</v>
      </c>
      <c r="E81" s="5">
        <v>787</v>
      </c>
      <c r="F81" s="5">
        <v>69919</v>
      </c>
      <c r="G81" s="5">
        <v>344</v>
      </c>
      <c r="H81" s="5">
        <v>69575</v>
      </c>
      <c r="I81" s="5">
        <v>18369</v>
      </c>
      <c r="J81" s="5">
        <v>23706</v>
      </c>
      <c r="K81" s="5">
        <v>11731</v>
      </c>
      <c r="L81" s="5">
        <v>14244</v>
      </c>
      <c r="M81" s="5">
        <v>1461</v>
      </c>
      <c r="N81" s="5">
        <v>65</v>
      </c>
    </row>
    <row r="82" spans="1:14">
      <c r="A82" s="5">
        <v>1389</v>
      </c>
      <c r="B82" s="5">
        <v>4</v>
      </c>
      <c r="C82" s="5" t="s">
        <v>304</v>
      </c>
      <c r="D82" s="5" t="s">
        <v>305</v>
      </c>
      <c r="E82" s="5">
        <v>412</v>
      </c>
      <c r="F82" s="5">
        <v>21958</v>
      </c>
      <c r="G82" s="5">
        <v>175</v>
      </c>
      <c r="H82" s="5">
        <v>21784</v>
      </c>
      <c r="I82" s="5">
        <v>5981</v>
      </c>
      <c r="J82" s="5">
        <v>7989</v>
      </c>
      <c r="K82" s="5">
        <v>3216</v>
      </c>
      <c r="L82" s="5">
        <v>4111</v>
      </c>
      <c r="M82" s="5">
        <v>454</v>
      </c>
      <c r="N82" s="5">
        <v>32</v>
      </c>
    </row>
    <row r="83" spans="1:14">
      <c r="A83" s="5">
        <v>1389</v>
      </c>
      <c r="B83" s="5">
        <v>4</v>
      </c>
      <c r="C83" s="5" t="s">
        <v>306</v>
      </c>
      <c r="D83" s="5" t="s">
        <v>307</v>
      </c>
      <c r="E83" s="5">
        <v>202</v>
      </c>
      <c r="F83" s="5">
        <v>16252</v>
      </c>
      <c r="G83" s="5">
        <v>63</v>
      </c>
      <c r="H83" s="5">
        <v>16189</v>
      </c>
      <c r="I83" s="5">
        <v>4731</v>
      </c>
      <c r="J83" s="5">
        <v>7197</v>
      </c>
      <c r="K83" s="5">
        <v>1642</v>
      </c>
      <c r="L83" s="5">
        <v>2396</v>
      </c>
      <c r="M83" s="5">
        <v>211</v>
      </c>
      <c r="N83" s="5">
        <v>12</v>
      </c>
    </row>
    <row r="84" spans="1:14">
      <c r="A84" s="5">
        <v>1389</v>
      </c>
      <c r="B84" s="5">
        <v>4</v>
      </c>
      <c r="C84" s="5" t="s">
        <v>308</v>
      </c>
      <c r="D84" s="5" t="s">
        <v>309</v>
      </c>
      <c r="E84" s="5">
        <v>173</v>
      </c>
      <c r="F84" s="5">
        <v>31709</v>
      </c>
      <c r="G84" s="5">
        <v>106</v>
      </c>
      <c r="H84" s="5">
        <v>31603</v>
      </c>
      <c r="I84" s="5">
        <v>7656</v>
      </c>
      <c r="J84" s="5">
        <v>8520</v>
      </c>
      <c r="K84" s="5">
        <v>6874</v>
      </c>
      <c r="L84" s="5">
        <v>7736</v>
      </c>
      <c r="M84" s="5">
        <v>795</v>
      </c>
      <c r="N84" s="5">
        <v>21</v>
      </c>
    </row>
    <row r="85" spans="1:14">
      <c r="A85" s="5">
        <v>1389</v>
      </c>
      <c r="B85" s="5">
        <v>3</v>
      </c>
      <c r="C85" s="5" t="s">
        <v>310</v>
      </c>
      <c r="D85" s="5" t="s">
        <v>311</v>
      </c>
      <c r="E85" s="5">
        <v>666</v>
      </c>
      <c r="F85" s="5">
        <v>41095</v>
      </c>
      <c r="G85" s="5">
        <v>339</v>
      </c>
      <c r="H85" s="5">
        <v>40756</v>
      </c>
      <c r="I85" s="5">
        <v>13536</v>
      </c>
      <c r="J85" s="5">
        <v>15844</v>
      </c>
      <c r="K85" s="5">
        <v>3573</v>
      </c>
      <c r="L85" s="5">
        <v>6837</v>
      </c>
      <c r="M85" s="5">
        <v>785</v>
      </c>
      <c r="N85" s="5">
        <v>180</v>
      </c>
    </row>
    <row r="86" spans="1:14">
      <c r="A86" s="5">
        <v>1389</v>
      </c>
      <c r="B86" s="5">
        <v>4</v>
      </c>
      <c r="C86" s="5" t="s">
        <v>312</v>
      </c>
      <c r="D86" s="5" t="s">
        <v>313</v>
      </c>
      <c r="E86" s="5">
        <v>48</v>
      </c>
      <c r="F86" s="5">
        <v>2885</v>
      </c>
      <c r="G86" s="5">
        <v>20</v>
      </c>
      <c r="H86" s="5">
        <v>2865</v>
      </c>
      <c r="I86" s="5">
        <v>883</v>
      </c>
      <c r="J86" s="5">
        <v>1053</v>
      </c>
      <c r="K86" s="5">
        <v>308</v>
      </c>
      <c r="L86" s="5">
        <v>541</v>
      </c>
      <c r="M86" s="5">
        <v>71</v>
      </c>
      <c r="N86" s="5">
        <v>11</v>
      </c>
    </row>
    <row r="87" spans="1:14">
      <c r="A87" s="5">
        <v>1389</v>
      </c>
      <c r="B87" s="5">
        <v>4</v>
      </c>
      <c r="C87" s="5" t="s">
        <v>314</v>
      </c>
      <c r="D87" s="5" t="s">
        <v>315</v>
      </c>
      <c r="E87" s="5">
        <v>307</v>
      </c>
      <c r="F87" s="5">
        <v>11209</v>
      </c>
      <c r="G87" s="5">
        <v>124</v>
      </c>
      <c r="H87" s="5">
        <v>11085</v>
      </c>
      <c r="I87" s="5">
        <v>4098</v>
      </c>
      <c r="J87" s="5">
        <v>3941</v>
      </c>
      <c r="K87" s="5">
        <v>944</v>
      </c>
      <c r="L87" s="5">
        <v>1896</v>
      </c>
      <c r="M87" s="5">
        <v>176</v>
      </c>
      <c r="N87" s="5">
        <v>30</v>
      </c>
    </row>
    <row r="88" spans="1:14">
      <c r="A88" s="5">
        <v>1389</v>
      </c>
      <c r="B88" s="5">
        <v>4</v>
      </c>
      <c r="C88" s="5" t="s">
        <v>316</v>
      </c>
      <c r="D88" s="5" t="s">
        <v>317</v>
      </c>
      <c r="E88" s="5">
        <v>193</v>
      </c>
      <c r="F88" s="5">
        <v>20504</v>
      </c>
      <c r="G88" s="5">
        <v>121</v>
      </c>
      <c r="H88" s="5">
        <v>20383</v>
      </c>
      <c r="I88" s="5">
        <v>6405</v>
      </c>
      <c r="J88" s="5">
        <v>8349</v>
      </c>
      <c r="K88" s="5">
        <v>1740</v>
      </c>
      <c r="L88" s="5">
        <v>3352</v>
      </c>
      <c r="M88" s="5">
        <v>416</v>
      </c>
      <c r="N88" s="5">
        <v>121</v>
      </c>
    </row>
    <row r="89" spans="1:14">
      <c r="A89" s="5">
        <v>1389</v>
      </c>
      <c r="B89" s="5">
        <v>4</v>
      </c>
      <c r="C89" s="5" t="s">
        <v>318</v>
      </c>
      <c r="D89" s="5" t="s">
        <v>319</v>
      </c>
      <c r="E89" s="5">
        <v>118</v>
      </c>
      <c r="F89" s="5">
        <v>6498</v>
      </c>
      <c r="G89" s="5">
        <v>75</v>
      </c>
      <c r="H89" s="5">
        <v>6424</v>
      </c>
      <c r="I89" s="5">
        <v>2151</v>
      </c>
      <c r="J89" s="5">
        <v>2502</v>
      </c>
      <c r="K89" s="5">
        <v>581</v>
      </c>
      <c r="L89" s="5">
        <v>1048</v>
      </c>
      <c r="M89" s="5">
        <v>123</v>
      </c>
      <c r="N89" s="5">
        <v>19</v>
      </c>
    </row>
    <row r="90" spans="1:14">
      <c r="A90" s="5">
        <v>1389</v>
      </c>
      <c r="B90" s="5">
        <v>3</v>
      </c>
      <c r="C90" s="5" t="s">
        <v>320</v>
      </c>
      <c r="D90" s="5" t="s">
        <v>321</v>
      </c>
      <c r="E90" s="5">
        <v>38</v>
      </c>
      <c r="F90" s="5">
        <v>5110</v>
      </c>
      <c r="G90" s="5">
        <v>92</v>
      </c>
      <c r="H90" s="5">
        <v>5018</v>
      </c>
      <c r="I90" s="5">
        <v>1335</v>
      </c>
      <c r="J90" s="5">
        <v>1945</v>
      </c>
      <c r="K90" s="5">
        <v>887</v>
      </c>
      <c r="L90" s="5">
        <v>791</v>
      </c>
      <c r="M90" s="5">
        <v>52</v>
      </c>
      <c r="N90" s="5">
        <v>8</v>
      </c>
    </row>
    <row r="91" spans="1:14">
      <c r="A91" s="5">
        <v>1389</v>
      </c>
      <c r="B91" s="5">
        <v>4</v>
      </c>
      <c r="C91" s="5" t="s">
        <v>322</v>
      </c>
      <c r="D91" s="5" t="s">
        <v>321</v>
      </c>
      <c r="E91" s="5">
        <v>38</v>
      </c>
      <c r="F91" s="5">
        <v>5110</v>
      </c>
      <c r="G91" s="5">
        <v>92</v>
      </c>
      <c r="H91" s="5">
        <v>5018</v>
      </c>
      <c r="I91" s="5">
        <v>1335</v>
      </c>
      <c r="J91" s="5">
        <v>1945</v>
      </c>
      <c r="K91" s="5">
        <v>887</v>
      </c>
      <c r="L91" s="5">
        <v>791</v>
      </c>
      <c r="M91" s="5">
        <v>52</v>
      </c>
      <c r="N91" s="5">
        <v>8</v>
      </c>
    </row>
    <row r="92" spans="1:14">
      <c r="A92" s="5">
        <v>1389</v>
      </c>
      <c r="B92" s="5">
        <v>2</v>
      </c>
      <c r="C92" s="5" t="s">
        <v>323</v>
      </c>
      <c r="D92" s="5" t="s">
        <v>324</v>
      </c>
      <c r="E92" s="5">
        <v>221</v>
      </c>
      <c r="F92" s="5">
        <v>26713</v>
      </c>
      <c r="G92" s="5">
        <v>318</v>
      </c>
      <c r="H92" s="5">
        <v>26395</v>
      </c>
      <c r="I92" s="5">
        <v>6382</v>
      </c>
      <c r="J92" s="5">
        <v>10954</v>
      </c>
      <c r="K92" s="5">
        <v>2833</v>
      </c>
      <c r="L92" s="5">
        <v>4356</v>
      </c>
      <c r="M92" s="5">
        <v>900</v>
      </c>
      <c r="N92" s="5">
        <v>969</v>
      </c>
    </row>
    <row r="93" spans="1:14">
      <c r="A93" s="5">
        <v>1389</v>
      </c>
      <c r="B93" s="5">
        <v>3</v>
      </c>
      <c r="C93" s="5" t="s">
        <v>325</v>
      </c>
      <c r="D93" s="5" t="s">
        <v>324</v>
      </c>
      <c r="E93" s="5">
        <v>221</v>
      </c>
      <c r="F93" s="5">
        <v>26713</v>
      </c>
      <c r="G93" s="5">
        <v>318</v>
      </c>
      <c r="H93" s="5">
        <v>26395</v>
      </c>
      <c r="I93" s="5">
        <v>6382</v>
      </c>
      <c r="J93" s="5">
        <v>10954</v>
      </c>
      <c r="K93" s="5">
        <v>2833</v>
      </c>
      <c r="L93" s="5">
        <v>4356</v>
      </c>
      <c r="M93" s="5">
        <v>900</v>
      </c>
      <c r="N93" s="5">
        <v>969</v>
      </c>
    </row>
    <row r="94" spans="1:14">
      <c r="A94" s="5">
        <v>1389</v>
      </c>
      <c r="B94" s="5">
        <v>4</v>
      </c>
      <c r="C94" s="5" t="s">
        <v>326</v>
      </c>
      <c r="D94" s="5" t="s">
        <v>324</v>
      </c>
      <c r="E94" s="5">
        <v>221</v>
      </c>
      <c r="F94" s="5">
        <v>26713</v>
      </c>
      <c r="G94" s="5">
        <v>318</v>
      </c>
      <c r="H94" s="5">
        <v>26395</v>
      </c>
      <c r="I94" s="5">
        <v>6382</v>
      </c>
      <c r="J94" s="5">
        <v>10954</v>
      </c>
      <c r="K94" s="5">
        <v>2833</v>
      </c>
      <c r="L94" s="5">
        <v>4356</v>
      </c>
      <c r="M94" s="5">
        <v>900</v>
      </c>
      <c r="N94" s="5">
        <v>969</v>
      </c>
    </row>
    <row r="95" spans="1:14">
      <c r="A95" s="5">
        <v>1389</v>
      </c>
      <c r="B95" s="5">
        <v>2</v>
      </c>
      <c r="C95" s="5" t="s">
        <v>327</v>
      </c>
      <c r="D95" s="5" t="s">
        <v>328</v>
      </c>
      <c r="E95" s="5">
        <v>1927</v>
      </c>
      <c r="F95" s="5">
        <v>89651</v>
      </c>
      <c r="G95" s="5">
        <v>711</v>
      </c>
      <c r="H95" s="5">
        <v>88940</v>
      </c>
      <c r="I95" s="5">
        <v>30106</v>
      </c>
      <c r="J95" s="5">
        <v>42661</v>
      </c>
      <c r="K95" s="5">
        <v>6191</v>
      </c>
      <c r="L95" s="5">
        <v>9253</v>
      </c>
      <c r="M95" s="5">
        <v>652</v>
      </c>
      <c r="N95" s="5">
        <v>76</v>
      </c>
    </row>
    <row r="96" spans="1:14">
      <c r="A96" s="5">
        <v>1389</v>
      </c>
      <c r="B96" s="5">
        <v>3</v>
      </c>
      <c r="C96" s="5" t="s">
        <v>329</v>
      </c>
      <c r="D96" s="5" t="s">
        <v>330</v>
      </c>
      <c r="E96" s="5">
        <v>214</v>
      </c>
      <c r="F96" s="5">
        <v>22598</v>
      </c>
      <c r="G96" s="5">
        <v>93</v>
      </c>
      <c r="H96" s="5">
        <v>22505</v>
      </c>
      <c r="I96" s="5">
        <v>7430</v>
      </c>
      <c r="J96" s="5">
        <v>11297</v>
      </c>
      <c r="K96" s="5">
        <v>1525</v>
      </c>
      <c r="L96" s="5">
        <v>2087</v>
      </c>
      <c r="M96" s="5">
        <v>151</v>
      </c>
      <c r="N96" s="5">
        <v>15</v>
      </c>
    </row>
    <row r="97" spans="1:14">
      <c r="A97" s="5">
        <v>1389</v>
      </c>
      <c r="B97" s="5">
        <v>4</v>
      </c>
      <c r="C97" s="5" t="s">
        <v>331</v>
      </c>
      <c r="D97" s="5" t="s">
        <v>332</v>
      </c>
      <c r="E97" s="5">
        <v>64</v>
      </c>
      <c r="F97" s="5">
        <v>13090</v>
      </c>
      <c r="G97" s="5">
        <v>20</v>
      </c>
      <c r="H97" s="5">
        <v>13070</v>
      </c>
      <c r="I97" s="5">
        <v>4669</v>
      </c>
      <c r="J97" s="5">
        <v>6442</v>
      </c>
      <c r="K97" s="5">
        <v>794</v>
      </c>
      <c r="L97" s="5">
        <v>1089</v>
      </c>
      <c r="M97" s="5">
        <v>72</v>
      </c>
      <c r="N97" s="5">
        <v>5</v>
      </c>
    </row>
    <row r="98" spans="1:14">
      <c r="A98" s="5">
        <v>1389</v>
      </c>
      <c r="B98" s="5">
        <v>4</v>
      </c>
      <c r="C98" s="5" t="s">
        <v>333</v>
      </c>
      <c r="D98" s="5" t="s">
        <v>334</v>
      </c>
      <c r="E98" s="5">
        <v>150</v>
      </c>
      <c r="F98" s="5">
        <v>9508</v>
      </c>
      <c r="G98" s="5">
        <v>73</v>
      </c>
      <c r="H98" s="5">
        <v>9435</v>
      </c>
      <c r="I98" s="5">
        <v>2761</v>
      </c>
      <c r="J98" s="5">
        <v>4855</v>
      </c>
      <c r="K98" s="5">
        <v>732</v>
      </c>
      <c r="L98" s="5">
        <v>998</v>
      </c>
      <c r="M98" s="5">
        <v>79</v>
      </c>
      <c r="N98" s="5">
        <v>10</v>
      </c>
    </row>
    <row r="99" spans="1:14">
      <c r="A99" s="5">
        <v>1389</v>
      </c>
      <c r="B99" s="5">
        <v>3</v>
      </c>
      <c r="C99" s="5" t="s">
        <v>335</v>
      </c>
      <c r="D99" s="5" t="s">
        <v>336</v>
      </c>
      <c r="E99" s="5">
        <v>1713</v>
      </c>
      <c r="F99" s="5">
        <v>67053</v>
      </c>
      <c r="G99" s="5">
        <v>619</v>
      </c>
      <c r="H99" s="5">
        <v>66435</v>
      </c>
      <c r="I99" s="5">
        <v>22676</v>
      </c>
      <c r="J99" s="5">
        <v>31364</v>
      </c>
      <c r="K99" s="5">
        <v>4666</v>
      </c>
      <c r="L99" s="5">
        <v>7166</v>
      </c>
      <c r="M99" s="5">
        <v>501</v>
      </c>
      <c r="N99" s="5">
        <v>61</v>
      </c>
    </row>
    <row r="100" spans="1:14">
      <c r="A100" s="5">
        <v>1389</v>
      </c>
      <c r="B100" s="5">
        <v>4</v>
      </c>
      <c r="C100" s="5" t="s">
        <v>337</v>
      </c>
      <c r="D100" s="5" t="s">
        <v>336</v>
      </c>
      <c r="E100" s="5">
        <v>1713</v>
      </c>
      <c r="F100" s="5">
        <v>67053</v>
      </c>
      <c r="G100" s="5">
        <v>619</v>
      </c>
      <c r="H100" s="5">
        <v>66435</v>
      </c>
      <c r="I100" s="5">
        <v>22676</v>
      </c>
      <c r="J100" s="5">
        <v>31364</v>
      </c>
      <c r="K100" s="5">
        <v>4666</v>
      </c>
      <c r="L100" s="5">
        <v>7166</v>
      </c>
      <c r="M100" s="5">
        <v>501</v>
      </c>
      <c r="N100" s="5">
        <v>61</v>
      </c>
    </row>
    <row r="101" spans="1:14">
      <c r="A101" s="5">
        <v>1389</v>
      </c>
      <c r="B101" s="5">
        <v>2</v>
      </c>
      <c r="C101" s="5" t="s">
        <v>338</v>
      </c>
      <c r="D101" s="5" t="s">
        <v>339</v>
      </c>
      <c r="E101" s="5">
        <v>5598</v>
      </c>
      <c r="F101" s="5">
        <v>249653</v>
      </c>
      <c r="G101" s="5">
        <v>17621</v>
      </c>
      <c r="H101" s="5">
        <v>232032</v>
      </c>
      <c r="I101" s="5">
        <v>114539</v>
      </c>
      <c r="J101" s="5">
        <v>83252</v>
      </c>
      <c r="K101" s="5">
        <v>14793</v>
      </c>
      <c r="L101" s="5">
        <v>18104</v>
      </c>
      <c r="M101" s="5">
        <v>1259</v>
      </c>
      <c r="N101" s="5">
        <v>86</v>
      </c>
    </row>
    <row r="102" spans="1:14">
      <c r="A102" s="5">
        <v>1389</v>
      </c>
      <c r="B102" s="5">
        <v>3</v>
      </c>
      <c r="C102" s="5" t="s">
        <v>340</v>
      </c>
      <c r="D102" s="5" t="s">
        <v>341</v>
      </c>
      <c r="E102" s="5">
        <v>304</v>
      </c>
      <c r="F102" s="5">
        <v>23018</v>
      </c>
      <c r="G102" s="5">
        <v>659</v>
      </c>
      <c r="H102" s="5">
        <v>22359</v>
      </c>
      <c r="I102" s="5">
        <v>9138</v>
      </c>
      <c r="J102" s="5">
        <v>9688</v>
      </c>
      <c r="K102" s="5">
        <v>1498</v>
      </c>
      <c r="L102" s="5">
        <v>1902</v>
      </c>
      <c r="M102" s="5">
        <v>124</v>
      </c>
      <c r="N102" s="5">
        <v>10</v>
      </c>
    </row>
    <row r="103" spans="1:14">
      <c r="A103" s="5">
        <v>1389</v>
      </c>
      <c r="B103" s="5">
        <v>4</v>
      </c>
      <c r="C103" s="5" t="s">
        <v>342</v>
      </c>
      <c r="D103" s="5" t="s">
        <v>341</v>
      </c>
      <c r="E103" s="5">
        <v>304</v>
      </c>
      <c r="F103" s="5">
        <v>23018</v>
      </c>
      <c r="G103" s="5">
        <v>659</v>
      </c>
      <c r="H103" s="5">
        <v>22359</v>
      </c>
      <c r="I103" s="5">
        <v>9138</v>
      </c>
      <c r="J103" s="5">
        <v>9688</v>
      </c>
      <c r="K103" s="5">
        <v>1498</v>
      </c>
      <c r="L103" s="5">
        <v>1902</v>
      </c>
      <c r="M103" s="5">
        <v>124</v>
      </c>
      <c r="N103" s="5">
        <v>10</v>
      </c>
    </row>
    <row r="104" spans="1:14">
      <c r="A104" s="5">
        <v>1389</v>
      </c>
      <c r="B104" s="5">
        <v>3</v>
      </c>
      <c r="C104" s="5" t="s">
        <v>343</v>
      </c>
      <c r="D104" s="5" t="s">
        <v>344</v>
      </c>
      <c r="E104" s="5">
        <v>5294</v>
      </c>
      <c r="F104" s="5">
        <v>226635</v>
      </c>
      <c r="G104" s="5">
        <v>16962</v>
      </c>
      <c r="H104" s="5">
        <v>209673</v>
      </c>
      <c r="I104" s="5">
        <v>105401</v>
      </c>
      <c r="J104" s="5">
        <v>73564</v>
      </c>
      <c r="K104" s="5">
        <v>13295</v>
      </c>
      <c r="L104" s="5">
        <v>16202</v>
      </c>
      <c r="M104" s="5">
        <v>1135</v>
      </c>
      <c r="N104" s="5">
        <v>76</v>
      </c>
    </row>
    <row r="105" spans="1:14">
      <c r="A105" s="5">
        <v>1389</v>
      </c>
      <c r="B105" s="5">
        <v>4</v>
      </c>
      <c r="C105" s="5" t="s">
        <v>345</v>
      </c>
      <c r="D105" s="5" t="s">
        <v>346</v>
      </c>
      <c r="E105" s="5">
        <v>140</v>
      </c>
      <c r="F105" s="5">
        <v>4545</v>
      </c>
      <c r="G105" s="5">
        <v>175</v>
      </c>
      <c r="H105" s="5">
        <v>4369</v>
      </c>
      <c r="I105" s="5">
        <v>2038</v>
      </c>
      <c r="J105" s="5">
        <v>1603</v>
      </c>
      <c r="K105" s="5">
        <v>272</v>
      </c>
      <c r="L105" s="5">
        <v>423</v>
      </c>
      <c r="M105" s="5">
        <v>33</v>
      </c>
      <c r="N105" s="5">
        <v>1</v>
      </c>
    </row>
    <row r="106" spans="1:14">
      <c r="A106" s="5">
        <v>1389</v>
      </c>
      <c r="B106" s="5">
        <v>4</v>
      </c>
      <c r="C106" s="5" t="s">
        <v>347</v>
      </c>
      <c r="D106" s="5" t="s">
        <v>348</v>
      </c>
      <c r="E106" s="5">
        <v>2277</v>
      </c>
      <c r="F106" s="5">
        <v>108829</v>
      </c>
      <c r="G106" s="5">
        <v>11329</v>
      </c>
      <c r="H106" s="5">
        <v>97500</v>
      </c>
      <c r="I106" s="5">
        <v>52847</v>
      </c>
      <c r="J106" s="5">
        <v>33121</v>
      </c>
      <c r="K106" s="5">
        <v>5082</v>
      </c>
      <c r="L106" s="5">
        <v>6085</v>
      </c>
      <c r="M106" s="5">
        <v>341</v>
      </c>
      <c r="N106" s="5">
        <v>24</v>
      </c>
    </row>
    <row r="107" spans="1:14">
      <c r="A107" s="5">
        <v>1389</v>
      </c>
      <c r="B107" s="5">
        <v>4</v>
      </c>
      <c r="C107" s="5" t="s">
        <v>349</v>
      </c>
      <c r="D107" s="5" t="s">
        <v>350</v>
      </c>
      <c r="E107" s="5">
        <v>77</v>
      </c>
      <c r="F107" s="5">
        <v>8870</v>
      </c>
      <c r="G107" s="5">
        <v>78</v>
      </c>
      <c r="H107" s="5">
        <v>8792</v>
      </c>
      <c r="I107" s="5">
        <v>3367</v>
      </c>
      <c r="J107" s="5">
        <v>4203</v>
      </c>
      <c r="K107" s="5">
        <v>538</v>
      </c>
      <c r="L107" s="5">
        <v>636</v>
      </c>
      <c r="M107" s="5">
        <v>45</v>
      </c>
      <c r="N107" s="5">
        <v>3</v>
      </c>
    </row>
    <row r="108" spans="1:14">
      <c r="A108" s="5">
        <v>1389</v>
      </c>
      <c r="B108" s="5">
        <v>4</v>
      </c>
      <c r="C108" s="5" t="s">
        <v>351</v>
      </c>
      <c r="D108" s="5" t="s">
        <v>352</v>
      </c>
      <c r="E108" s="5">
        <v>259</v>
      </c>
      <c r="F108" s="5">
        <v>33971</v>
      </c>
      <c r="G108" s="5">
        <v>984</v>
      </c>
      <c r="H108" s="5">
        <v>32987</v>
      </c>
      <c r="I108" s="5">
        <v>12776</v>
      </c>
      <c r="J108" s="5">
        <v>11949</v>
      </c>
      <c r="K108" s="5">
        <v>3704</v>
      </c>
      <c r="L108" s="5">
        <v>4161</v>
      </c>
      <c r="M108" s="5">
        <v>376</v>
      </c>
      <c r="N108" s="5">
        <v>21</v>
      </c>
    </row>
    <row r="109" spans="1:14">
      <c r="A109" s="5">
        <v>1389</v>
      </c>
      <c r="B109" s="5">
        <v>4</v>
      </c>
      <c r="C109" s="5" t="s">
        <v>353</v>
      </c>
      <c r="D109" s="5" t="s">
        <v>354</v>
      </c>
      <c r="E109" s="5">
        <v>929</v>
      </c>
      <c r="F109" s="5">
        <v>31409</v>
      </c>
      <c r="G109" s="5">
        <v>1467</v>
      </c>
      <c r="H109" s="5">
        <v>29942</v>
      </c>
      <c r="I109" s="5">
        <v>14927</v>
      </c>
      <c r="J109" s="5">
        <v>10403</v>
      </c>
      <c r="K109" s="5">
        <v>1968</v>
      </c>
      <c r="L109" s="5">
        <v>2462</v>
      </c>
      <c r="M109" s="5">
        <v>169</v>
      </c>
      <c r="N109" s="5">
        <v>14</v>
      </c>
    </row>
    <row r="110" spans="1:14">
      <c r="A110" s="5">
        <v>1389</v>
      </c>
      <c r="B110" s="5">
        <v>4</v>
      </c>
      <c r="C110" s="5" t="s">
        <v>355</v>
      </c>
      <c r="D110" s="5" t="s">
        <v>356</v>
      </c>
      <c r="E110" s="5">
        <v>885</v>
      </c>
      <c r="F110" s="5">
        <v>18339</v>
      </c>
      <c r="G110" s="5">
        <v>1969</v>
      </c>
      <c r="H110" s="5">
        <v>16369</v>
      </c>
      <c r="I110" s="5">
        <v>9101</v>
      </c>
      <c r="J110" s="5">
        <v>5657</v>
      </c>
      <c r="K110" s="5">
        <v>669</v>
      </c>
      <c r="L110" s="5">
        <v>895</v>
      </c>
      <c r="M110" s="5">
        <v>46</v>
      </c>
      <c r="N110" s="5">
        <v>2</v>
      </c>
    </row>
    <row r="111" spans="1:14">
      <c r="A111" s="5">
        <v>1389</v>
      </c>
      <c r="B111" s="5">
        <v>4</v>
      </c>
      <c r="C111" s="5" t="s">
        <v>357</v>
      </c>
      <c r="D111" s="5" t="s">
        <v>358</v>
      </c>
      <c r="E111" s="5">
        <v>727</v>
      </c>
      <c r="F111" s="5">
        <v>20673</v>
      </c>
      <c r="G111" s="5">
        <v>960</v>
      </c>
      <c r="H111" s="5">
        <v>19713</v>
      </c>
      <c r="I111" s="5">
        <v>10347</v>
      </c>
      <c r="J111" s="5">
        <v>6628</v>
      </c>
      <c r="K111" s="5">
        <v>1062</v>
      </c>
      <c r="L111" s="5">
        <v>1540</v>
      </c>
      <c r="M111" s="5">
        <v>125</v>
      </c>
      <c r="N111" s="5">
        <v>11</v>
      </c>
    </row>
    <row r="112" spans="1:14">
      <c r="A112" s="5">
        <v>1389</v>
      </c>
      <c r="B112" s="5">
        <v>2</v>
      </c>
      <c r="C112" s="5" t="s">
        <v>359</v>
      </c>
      <c r="D112" s="5" t="s">
        <v>360</v>
      </c>
      <c r="E112" s="5">
        <v>1358</v>
      </c>
      <c r="F112" s="5">
        <v>138459</v>
      </c>
      <c r="G112" s="5">
        <v>701</v>
      </c>
      <c r="H112" s="5">
        <v>137758</v>
      </c>
      <c r="I112" s="5">
        <v>44070</v>
      </c>
      <c r="J112" s="5">
        <v>63277</v>
      </c>
      <c r="K112" s="5">
        <v>14250</v>
      </c>
      <c r="L112" s="5">
        <v>14652</v>
      </c>
      <c r="M112" s="5">
        <v>1335</v>
      </c>
      <c r="N112" s="5">
        <v>174</v>
      </c>
    </row>
    <row r="113" spans="1:14">
      <c r="A113" s="5">
        <v>1389</v>
      </c>
      <c r="B113" s="5">
        <v>3</v>
      </c>
      <c r="C113" s="5" t="s">
        <v>361</v>
      </c>
      <c r="D113" s="5" t="s">
        <v>362</v>
      </c>
      <c r="E113" s="5">
        <v>468</v>
      </c>
      <c r="F113" s="5">
        <v>89036</v>
      </c>
      <c r="G113" s="5">
        <v>381</v>
      </c>
      <c r="H113" s="5">
        <v>88655</v>
      </c>
      <c r="I113" s="5">
        <v>27303</v>
      </c>
      <c r="J113" s="5">
        <v>42024</v>
      </c>
      <c r="K113" s="5">
        <v>9249</v>
      </c>
      <c r="L113" s="5">
        <v>9159</v>
      </c>
      <c r="M113" s="5">
        <v>797</v>
      </c>
      <c r="N113" s="5">
        <v>123</v>
      </c>
    </row>
    <row r="114" spans="1:14">
      <c r="A114" s="5">
        <v>1389</v>
      </c>
      <c r="B114" s="5">
        <v>4</v>
      </c>
      <c r="C114" s="5" t="s">
        <v>363</v>
      </c>
      <c r="D114" s="5" t="s">
        <v>362</v>
      </c>
      <c r="E114" s="5">
        <v>468</v>
      </c>
      <c r="F114" s="5">
        <v>89036</v>
      </c>
      <c r="G114" s="5">
        <v>381</v>
      </c>
      <c r="H114" s="5">
        <v>88655</v>
      </c>
      <c r="I114" s="5">
        <v>27303</v>
      </c>
      <c r="J114" s="5">
        <v>42024</v>
      </c>
      <c r="K114" s="5">
        <v>9249</v>
      </c>
      <c r="L114" s="5">
        <v>9159</v>
      </c>
      <c r="M114" s="5">
        <v>797</v>
      </c>
      <c r="N114" s="5">
        <v>123</v>
      </c>
    </row>
    <row r="115" spans="1:14">
      <c r="A115" s="5">
        <v>1389</v>
      </c>
      <c r="B115" s="5">
        <v>3</v>
      </c>
      <c r="C115" s="5" t="s">
        <v>364</v>
      </c>
      <c r="D115" s="5" t="s">
        <v>365</v>
      </c>
      <c r="E115" s="5">
        <v>468</v>
      </c>
      <c r="F115" s="5">
        <v>29927</v>
      </c>
      <c r="G115" s="5">
        <v>196</v>
      </c>
      <c r="H115" s="5">
        <v>29731</v>
      </c>
      <c r="I115" s="5">
        <v>9244</v>
      </c>
      <c r="J115" s="5">
        <v>13250</v>
      </c>
      <c r="K115" s="5">
        <v>3290</v>
      </c>
      <c r="L115" s="5">
        <v>3553</v>
      </c>
      <c r="M115" s="5">
        <v>355</v>
      </c>
      <c r="N115" s="5">
        <v>38</v>
      </c>
    </row>
    <row r="116" spans="1:14">
      <c r="A116" s="5">
        <v>1389</v>
      </c>
      <c r="B116" s="5">
        <v>4</v>
      </c>
      <c r="C116" s="5" t="s">
        <v>366</v>
      </c>
      <c r="D116" s="5" t="s">
        <v>365</v>
      </c>
      <c r="E116" s="5">
        <v>468</v>
      </c>
      <c r="F116" s="5">
        <v>29927</v>
      </c>
      <c r="G116" s="5">
        <v>196</v>
      </c>
      <c r="H116" s="5">
        <v>29731</v>
      </c>
      <c r="I116" s="5">
        <v>9244</v>
      </c>
      <c r="J116" s="5">
        <v>13250</v>
      </c>
      <c r="K116" s="5">
        <v>3290</v>
      </c>
      <c r="L116" s="5">
        <v>3553</v>
      </c>
      <c r="M116" s="5">
        <v>355</v>
      </c>
      <c r="N116" s="5">
        <v>38</v>
      </c>
    </row>
    <row r="117" spans="1:14">
      <c r="A117" s="5">
        <v>1389</v>
      </c>
      <c r="B117" s="5">
        <v>3</v>
      </c>
      <c r="C117" s="5" t="s">
        <v>367</v>
      </c>
      <c r="D117" s="5" t="s">
        <v>368</v>
      </c>
      <c r="E117" s="5">
        <v>422</v>
      </c>
      <c r="F117" s="5">
        <v>19495</v>
      </c>
      <c r="G117" s="5">
        <v>124</v>
      </c>
      <c r="H117" s="5">
        <v>19372</v>
      </c>
      <c r="I117" s="5">
        <v>7523</v>
      </c>
      <c r="J117" s="5">
        <v>8003</v>
      </c>
      <c r="K117" s="5">
        <v>1710</v>
      </c>
      <c r="L117" s="5">
        <v>1941</v>
      </c>
      <c r="M117" s="5">
        <v>182</v>
      </c>
      <c r="N117" s="5">
        <v>13</v>
      </c>
    </row>
    <row r="118" spans="1:14">
      <c r="A118" s="5">
        <v>1389</v>
      </c>
      <c r="B118" s="5">
        <v>4</v>
      </c>
      <c r="C118" s="5" t="s">
        <v>369</v>
      </c>
      <c r="D118" s="5" t="s">
        <v>370</v>
      </c>
      <c r="E118" s="5">
        <v>324</v>
      </c>
      <c r="F118" s="5">
        <v>16829</v>
      </c>
      <c r="G118" s="5">
        <v>122</v>
      </c>
      <c r="H118" s="5">
        <v>16708</v>
      </c>
      <c r="I118" s="5">
        <v>6578</v>
      </c>
      <c r="J118" s="5">
        <v>6798</v>
      </c>
      <c r="K118" s="5">
        <v>1494</v>
      </c>
      <c r="L118" s="5">
        <v>1660</v>
      </c>
      <c r="M118" s="5">
        <v>166</v>
      </c>
      <c r="N118" s="5">
        <v>12</v>
      </c>
    </row>
    <row r="119" spans="1:14">
      <c r="A119" s="5">
        <v>1389</v>
      </c>
      <c r="B119" s="5">
        <v>4</v>
      </c>
      <c r="C119" s="5" t="s">
        <v>371</v>
      </c>
      <c r="D119" s="5" t="s">
        <v>372</v>
      </c>
      <c r="E119" s="5">
        <v>98</v>
      </c>
      <c r="F119" s="5">
        <v>2666</v>
      </c>
      <c r="G119" s="5">
        <v>2</v>
      </c>
      <c r="H119" s="5">
        <v>2664</v>
      </c>
      <c r="I119" s="5">
        <v>945</v>
      </c>
      <c r="J119" s="5">
        <v>1204</v>
      </c>
      <c r="K119" s="5">
        <v>217</v>
      </c>
      <c r="L119" s="5">
        <v>281</v>
      </c>
      <c r="M119" s="5">
        <v>16</v>
      </c>
      <c r="N119" s="5">
        <v>1</v>
      </c>
    </row>
    <row r="120" spans="1:14">
      <c r="A120" s="5">
        <v>1389</v>
      </c>
      <c r="B120" s="5">
        <v>2</v>
      </c>
      <c r="C120" s="5" t="s">
        <v>373</v>
      </c>
      <c r="D120" s="5" t="s">
        <v>374</v>
      </c>
      <c r="E120" s="5">
        <v>2717</v>
      </c>
      <c r="F120" s="5">
        <v>113206</v>
      </c>
      <c r="G120" s="5">
        <v>1482</v>
      </c>
      <c r="H120" s="5">
        <v>111724</v>
      </c>
      <c r="I120" s="5">
        <v>43021</v>
      </c>
      <c r="J120" s="5">
        <v>47328</v>
      </c>
      <c r="K120" s="5">
        <v>8825</v>
      </c>
      <c r="L120" s="5">
        <v>11448</v>
      </c>
      <c r="M120" s="5">
        <v>1035</v>
      </c>
      <c r="N120" s="5">
        <v>66</v>
      </c>
    </row>
    <row r="121" spans="1:14">
      <c r="A121" s="5">
        <v>1389</v>
      </c>
      <c r="B121" s="5">
        <v>3</v>
      </c>
      <c r="C121" s="5" t="s">
        <v>375</v>
      </c>
      <c r="D121" s="5" t="s">
        <v>376</v>
      </c>
      <c r="E121" s="5">
        <v>1054</v>
      </c>
      <c r="F121" s="5">
        <v>56014</v>
      </c>
      <c r="G121" s="5">
        <v>760</v>
      </c>
      <c r="H121" s="5">
        <v>55254</v>
      </c>
      <c r="I121" s="5">
        <v>20970</v>
      </c>
      <c r="J121" s="5">
        <v>22730</v>
      </c>
      <c r="K121" s="5">
        <v>4767</v>
      </c>
      <c r="L121" s="5">
        <v>6086</v>
      </c>
      <c r="M121" s="5">
        <v>665</v>
      </c>
      <c r="N121" s="5">
        <v>35</v>
      </c>
    </row>
    <row r="122" spans="1:14">
      <c r="A122" s="5">
        <v>1389</v>
      </c>
      <c r="B122" s="5">
        <v>4</v>
      </c>
      <c r="C122" s="5" t="s">
        <v>377</v>
      </c>
      <c r="D122" s="5" t="s">
        <v>378</v>
      </c>
      <c r="E122" s="5">
        <v>669</v>
      </c>
      <c r="F122" s="5">
        <v>35615</v>
      </c>
      <c r="G122" s="5">
        <v>637</v>
      </c>
      <c r="H122" s="5">
        <v>34977</v>
      </c>
      <c r="I122" s="5">
        <v>14027</v>
      </c>
      <c r="J122" s="5">
        <v>14277</v>
      </c>
      <c r="K122" s="5">
        <v>2795</v>
      </c>
      <c r="L122" s="5">
        <v>3541</v>
      </c>
      <c r="M122" s="5">
        <v>320</v>
      </c>
      <c r="N122" s="5">
        <v>18</v>
      </c>
    </row>
    <row r="123" spans="1:14">
      <c r="A123" s="5">
        <v>1389</v>
      </c>
      <c r="B123" s="5">
        <v>4</v>
      </c>
      <c r="C123" s="5" t="s">
        <v>379</v>
      </c>
      <c r="D123" s="5" t="s">
        <v>380</v>
      </c>
      <c r="E123" s="5">
        <v>382</v>
      </c>
      <c r="F123" s="5">
        <v>20273</v>
      </c>
      <c r="G123" s="5">
        <v>122</v>
      </c>
      <c r="H123" s="5">
        <v>20151</v>
      </c>
      <c r="I123" s="5">
        <v>6893</v>
      </c>
      <c r="J123" s="5">
        <v>8405</v>
      </c>
      <c r="K123" s="5">
        <v>1963</v>
      </c>
      <c r="L123" s="5">
        <v>2530</v>
      </c>
      <c r="M123" s="5">
        <v>343</v>
      </c>
      <c r="N123" s="5">
        <v>17</v>
      </c>
    </row>
    <row r="124" spans="1:14">
      <c r="A124" s="5">
        <v>1389</v>
      </c>
      <c r="B124" s="5">
        <v>4</v>
      </c>
      <c r="C124" s="5" t="s">
        <v>381</v>
      </c>
      <c r="D124" s="5" t="s">
        <v>382</v>
      </c>
      <c r="E124" s="5">
        <v>3</v>
      </c>
      <c r="F124" s="5">
        <v>126</v>
      </c>
      <c r="G124" s="5">
        <v>1</v>
      </c>
      <c r="H124" s="5">
        <v>125</v>
      </c>
      <c r="I124" s="5">
        <v>50</v>
      </c>
      <c r="J124" s="5">
        <v>48</v>
      </c>
      <c r="K124" s="5">
        <v>9</v>
      </c>
      <c r="L124" s="5">
        <v>16</v>
      </c>
      <c r="M124" s="5">
        <v>2</v>
      </c>
      <c r="N124" s="5">
        <v>0</v>
      </c>
    </row>
    <row r="125" spans="1:14">
      <c r="A125" s="5">
        <v>1389</v>
      </c>
      <c r="B125" s="5">
        <v>3</v>
      </c>
      <c r="C125" s="5" t="s">
        <v>383</v>
      </c>
      <c r="D125" s="5" t="s">
        <v>384</v>
      </c>
      <c r="E125" s="5">
        <v>1664</v>
      </c>
      <c r="F125" s="5">
        <v>57192</v>
      </c>
      <c r="G125" s="5">
        <v>722</v>
      </c>
      <c r="H125" s="5">
        <v>56470</v>
      </c>
      <c r="I125" s="5">
        <v>22051</v>
      </c>
      <c r="J125" s="5">
        <v>24598</v>
      </c>
      <c r="K125" s="5">
        <v>4058</v>
      </c>
      <c r="L125" s="5">
        <v>5362</v>
      </c>
      <c r="M125" s="5">
        <v>370</v>
      </c>
      <c r="N125" s="5">
        <v>31</v>
      </c>
    </row>
    <row r="126" spans="1:14">
      <c r="A126" s="5">
        <v>1389</v>
      </c>
      <c r="B126" s="5">
        <v>4</v>
      </c>
      <c r="C126" s="5" t="s">
        <v>385</v>
      </c>
      <c r="D126" s="5" t="s">
        <v>386</v>
      </c>
      <c r="E126" s="5">
        <v>155</v>
      </c>
      <c r="F126" s="5">
        <v>3619</v>
      </c>
      <c r="G126" s="5">
        <v>88</v>
      </c>
      <c r="H126" s="5">
        <v>3531</v>
      </c>
      <c r="I126" s="5">
        <v>1552</v>
      </c>
      <c r="J126" s="5">
        <v>1512</v>
      </c>
      <c r="K126" s="5">
        <v>200</v>
      </c>
      <c r="L126" s="5">
        <v>261</v>
      </c>
      <c r="M126" s="5">
        <v>7</v>
      </c>
      <c r="N126" s="5">
        <v>0</v>
      </c>
    </row>
    <row r="127" spans="1:14">
      <c r="A127" s="5">
        <v>1389</v>
      </c>
      <c r="B127" s="5">
        <v>4</v>
      </c>
      <c r="C127" s="5" t="s">
        <v>387</v>
      </c>
      <c r="D127" s="5" t="s">
        <v>388</v>
      </c>
      <c r="E127" s="5">
        <v>595</v>
      </c>
      <c r="F127" s="5">
        <v>15178</v>
      </c>
      <c r="G127" s="5">
        <v>123</v>
      </c>
      <c r="H127" s="5">
        <v>15055</v>
      </c>
      <c r="I127" s="5">
        <v>6128</v>
      </c>
      <c r="J127" s="5">
        <v>6703</v>
      </c>
      <c r="K127" s="5">
        <v>947</v>
      </c>
      <c r="L127" s="5">
        <v>1229</v>
      </c>
      <c r="M127" s="5">
        <v>48</v>
      </c>
      <c r="N127" s="5">
        <v>0</v>
      </c>
    </row>
    <row r="128" spans="1:14">
      <c r="A128" s="5">
        <v>1389</v>
      </c>
      <c r="B128" s="5">
        <v>4</v>
      </c>
      <c r="C128" s="5" t="s">
        <v>389</v>
      </c>
      <c r="D128" s="5" t="s">
        <v>390</v>
      </c>
      <c r="E128" s="5">
        <v>145</v>
      </c>
      <c r="F128" s="5">
        <v>6569</v>
      </c>
      <c r="G128" s="5">
        <v>78</v>
      </c>
      <c r="H128" s="5">
        <v>6491</v>
      </c>
      <c r="I128" s="5">
        <v>2410</v>
      </c>
      <c r="J128" s="5">
        <v>2945</v>
      </c>
      <c r="K128" s="5">
        <v>454</v>
      </c>
      <c r="L128" s="5">
        <v>641</v>
      </c>
      <c r="M128" s="5">
        <v>35</v>
      </c>
      <c r="N128" s="5">
        <v>6</v>
      </c>
    </row>
    <row r="129" spans="1:14">
      <c r="A129" s="5">
        <v>1389</v>
      </c>
      <c r="B129" s="5">
        <v>4</v>
      </c>
      <c r="C129" s="5" t="s">
        <v>391</v>
      </c>
      <c r="D129" s="5" t="s">
        <v>392</v>
      </c>
      <c r="E129" s="5">
        <v>770</v>
      </c>
      <c r="F129" s="5">
        <v>31826</v>
      </c>
      <c r="G129" s="5">
        <v>433</v>
      </c>
      <c r="H129" s="5">
        <v>31393</v>
      </c>
      <c r="I129" s="5">
        <v>11961</v>
      </c>
      <c r="J129" s="5">
        <v>13439</v>
      </c>
      <c r="K129" s="5">
        <v>2457</v>
      </c>
      <c r="L129" s="5">
        <v>3231</v>
      </c>
      <c r="M129" s="5">
        <v>280</v>
      </c>
      <c r="N129" s="5">
        <v>25</v>
      </c>
    </row>
    <row r="130" spans="1:14">
      <c r="A130" s="5">
        <v>1389</v>
      </c>
      <c r="B130" s="5">
        <v>2</v>
      </c>
      <c r="C130" s="5" t="s">
        <v>393</v>
      </c>
      <c r="D130" s="5" t="s">
        <v>394</v>
      </c>
      <c r="E130" s="5">
        <v>515</v>
      </c>
      <c r="F130" s="5">
        <v>30671</v>
      </c>
      <c r="G130" s="5">
        <v>167</v>
      </c>
      <c r="H130" s="5">
        <v>30504</v>
      </c>
      <c r="I130" s="5">
        <v>6200</v>
      </c>
      <c r="J130" s="5">
        <v>13836</v>
      </c>
      <c r="K130" s="5">
        <v>3718</v>
      </c>
      <c r="L130" s="5">
        <v>6198</v>
      </c>
      <c r="M130" s="5">
        <v>511</v>
      </c>
      <c r="N130" s="5">
        <v>42</v>
      </c>
    </row>
    <row r="131" spans="1:14">
      <c r="A131" s="5">
        <v>1389</v>
      </c>
      <c r="B131" s="5">
        <v>3</v>
      </c>
      <c r="C131" s="5" t="s">
        <v>395</v>
      </c>
      <c r="D131" s="5" t="s">
        <v>396</v>
      </c>
      <c r="E131" s="5">
        <v>155</v>
      </c>
      <c r="F131" s="5">
        <v>8034</v>
      </c>
      <c r="G131" s="5">
        <v>43</v>
      </c>
      <c r="H131" s="5">
        <v>7992</v>
      </c>
      <c r="I131" s="5">
        <v>1618</v>
      </c>
      <c r="J131" s="5">
        <v>3652</v>
      </c>
      <c r="K131" s="5">
        <v>954</v>
      </c>
      <c r="L131" s="5">
        <v>1663</v>
      </c>
      <c r="M131" s="5">
        <v>99</v>
      </c>
      <c r="N131" s="5">
        <v>6</v>
      </c>
    </row>
    <row r="132" spans="1:14">
      <c r="A132" s="5">
        <v>1389</v>
      </c>
      <c r="B132" s="5">
        <v>4</v>
      </c>
      <c r="C132" s="5" t="s">
        <v>397</v>
      </c>
      <c r="D132" s="5" t="s">
        <v>396</v>
      </c>
      <c r="E132" s="5">
        <v>155</v>
      </c>
      <c r="F132" s="5">
        <v>8034</v>
      </c>
      <c r="G132" s="5">
        <v>43</v>
      </c>
      <c r="H132" s="5">
        <v>7992</v>
      </c>
      <c r="I132" s="5">
        <v>1618</v>
      </c>
      <c r="J132" s="5">
        <v>3652</v>
      </c>
      <c r="K132" s="5">
        <v>954</v>
      </c>
      <c r="L132" s="5">
        <v>1663</v>
      </c>
      <c r="M132" s="5">
        <v>99</v>
      </c>
      <c r="N132" s="5">
        <v>6</v>
      </c>
    </row>
    <row r="133" spans="1:14">
      <c r="A133" s="5">
        <v>1389</v>
      </c>
      <c r="B133" s="5">
        <v>3</v>
      </c>
      <c r="C133" s="5" t="s">
        <v>398</v>
      </c>
      <c r="D133" s="5" t="s">
        <v>399</v>
      </c>
      <c r="E133" s="5">
        <v>82</v>
      </c>
      <c r="F133" s="5">
        <v>4786</v>
      </c>
      <c r="G133" s="5">
        <v>14</v>
      </c>
      <c r="H133" s="5">
        <v>4772</v>
      </c>
      <c r="I133" s="5">
        <v>844</v>
      </c>
      <c r="J133" s="5">
        <v>2009</v>
      </c>
      <c r="K133" s="5">
        <v>584</v>
      </c>
      <c r="L133" s="5">
        <v>1225</v>
      </c>
      <c r="M133" s="5">
        <v>99</v>
      </c>
      <c r="N133" s="5">
        <v>13</v>
      </c>
    </row>
    <row r="134" spans="1:14">
      <c r="A134" s="5">
        <v>1389</v>
      </c>
      <c r="B134" s="5">
        <v>4</v>
      </c>
      <c r="C134" s="5" t="s">
        <v>400</v>
      </c>
      <c r="D134" s="5" t="s">
        <v>399</v>
      </c>
      <c r="E134" s="5">
        <v>82</v>
      </c>
      <c r="F134" s="5">
        <v>4786</v>
      </c>
      <c r="G134" s="5">
        <v>14</v>
      </c>
      <c r="H134" s="5">
        <v>4772</v>
      </c>
      <c r="I134" s="5">
        <v>844</v>
      </c>
      <c r="J134" s="5">
        <v>2009</v>
      </c>
      <c r="K134" s="5">
        <v>584</v>
      </c>
      <c r="L134" s="5">
        <v>1225</v>
      </c>
      <c r="M134" s="5">
        <v>99</v>
      </c>
      <c r="N134" s="5">
        <v>13</v>
      </c>
    </row>
    <row r="135" spans="1:14">
      <c r="A135" s="5">
        <v>1389</v>
      </c>
      <c r="B135" s="5">
        <v>3</v>
      </c>
      <c r="C135" s="5" t="s">
        <v>401</v>
      </c>
      <c r="D135" s="5" t="s">
        <v>402</v>
      </c>
      <c r="E135" s="5">
        <v>60</v>
      </c>
      <c r="F135" s="5">
        <v>5283</v>
      </c>
      <c r="G135" s="5">
        <v>25</v>
      </c>
      <c r="H135" s="5">
        <v>5258</v>
      </c>
      <c r="I135" s="5">
        <v>1141</v>
      </c>
      <c r="J135" s="5">
        <v>2297</v>
      </c>
      <c r="K135" s="5">
        <v>682</v>
      </c>
      <c r="L135" s="5">
        <v>1048</v>
      </c>
      <c r="M135" s="5">
        <v>86</v>
      </c>
      <c r="N135" s="5">
        <v>4</v>
      </c>
    </row>
    <row r="136" spans="1:14">
      <c r="A136" s="5">
        <v>1389</v>
      </c>
      <c r="B136" s="5">
        <v>4</v>
      </c>
      <c r="C136" s="5" t="s">
        <v>403</v>
      </c>
      <c r="D136" s="5" t="s">
        <v>402</v>
      </c>
      <c r="E136" s="5">
        <v>60</v>
      </c>
      <c r="F136" s="5">
        <v>5283</v>
      </c>
      <c r="G136" s="5">
        <v>25</v>
      </c>
      <c r="H136" s="5">
        <v>5258</v>
      </c>
      <c r="I136" s="5">
        <v>1141</v>
      </c>
      <c r="J136" s="5">
        <v>2297</v>
      </c>
      <c r="K136" s="5">
        <v>682</v>
      </c>
      <c r="L136" s="5">
        <v>1048</v>
      </c>
      <c r="M136" s="5">
        <v>86</v>
      </c>
      <c r="N136" s="5">
        <v>4</v>
      </c>
    </row>
    <row r="137" spans="1:14">
      <c r="A137" s="5">
        <v>1389</v>
      </c>
      <c r="B137" s="5">
        <v>3</v>
      </c>
      <c r="C137" s="5" t="s">
        <v>404</v>
      </c>
      <c r="D137" s="5" t="s">
        <v>405</v>
      </c>
      <c r="E137" s="5">
        <v>60</v>
      </c>
      <c r="F137" s="5">
        <v>4941</v>
      </c>
      <c r="G137" s="5">
        <v>19</v>
      </c>
      <c r="H137" s="5">
        <v>4922</v>
      </c>
      <c r="I137" s="5">
        <v>889</v>
      </c>
      <c r="J137" s="5">
        <v>2451</v>
      </c>
      <c r="K137" s="5">
        <v>627</v>
      </c>
      <c r="L137" s="5">
        <v>883</v>
      </c>
      <c r="M137" s="5">
        <v>70</v>
      </c>
      <c r="N137" s="5">
        <v>2</v>
      </c>
    </row>
    <row r="138" spans="1:14">
      <c r="A138" s="5">
        <v>1389</v>
      </c>
      <c r="B138" s="5">
        <v>4</v>
      </c>
      <c r="C138" s="5" t="s">
        <v>406</v>
      </c>
      <c r="D138" s="5" t="s">
        <v>405</v>
      </c>
      <c r="E138" s="5">
        <v>60</v>
      </c>
      <c r="F138" s="5">
        <v>4941</v>
      </c>
      <c r="G138" s="5">
        <v>19</v>
      </c>
      <c r="H138" s="5">
        <v>4922</v>
      </c>
      <c r="I138" s="5">
        <v>889</v>
      </c>
      <c r="J138" s="5">
        <v>2451</v>
      </c>
      <c r="K138" s="5">
        <v>627</v>
      </c>
      <c r="L138" s="5">
        <v>883</v>
      </c>
      <c r="M138" s="5">
        <v>70</v>
      </c>
      <c r="N138" s="5">
        <v>2</v>
      </c>
    </row>
    <row r="139" spans="1:14">
      <c r="A139" s="5">
        <v>1389</v>
      </c>
      <c r="B139" s="5">
        <v>3</v>
      </c>
      <c r="C139" s="5" t="s">
        <v>407</v>
      </c>
      <c r="D139" s="5" t="s">
        <v>408</v>
      </c>
      <c r="E139" s="5">
        <v>122</v>
      </c>
      <c r="F139" s="5">
        <v>5770</v>
      </c>
      <c r="G139" s="5">
        <v>62</v>
      </c>
      <c r="H139" s="5">
        <v>5708</v>
      </c>
      <c r="I139" s="5">
        <v>1380</v>
      </c>
      <c r="J139" s="5">
        <v>2654</v>
      </c>
      <c r="K139" s="5">
        <v>639</v>
      </c>
      <c r="L139" s="5">
        <v>969</v>
      </c>
      <c r="M139" s="5">
        <v>58</v>
      </c>
      <c r="N139" s="5">
        <v>8</v>
      </c>
    </row>
    <row r="140" spans="1:14">
      <c r="A140" s="5">
        <v>1389</v>
      </c>
      <c r="B140" s="5">
        <v>4</v>
      </c>
      <c r="C140" s="5" t="s">
        <v>409</v>
      </c>
      <c r="D140" s="5" t="s">
        <v>410</v>
      </c>
      <c r="E140" s="5">
        <v>101</v>
      </c>
      <c r="F140" s="5">
        <v>5056</v>
      </c>
      <c r="G140" s="5">
        <v>61</v>
      </c>
      <c r="H140" s="5">
        <v>4995</v>
      </c>
      <c r="I140" s="5">
        <v>1237</v>
      </c>
      <c r="J140" s="5">
        <v>2348</v>
      </c>
      <c r="K140" s="5">
        <v>555</v>
      </c>
      <c r="L140" s="5">
        <v>797</v>
      </c>
      <c r="M140" s="5">
        <v>51</v>
      </c>
      <c r="N140" s="5">
        <v>7</v>
      </c>
    </row>
    <row r="141" spans="1:14">
      <c r="A141" s="5">
        <v>1389</v>
      </c>
      <c r="B141" s="5">
        <v>4</v>
      </c>
      <c r="C141" s="5" t="s">
        <v>411</v>
      </c>
      <c r="D141" s="5" t="s">
        <v>412</v>
      </c>
      <c r="E141" s="5">
        <v>21</v>
      </c>
      <c r="F141" s="5">
        <v>714</v>
      </c>
      <c r="G141" s="5">
        <v>1</v>
      </c>
      <c r="H141" s="5">
        <v>713</v>
      </c>
      <c r="I141" s="5">
        <v>143</v>
      </c>
      <c r="J141" s="5">
        <v>306</v>
      </c>
      <c r="K141" s="5">
        <v>84</v>
      </c>
      <c r="L141" s="5">
        <v>172</v>
      </c>
      <c r="M141" s="5">
        <v>7</v>
      </c>
      <c r="N141" s="5">
        <v>1</v>
      </c>
    </row>
    <row r="142" spans="1:14">
      <c r="A142" s="5">
        <v>1389</v>
      </c>
      <c r="B142" s="5">
        <v>3</v>
      </c>
      <c r="C142" s="5" t="s">
        <v>413</v>
      </c>
      <c r="D142" s="5" t="s">
        <v>414</v>
      </c>
      <c r="E142" s="5">
        <v>16</v>
      </c>
      <c r="F142" s="5">
        <v>685</v>
      </c>
      <c r="G142" s="5">
        <v>4</v>
      </c>
      <c r="H142" s="5">
        <v>681</v>
      </c>
      <c r="I142" s="5">
        <v>143</v>
      </c>
      <c r="J142" s="5">
        <v>313</v>
      </c>
      <c r="K142" s="5">
        <v>73</v>
      </c>
      <c r="L142" s="5">
        <v>129</v>
      </c>
      <c r="M142" s="5">
        <v>15</v>
      </c>
      <c r="N142" s="5">
        <v>8</v>
      </c>
    </row>
    <row r="143" spans="1:14">
      <c r="A143" s="5">
        <v>1389</v>
      </c>
      <c r="B143" s="5">
        <v>4</v>
      </c>
      <c r="C143" s="5" t="s">
        <v>415</v>
      </c>
      <c r="D143" s="5" t="s">
        <v>414</v>
      </c>
      <c r="E143" s="5">
        <v>16</v>
      </c>
      <c r="F143" s="5">
        <v>685</v>
      </c>
      <c r="G143" s="5">
        <v>4</v>
      </c>
      <c r="H143" s="5">
        <v>681</v>
      </c>
      <c r="I143" s="5">
        <v>143</v>
      </c>
      <c r="J143" s="5">
        <v>313</v>
      </c>
      <c r="K143" s="5">
        <v>73</v>
      </c>
      <c r="L143" s="5">
        <v>129</v>
      </c>
      <c r="M143" s="5">
        <v>15</v>
      </c>
      <c r="N143" s="5">
        <v>8</v>
      </c>
    </row>
    <row r="144" spans="1:14">
      <c r="A144" s="5">
        <v>1389</v>
      </c>
      <c r="B144" s="5">
        <v>7</v>
      </c>
      <c r="C144" s="5" t="s">
        <v>416</v>
      </c>
      <c r="D144" s="5" t="s">
        <v>417</v>
      </c>
      <c r="E144" s="5">
        <v>21</v>
      </c>
      <c r="F144" s="5">
        <v>1173</v>
      </c>
      <c r="G144" s="5">
        <v>0</v>
      </c>
      <c r="H144" s="5">
        <v>1173</v>
      </c>
      <c r="I144" s="5">
        <v>185</v>
      </c>
      <c r="J144" s="5">
        <v>461</v>
      </c>
      <c r="K144" s="5">
        <v>159</v>
      </c>
      <c r="L144" s="5">
        <v>283</v>
      </c>
      <c r="M144" s="5">
        <v>85</v>
      </c>
      <c r="N144" s="5">
        <v>1</v>
      </c>
    </row>
    <row r="145" spans="1:14">
      <c r="A145" s="5">
        <v>1389</v>
      </c>
      <c r="B145" s="5">
        <v>9</v>
      </c>
      <c r="C145" s="5" t="s">
        <v>418</v>
      </c>
      <c r="D145" s="5" t="s">
        <v>417</v>
      </c>
      <c r="E145" s="5">
        <v>21</v>
      </c>
      <c r="F145" s="5">
        <v>1173</v>
      </c>
      <c r="G145" s="5">
        <v>0</v>
      </c>
      <c r="H145" s="5">
        <v>1173</v>
      </c>
      <c r="I145" s="5">
        <v>185</v>
      </c>
      <c r="J145" s="5">
        <v>461</v>
      </c>
      <c r="K145" s="5">
        <v>159</v>
      </c>
      <c r="L145" s="5">
        <v>283</v>
      </c>
      <c r="M145" s="5">
        <v>85</v>
      </c>
      <c r="N145" s="5">
        <v>1</v>
      </c>
    </row>
    <row r="146" spans="1:14">
      <c r="A146" s="5">
        <v>1389</v>
      </c>
      <c r="B146" s="5">
        <v>2</v>
      </c>
      <c r="C146" s="5" t="s">
        <v>419</v>
      </c>
      <c r="D146" s="5" t="s">
        <v>420</v>
      </c>
      <c r="E146" s="5">
        <v>1142</v>
      </c>
      <c r="F146" s="5">
        <v>80384</v>
      </c>
      <c r="G146" s="5">
        <v>587</v>
      </c>
      <c r="H146" s="5">
        <v>79797</v>
      </c>
      <c r="I146" s="5">
        <v>22573</v>
      </c>
      <c r="J146" s="5">
        <v>37470</v>
      </c>
      <c r="K146" s="5">
        <v>7944</v>
      </c>
      <c r="L146" s="5">
        <v>10945</v>
      </c>
      <c r="M146" s="5">
        <v>813</v>
      </c>
      <c r="N146" s="5">
        <v>53</v>
      </c>
    </row>
    <row r="147" spans="1:14">
      <c r="A147" s="5">
        <v>1389</v>
      </c>
      <c r="B147" s="5">
        <v>3</v>
      </c>
      <c r="C147" s="5" t="s">
        <v>421</v>
      </c>
      <c r="D147" s="5" t="s">
        <v>422</v>
      </c>
      <c r="E147" s="5">
        <v>316</v>
      </c>
      <c r="F147" s="5">
        <v>24853</v>
      </c>
      <c r="G147" s="5">
        <v>79</v>
      </c>
      <c r="H147" s="5">
        <v>24774</v>
      </c>
      <c r="I147" s="5">
        <v>5264</v>
      </c>
      <c r="J147" s="5">
        <v>11258</v>
      </c>
      <c r="K147" s="5">
        <v>3272</v>
      </c>
      <c r="L147" s="5">
        <v>4568</v>
      </c>
      <c r="M147" s="5">
        <v>389</v>
      </c>
      <c r="N147" s="5">
        <v>24</v>
      </c>
    </row>
    <row r="148" spans="1:14">
      <c r="A148" s="5">
        <v>1389</v>
      </c>
      <c r="B148" s="5">
        <v>4</v>
      </c>
      <c r="C148" s="5" t="s">
        <v>423</v>
      </c>
      <c r="D148" s="5" t="s">
        <v>422</v>
      </c>
      <c r="E148" s="5">
        <v>316</v>
      </c>
      <c r="F148" s="5">
        <v>24853</v>
      </c>
      <c r="G148" s="5">
        <v>79</v>
      </c>
      <c r="H148" s="5">
        <v>24774</v>
      </c>
      <c r="I148" s="5">
        <v>5264</v>
      </c>
      <c r="J148" s="5">
        <v>11258</v>
      </c>
      <c r="K148" s="5">
        <v>3272</v>
      </c>
      <c r="L148" s="5">
        <v>4568</v>
      </c>
      <c r="M148" s="5">
        <v>389</v>
      </c>
      <c r="N148" s="5">
        <v>24</v>
      </c>
    </row>
    <row r="149" spans="1:14">
      <c r="A149" s="5">
        <v>1389</v>
      </c>
      <c r="B149" s="5">
        <v>3</v>
      </c>
      <c r="C149" s="5" t="s">
        <v>424</v>
      </c>
      <c r="D149" s="5" t="s">
        <v>425</v>
      </c>
      <c r="E149" s="5">
        <v>33</v>
      </c>
      <c r="F149" s="5">
        <v>5149</v>
      </c>
      <c r="G149" s="5">
        <v>24</v>
      </c>
      <c r="H149" s="5">
        <v>5125</v>
      </c>
      <c r="I149" s="5">
        <v>1684</v>
      </c>
      <c r="J149" s="5">
        <v>2346</v>
      </c>
      <c r="K149" s="5">
        <v>444</v>
      </c>
      <c r="L149" s="5">
        <v>600</v>
      </c>
      <c r="M149" s="5">
        <v>41</v>
      </c>
      <c r="N149" s="5">
        <v>10</v>
      </c>
    </row>
    <row r="150" spans="1:14">
      <c r="A150" s="5">
        <v>1389</v>
      </c>
      <c r="B150" s="5">
        <v>4</v>
      </c>
      <c r="C150" s="5" t="s">
        <v>426</v>
      </c>
      <c r="D150" s="5" t="s">
        <v>425</v>
      </c>
      <c r="E150" s="5">
        <v>33</v>
      </c>
      <c r="F150" s="5">
        <v>5149</v>
      </c>
      <c r="G150" s="5">
        <v>24</v>
      </c>
      <c r="H150" s="5">
        <v>5125</v>
      </c>
      <c r="I150" s="5">
        <v>1684</v>
      </c>
      <c r="J150" s="5">
        <v>2346</v>
      </c>
      <c r="K150" s="5">
        <v>444</v>
      </c>
      <c r="L150" s="5">
        <v>600</v>
      </c>
      <c r="M150" s="5">
        <v>41</v>
      </c>
      <c r="N150" s="5">
        <v>10</v>
      </c>
    </row>
    <row r="151" spans="1:14">
      <c r="A151" s="5">
        <v>1389</v>
      </c>
      <c r="B151" s="5">
        <v>3</v>
      </c>
      <c r="C151" s="5" t="s">
        <v>427</v>
      </c>
      <c r="D151" s="5" t="s">
        <v>428</v>
      </c>
      <c r="E151" s="5">
        <v>265</v>
      </c>
      <c r="F151" s="5">
        <v>12667</v>
      </c>
      <c r="G151" s="5">
        <v>44</v>
      </c>
      <c r="H151" s="5">
        <v>12623</v>
      </c>
      <c r="I151" s="5">
        <v>3597</v>
      </c>
      <c r="J151" s="5">
        <v>6234</v>
      </c>
      <c r="K151" s="5">
        <v>1176</v>
      </c>
      <c r="L151" s="5">
        <v>1515</v>
      </c>
      <c r="M151" s="5">
        <v>100</v>
      </c>
      <c r="N151" s="5">
        <v>1</v>
      </c>
    </row>
    <row r="152" spans="1:14">
      <c r="A152" s="5">
        <v>1389</v>
      </c>
      <c r="B152" s="5">
        <v>14</v>
      </c>
      <c r="C152" s="5" t="s">
        <v>429</v>
      </c>
      <c r="D152" s="5" t="s">
        <v>430</v>
      </c>
      <c r="E152" s="5">
        <v>265</v>
      </c>
      <c r="F152" s="5">
        <v>12667</v>
      </c>
      <c r="G152" s="5">
        <v>44</v>
      </c>
      <c r="H152" s="5">
        <v>12623</v>
      </c>
      <c r="I152" s="5">
        <v>3597</v>
      </c>
      <c r="J152" s="5">
        <v>6234</v>
      </c>
      <c r="K152" s="5">
        <v>1176</v>
      </c>
      <c r="L152" s="5">
        <v>1515</v>
      </c>
      <c r="M152" s="5">
        <v>100</v>
      </c>
      <c r="N152" s="5">
        <v>1</v>
      </c>
    </row>
    <row r="153" spans="1:14">
      <c r="A153" s="5">
        <v>1389</v>
      </c>
      <c r="B153" s="5">
        <v>3</v>
      </c>
      <c r="C153" s="5" t="s">
        <v>431</v>
      </c>
      <c r="D153" s="5" t="s">
        <v>432</v>
      </c>
      <c r="E153" s="5">
        <v>120</v>
      </c>
      <c r="F153" s="5">
        <v>7315</v>
      </c>
      <c r="G153" s="5">
        <v>113</v>
      </c>
      <c r="H153" s="5">
        <v>7202</v>
      </c>
      <c r="I153" s="5">
        <v>1955</v>
      </c>
      <c r="J153" s="5">
        <v>3527</v>
      </c>
      <c r="K153" s="5">
        <v>681</v>
      </c>
      <c r="L153" s="5">
        <v>986</v>
      </c>
      <c r="M153" s="5">
        <v>50</v>
      </c>
      <c r="N153" s="5">
        <v>4</v>
      </c>
    </row>
    <row r="154" spans="1:14">
      <c r="A154" s="5">
        <v>1389</v>
      </c>
      <c r="B154" s="5">
        <v>4</v>
      </c>
      <c r="C154" s="5" t="s">
        <v>433</v>
      </c>
      <c r="D154" s="5" t="s">
        <v>432</v>
      </c>
      <c r="E154" s="5">
        <v>120</v>
      </c>
      <c r="F154" s="5">
        <v>7315</v>
      </c>
      <c r="G154" s="5">
        <v>113</v>
      </c>
      <c r="H154" s="5">
        <v>7202</v>
      </c>
      <c r="I154" s="5">
        <v>1955</v>
      </c>
      <c r="J154" s="5">
        <v>3527</v>
      </c>
      <c r="K154" s="5">
        <v>681</v>
      </c>
      <c r="L154" s="5">
        <v>986</v>
      </c>
      <c r="M154" s="5">
        <v>50</v>
      </c>
      <c r="N154" s="5">
        <v>4</v>
      </c>
    </row>
    <row r="155" spans="1:14">
      <c r="A155" s="5">
        <v>1389</v>
      </c>
      <c r="B155" s="5">
        <v>3</v>
      </c>
      <c r="C155" s="5" t="s">
        <v>434</v>
      </c>
      <c r="D155" s="5" t="s">
        <v>435</v>
      </c>
      <c r="E155" s="5">
        <v>355</v>
      </c>
      <c r="F155" s="5">
        <v>26161</v>
      </c>
      <c r="G155" s="5">
        <v>297</v>
      </c>
      <c r="H155" s="5">
        <v>25864</v>
      </c>
      <c r="I155" s="5">
        <v>8948</v>
      </c>
      <c r="J155" s="5">
        <v>11962</v>
      </c>
      <c r="K155" s="5">
        <v>1978</v>
      </c>
      <c r="L155" s="5">
        <v>2759</v>
      </c>
      <c r="M155" s="5">
        <v>203</v>
      </c>
      <c r="N155" s="5">
        <v>14</v>
      </c>
    </row>
    <row r="156" spans="1:14">
      <c r="A156" s="5">
        <v>1389</v>
      </c>
      <c r="B156" s="5">
        <v>4</v>
      </c>
      <c r="C156" s="5" t="s">
        <v>436</v>
      </c>
      <c r="D156" s="5" t="s">
        <v>435</v>
      </c>
      <c r="E156" s="5">
        <v>355</v>
      </c>
      <c r="F156" s="5">
        <v>26161</v>
      </c>
      <c r="G156" s="5">
        <v>297</v>
      </c>
      <c r="H156" s="5">
        <v>25864</v>
      </c>
      <c r="I156" s="5">
        <v>8948</v>
      </c>
      <c r="J156" s="5">
        <v>11962</v>
      </c>
      <c r="K156" s="5">
        <v>1978</v>
      </c>
      <c r="L156" s="5">
        <v>2759</v>
      </c>
      <c r="M156" s="5">
        <v>203</v>
      </c>
      <c r="N156" s="5">
        <v>14</v>
      </c>
    </row>
    <row r="157" spans="1:14">
      <c r="A157" s="5">
        <v>1389</v>
      </c>
      <c r="B157" s="5">
        <v>3</v>
      </c>
      <c r="C157" s="5" t="s">
        <v>437</v>
      </c>
      <c r="D157" s="5" t="s">
        <v>438</v>
      </c>
      <c r="E157" s="5">
        <v>53</v>
      </c>
      <c r="F157" s="5">
        <v>4239</v>
      </c>
      <c r="G157" s="5">
        <v>30</v>
      </c>
      <c r="H157" s="5">
        <v>4209</v>
      </c>
      <c r="I157" s="5">
        <v>1125</v>
      </c>
      <c r="J157" s="5">
        <v>2142</v>
      </c>
      <c r="K157" s="5">
        <v>393</v>
      </c>
      <c r="L157" s="5">
        <v>517</v>
      </c>
      <c r="M157" s="5">
        <v>32</v>
      </c>
      <c r="N157" s="5">
        <v>0</v>
      </c>
    </row>
    <row r="158" spans="1:14">
      <c r="A158" s="5">
        <v>1389</v>
      </c>
      <c r="B158" s="5">
        <v>4</v>
      </c>
      <c r="C158" s="5" t="s">
        <v>439</v>
      </c>
      <c r="D158" s="5" t="s">
        <v>438</v>
      </c>
      <c r="E158" s="5">
        <v>53</v>
      </c>
      <c r="F158" s="5">
        <v>4239</v>
      </c>
      <c r="G158" s="5">
        <v>30</v>
      </c>
      <c r="H158" s="5">
        <v>4209</v>
      </c>
      <c r="I158" s="5">
        <v>1125</v>
      </c>
      <c r="J158" s="5">
        <v>2142</v>
      </c>
      <c r="K158" s="5">
        <v>393</v>
      </c>
      <c r="L158" s="5">
        <v>517</v>
      </c>
      <c r="M158" s="5">
        <v>32</v>
      </c>
      <c r="N158" s="5">
        <v>0</v>
      </c>
    </row>
    <row r="159" spans="1:14">
      <c r="A159" s="5">
        <v>1389</v>
      </c>
      <c r="B159" s="5">
        <v>2</v>
      </c>
      <c r="C159" s="5" t="s">
        <v>440</v>
      </c>
      <c r="D159" s="5" t="s">
        <v>441</v>
      </c>
      <c r="E159" s="5">
        <v>1699</v>
      </c>
      <c r="F159" s="5">
        <v>95404</v>
      </c>
      <c r="G159" s="5">
        <v>823</v>
      </c>
      <c r="H159" s="5">
        <v>94581</v>
      </c>
      <c r="I159" s="5">
        <v>29927</v>
      </c>
      <c r="J159" s="5">
        <v>39842</v>
      </c>
      <c r="K159" s="5">
        <v>10929</v>
      </c>
      <c r="L159" s="5">
        <v>12548</v>
      </c>
      <c r="M159" s="5">
        <v>1264</v>
      </c>
      <c r="N159" s="5">
        <v>71</v>
      </c>
    </row>
    <row r="160" spans="1:14">
      <c r="A160" s="5">
        <v>1389</v>
      </c>
      <c r="B160" s="5">
        <v>3</v>
      </c>
      <c r="C160" s="5" t="s">
        <v>442</v>
      </c>
      <c r="D160" s="5" t="s">
        <v>443</v>
      </c>
      <c r="E160" s="5">
        <v>904</v>
      </c>
      <c r="F160" s="5">
        <v>64289</v>
      </c>
      <c r="G160" s="5">
        <v>566</v>
      </c>
      <c r="H160" s="5">
        <v>63723</v>
      </c>
      <c r="I160" s="5">
        <v>19300</v>
      </c>
      <c r="J160" s="5">
        <v>26593</v>
      </c>
      <c r="K160" s="5">
        <v>8009</v>
      </c>
      <c r="L160" s="5">
        <v>8828</v>
      </c>
      <c r="M160" s="5">
        <v>942</v>
      </c>
      <c r="N160" s="5">
        <v>50</v>
      </c>
    </row>
    <row r="161" spans="1:14">
      <c r="A161" s="5">
        <v>1389</v>
      </c>
      <c r="B161" s="5">
        <v>4</v>
      </c>
      <c r="C161" s="5" t="s">
        <v>444</v>
      </c>
      <c r="D161" s="5" t="s">
        <v>445</v>
      </c>
      <c r="E161" s="5">
        <v>42</v>
      </c>
      <c r="F161" s="5">
        <v>9432</v>
      </c>
      <c r="G161" s="5">
        <v>43</v>
      </c>
      <c r="H161" s="5">
        <v>9389</v>
      </c>
      <c r="I161" s="5">
        <v>2032</v>
      </c>
      <c r="J161" s="5">
        <v>3506</v>
      </c>
      <c r="K161" s="5">
        <v>1889</v>
      </c>
      <c r="L161" s="5">
        <v>1658</v>
      </c>
      <c r="M161" s="5">
        <v>298</v>
      </c>
      <c r="N161" s="5">
        <v>6</v>
      </c>
    </row>
    <row r="162" spans="1:14">
      <c r="A162" s="5">
        <v>1389</v>
      </c>
      <c r="B162" s="5">
        <v>4</v>
      </c>
      <c r="C162" s="5" t="s">
        <v>446</v>
      </c>
      <c r="D162" s="5" t="s">
        <v>447</v>
      </c>
      <c r="E162" s="5">
        <v>11</v>
      </c>
      <c r="F162" s="5">
        <v>2887</v>
      </c>
      <c r="G162" s="5">
        <v>24</v>
      </c>
      <c r="H162" s="5">
        <v>2863</v>
      </c>
      <c r="I162" s="5">
        <v>813</v>
      </c>
      <c r="J162" s="5">
        <v>1249</v>
      </c>
      <c r="K162" s="5">
        <v>358</v>
      </c>
      <c r="L162" s="5">
        <v>406</v>
      </c>
      <c r="M162" s="5">
        <v>36</v>
      </c>
      <c r="N162" s="5">
        <v>1</v>
      </c>
    </row>
    <row r="163" spans="1:14">
      <c r="A163" s="5">
        <v>1389</v>
      </c>
      <c r="B163" s="5">
        <v>4</v>
      </c>
      <c r="C163" s="5" t="s">
        <v>448</v>
      </c>
      <c r="D163" s="5" t="s">
        <v>449</v>
      </c>
      <c r="E163" s="5">
        <v>255</v>
      </c>
      <c r="F163" s="5">
        <v>13555</v>
      </c>
      <c r="G163" s="5">
        <v>121</v>
      </c>
      <c r="H163" s="5">
        <v>13434</v>
      </c>
      <c r="I163" s="5">
        <v>4727</v>
      </c>
      <c r="J163" s="5">
        <v>5538</v>
      </c>
      <c r="K163" s="5">
        <v>1297</v>
      </c>
      <c r="L163" s="5">
        <v>1713</v>
      </c>
      <c r="M163" s="5">
        <v>150</v>
      </c>
      <c r="N163" s="5">
        <v>9</v>
      </c>
    </row>
    <row r="164" spans="1:14">
      <c r="A164" s="5">
        <v>1389</v>
      </c>
      <c r="B164" s="5">
        <v>4</v>
      </c>
      <c r="C164" s="5" t="s">
        <v>450</v>
      </c>
      <c r="D164" s="5" t="s">
        <v>451</v>
      </c>
      <c r="E164" s="5">
        <v>54</v>
      </c>
      <c r="F164" s="5">
        <v>3000</v>
      </c>
      <c r="G164" s="5">
        <v>18</v>
      </c>
      <c r="H164" s="5">
        <v>2982</v>
      </c>
      <c r="I164" s="5">
        <v>742</v>
      </c>
      <c r="J164" s="5">
        <v>1480</v>
      </c>
      <c r="K164" s="5">
        <v>360</v>
      </c>
      <c r="L164" s="5">
        <v>371</v>
      </c>
      <c r="M164" s="5">
        <v>27</v>
      </c>
      <c r="N164" s="5">
        <v>1</v>
      </c>
    </row>
    <row r="165" spans="1:14">
      <c r="A165" s="5">
        <v>1389</v>
      </c>
      <c r="B165" s="5">
        <v>4</v>
      </c>
      <c r="C165" s="5" t="s">
        <v>452</v>
      </c>
      <c r="D165" s="5" t="s">
        <v>453</v>
      </c>
      <c r="E165" s="5">
        <v>37</v>
      </c>
      <c r="F165" s="5">
        <v>2337</v>
      </c>
      <c r="G165" s="5">
        <v>11</v>
      </c>
      <c r="H165" s="5">
        <v>2326</v>
      </c>
      <c r="I165" s="5">
        <v>669</v>
      </c>
      <c r="J165" s="5">
        <v>1062</v>
      </c>
      <c r="K165" s="5">
        <v>276</v>
      </c>
      <c r="L165" s="5">
        <v>294</v>
      </c>
      <c r="M165" s="5">
        <v>20</v>
      </c>
      <c r="N165" s="5">
        <v>5</v>
      </c>
    </row>
    <row r="166" spans="1:14">
      <c r="A166" s="5">
        <v>1389</v>
      </c>
      <c r="B166" s="5">
        <v>4</v>
      </c>
      <c r="C166" s="5" t="s">
        <v>454</v>
      </c>
      <c r="D166" s="5" t="s">
        <v>455</v>
      </c>
      <c r="E166" s="5">
        <v>123</v>
      </c>
      <c r="F166" s="5">
        <v>7509</v>
      </c>
      <c r="G166" s="5">
        <v>101</v>
      </c>
      <c r="H166" s="5">
        <v>7409</v>
      </c>
      <c r="I166" s="5">
        <v>1910</v>
      </c>
      <c r="J166" s="5">
        <v>3079</v>
      </c>
      <c r="K166" s="5">
        <v>1221</v>
      </c>
      <c r="L166" s="5">
        <v>1071</v>
      </c>
      <c r="M166" s="5">
        <v>118</v>
      </c>
      <c r="N166" s="5">
        <v>10</v>
      </c>
    </row>
    <row r="167" spans="1:14">
      <c r="A167" s="5">
        <v>1389</v>
      </c>
      <c r="B167" s="5">
        <v>4</v>
      </c>
      <c r="C167" s="5" t="s">
        <v>456</v>
      </c>
      <c r="D167" s="5" t="s">
        <v>457</v>
      </c>
      <c r="E167" s="5">
        <v>6</v>
      </c>
      <c r="F167" s="5">
        <v>1113</v>
      </c>
      <c r="G167" s="5">
        <v>5</v>
      </c>
      <c r="H167" s="5">
        <v>1108</v>
      </c>
      <c r="I167" s="5">
        <v>197</v>
      </c>
      <c r="J167" s="5">
        <v>285</v>
      </c>
      <c r="K167" s="5">
        <v>288</v>
      </c>
      <c r="L167" s="5">
        <v>317</v>
      </c>
      <c r="M167" s="5">
        <v>22</v>
      </c>
      <c r="N167" s="5">
        <v>2</v>
      </c>
    </row>
    <row r="168" spans="1:14">
      <c r="A168" s="5">
        <v>1389</v>
      </c>
      <c r="B168" s="5">
        <v>9</v>
      </c>
      <c r="C168" s="5" t="s">
        <v>458</v>
      </c>
      <c r="D168" s="5" t="s">
        <v>459</v>
      </c>
      <c r="E168" s="5">
        <v>377</v>
      </c>
      <c r="F168" s="5">
        <v>24456</v>
      </c>
      <c r="G168" s="5">
        <v>244</v>
      </c>
      <c r="H168" s="5">
        <v>24213</v>
      </c>
      <c r="I168" s="5">
        <v>8210</v>
      </c>
      <c r="J168" s="5">
        <v>10394</v>
      </c>
      <c r="K168" s="5">
        <v>2321</v>
      </c>
      <c r="L168" s="5">
        <v>2999</v>
      </c>
      <c r="M168" s="5">
        <v>272</v>
      </c>
      <c r="N168" s="5">
        <v>16</v>
      </c>
    </row>
    <row r="169" spans="1:14">
      <c r="A169" s="5">
        <v>1389</v>
      </c>
      <c r="B169" s="5">
        <v>3</v>
      </c>
      <c r="C169" s="5" t="s">
        <v>460</v>
      </c>
      <c r="D169" s="5" t="s">
        <v>461</v>
      </c>
      <c r="E169" s="5">
        <v>795</v>
      </c>
      <c r="F169" s="5">
        <v>31115</v>
      </c>
      <c r="G169" s="5">
        <v>257</v>
      </c>
      <c r="H169" s="5">
        <v>30858</v>
      </c>
      <c r="I169" s="5">
        <v>10627</v>
      </c>
      <c r="J169" s="5">
        <v>13249</v>
      </c>
      <c r="K169" s="5">
        <v>2919</v>
      </c>
      <c r="L169" s="5">
        <v>3720</v>
      </c>
      <c r="M169" s="5">
        <v>322</v>
      </c>
      <c r="N169" s="5">
        <v>21</v>
      </c>
    </row>
    <row r="170" spans="1:14">
      <c r="A170" s="5">
        <v>1389</v>
      </c>
      <c r="B170" s="5">
        <v>4</v>
      </c>
      <c r="C170" s="5" t="s">
        <v>462</v>
      </c>
      <c r="D170" s="5" t="s">
        <v>463</v>
      </c>
      <c r="E170" s="5">
        <v>188</v>
      </c>
      <c r="F170" s="5">
        <v>6716</v>
      </c>
      <c r="G170" s="5">
        <v>46</v>
      </c>
      <c r="H170" s="5">
        <v>6670</v>
      </c>
      <c r="I170" s="5">
        <v>2282</v>
      </c>
      <c r="J170" s="5">
        <v>2863</v>
      </c>
      <c r="K170" s="5">
        <v>636</v>
      </c>
      <c r="L170" s="5">
        <v>829</v>
      </c>
      <c r="M170" s="5">
        <v>58</v>
      </c>
      <c r="N170" s="5">
        <v>2</v>
      </c>
    </row>
    <row r="171" spans="1:14">
      <c r="A171" s="5">
        <v>1389</v>
      </c>
      <c r="B171" s="5">
        <v>4</v>
      </c>
      <c r="C171" s="5" t="s">
        <v>464</v>
      </c>
      <c r="D171" s="5" t="s">
        <v>465</v>
      </c>
      <c r="E171" s="5">
        <v>99</v>
      </c>
      <c r="F171" s="5">
        <v>4540</v>
      </c>
      <c r="G171" s="5">
        <v>20</v>
      </c>
      <c r="H171" s="5">
        <v>4520</v>
      </c>
      <c r="I171" s="5">
        <v>1572</v>
      </c>
      <c r="J171" s="5">
        <v>1769</v>
      </c>
      <c r="K171" s="5">
        <v>465</v>
      </c>
      <c r="L171" s="5">
        <v>634</v>
      </c>
      <c r="M171" s="5">
        <v>78</v>
      </c>
      <c r="N171" s="5">
        <v>2</v>
      </c>
    </row>
    <row r="172" spans="1:14">
      <c r="A172" s="5">
        <v>1389</v>
      </c>
      <c r="B172" s="5">
        <v>4</v>
      </c>
      <c r="C172" s="5" t="s">
        <v>466</v>
      </c>
      <c r="D172" s="5" t="s">
        <v>467</v>
      </c>
      <c r="E172" s="5">
        <v>15</v>
      </c>
      <c r="F172" s="5">
        <v>670</v>
      </c>
      <c r="G172" s="5">
        <v>7</v>
      </c>
      <c r="H172" s="5">
        <v>663</v>
      </c>
      <c r="I172" s="5">
        <v>230</v>
      </c>
      <c r="J172" s="5">
        <v>259</v>
      </c>
      <c r="K172" s="5">
        <v>73</v>
      </c>
      <c r="L172" s="5">
        <v>96</v>
      </c>
      <c r="M172" s="5">
        <v>4</v>
      </c>
      <c r="N172" s="5">
        <v>1</v>
      </c>
    </row>
    <row r="173" spans="1:14">
      <c r="A173" s="5">
        <v>1389</v>
      </c>
      <c r="B173" s="5">
        <v>4</v>
      </c>
      <c r="C173" s="5" t="s">
        <v>468</v>
      </c>
      <c r="D173" s="5" t="s">
        <v>469</v>
      </c>
      <c r="E173" s="5">
        <v>135</v>
      </c>
      <c r="F173" s="5">
        <v>7457</v>
      </c>
      <c r="G173" s="5">
        <v>58</v>
      </c>
      <c r="H173" s="5">
        <v>7399</v>
      </c>
      <c r="I173" s="5">
        <v>2473</v>
      </c>
      <c r="J173" s="5">
        <v>3205</v>
      </c>
      <c r="K173" s="5">
        <v>697</v>
      </c>
      <c r="L173" s="5">
        <v>923</v>
      </c>
      <c r="M173" s="5">
        <v>97</v>
      </c>
      <c r="N173" s="5">
        <v>3</v>
      </c>
    </row>
    <row r="174" spans="1:14">
      <c r="A174" s="5">
        <v>1389</v>
      </c>
      <c r="B174" s="5">
        <v>4</v>
      </c>
      <c r="C174" s="5" t="s">
        <v>470</v>
      </c>
      <c r="D174" s="5" t="s">
        <v>471</v>
      </c>
      <c r="E174" s="5">
        <v>123</v>
      </c>
      <c r="F174" s="5">
        <v>4606</v>
      </c>
      <c r="G174" s="5">
        <v>36</v>
      </c>
      <c r="H174" s="5">
        <v>4571</v>
      </c>
      <c r="I174" s="5">
        <v>1663</v>
      </c>
      <c r="J174" s="5">
        <v>1831</v>
      </c>
      <c r="K174" s="5">
        <v>468</v>
      </c>
      <c r="L174" s="5">
        <v>562</v>
      </c>
      <c r="M174" s="5">
        <v>46</v>
      </c>
      <c r="N174" s="5">
        <v>1</v>
      </c>
    </row>
    <row r="175" spans="1:14">
      <c r="A175" s="5">
        <v>1389</v>
      </c>
      <c r="B175" s="5">
        <v>4</v>
      </c>
      <c r="C175" s="5" t="s">
        <v>472</v>
      </c>
      <c r="D175" s="5" t="s">
        <v>473</v>
      </c>
      <c r="E175" s="5">
        <v>24</v>
      </c>
      <c r="F175" s="5">
        <v>1150</v>
      </c>
      <c r="G175" s="5">
        <v>4</v>
      </c>
      <c r="H175" s="5">
        <v>1147</v>
      </c>
      <c r="I175" s="5">
        <v>385</v>
      </c>
      <c r="J175" s="5">
        <v>544</v>
      </c>
      <c r="K175" s="5">
        <v>93</v>
      </c>
      <c r="L175" s="5">
        <v>112</v>
      </c>
      <c r="M175" s="5">
        <v>13</v>
      </c>
      <c r="N175" s="5">
        <v>0</v>
      </c>
    </row>
    <row r="176" spans="1:14">
      <c r="A176" s="5">
        <v>1389</v>
      </c>
      <c r="B176" s="5">
        <v>4</v>
      </c>
      <c r="C176" s="5" t="s">
        <v>474</v>
      </c>
      <c r="D176" s="5" t="s">
        <v>475</v>
      </c>
      <c r="E176" s="5">
        <v>211</v>
      </c>
      <c r="F176" s="5">
        <v>5975</v>
      </c>
      <c r="G176" s="5">
        <v>86</v>
      </c>
      <c r="H176" s="5">
        <v>5889</v>
      </c>
      <c r="I176" s="5">
        <v>2022</v>
      </c>
      <c r="J176" s="5">
        <v>2778</v>
      </c>
      <c r="K176" s="5">
        <v>487</v>
      </c>
      <c r="L176" s="5">
        <v>564</v>
      </c>
      <c r="M176" s="5">
        <v>26</v>
      </c>
      <c r="N176" s="5">
        <v>12</v>
      </c>
    </row>
    <row r="177" spans="1:14">
      <c r="A177" s="5">
        <v>1389</v>
      </c>
      <c r="B177" s="5">
        <v>2</v>
      </c>
      <c r="C177" s="5" t="s">
        <v>476</v>
      </c>
      <c r="D177" s="5" t="s">
        <v>477</v>
      </c>
      <c r="E177" s="5">
        <v>952</v>
      </c>
      <c r="F177" s="5">
        <v>163641</v>
      </c>
      <c r="G177" s="5">
        <v>1081</v>
      </c>
      <c r="H177" s="5">
        <v>162560</v>
      </c>
      <c r="I177" s="5">
        <v>30726</v>
      </c>
      <c r="J177" s="5">
        <v>92914</v>
      </c>
      <c r="K177" s="5">
        <v>18110</v>
      </c>
      <c r="L177" s="5">
        <v>18178</v>
      </c>
      <c r="M177" s="5">
        <v>2486</v>
      </c>
      <c r="N177" s="5">
        <v>146</v>
      </c>
    </row>
    <row r="178" spans="1:14">
      <c r="A178" s="5">
        <v>1389</v>
      </c>
      <c r="B178" s="5">
        <v>3</v>
      </c>
      <c r="C178" s="5" t="s">
        <v>478</v>
      </c>
      <c r="D178" s="5" t="s">
        <v>479</v>
      </c>
      <c r="E178" s="5">
        <v>93</v>
      </c>
      <c r="F178" s="5">
        <v>72994</v>
      </c>
      <c r="G178" s="5">
        <v>267</v>
      </c>
      <c r="H178" s="5">
        <v>72727</v>
      </c>
      <c r="I178" s="5">
        <v>9119</v>
      </c>
      <c r="J178" s="5">
        <v>44271</v>
      </c>
      <c r="K178" s="5">
        <v>9491</v>
      </c>
      <c r="L178" s="5">
        <v>8200</v>
      </c>
      <c r="M178" s="5">
        <v>1555</v>
      </c>
      <c r="N178" s="5">
        <v>92</v>
      </c>
    </row>
    <row r="179" spans="1:14">
      <c r="A179" s="5">
        <v>1389</v>
      </c>
      <c r="B179" s="5">
        <v>4</v>
      </c>
      <c r="C179" s="5" t="s">
        <v>480</v>
      </c>
      <c r="D179" s="5" t="s">
        <v>479</v>
      </c>
      <c r="E179" s="5">
        <v>93</v>
      </c>
      <c r="F179" s="5">
        <v>72994</v>
      </c>
      <c r="G179" s="5">
        <v>267</v>
      </c>
      <c r="H179" s="5">
        <v>72727</v>
      </c>
      <c r="I179" s="5">
        <v>9119</v>
      </c>
      <c r="J179" s="5">
        <v>44271</v>
      </c>
      <c r="K179" s="5">
        <v>9491</v>
      </c>
      <c r="L179" s="5">
        <v>8200</v>
      </c>
      <c r="M179" s="5">
        <v>1555</v>
      </c>
      <c r="N179" s="5">
        <v>92</v>
      </c>
    </row>
    <row r="180" spans="1:14">
      <c r="A180" s="5">
        <v>1389</v>
      </c>
      <c r="B180" s="5">
        <v>3</v>
      </c>
      <c r="C180" s="5" t="s">
        <v>481</v>
      </c>
      <c r="D180" s="5" t="s">
        <v>482</v>
      </c>
      <c r="E180" s="5">
        <v>91</v>
      </c>
      <c r="F180" s="5">
        <v>6535</v>
      </c>
      <c r="G180" s="5">
        <v>20</v>
      </c>
      <c r="H180" s="5">
        <v>6515</v>
      </c>
      <c r="I180" s="5">
        <v>2336</v>
      </c>
      <c r="J180" s="5">
        <v>3079</v>
      </c>
      <c r="K180" s="5">
        <v>469</v>
      </c>
      <c r="L180" s="5">
        <v>600</v>
      </c>
      <c r="M180" s="5">
        <v>31</v>
      </c>
      <c r="N180" s="5">
        <v>0</v>
      </c>
    </row>
    <row r="181" spans="1:14">
      <c r="A181" s="5">
        <v>1389</v>
      </c>
      <c r="B181" s="5">
        <v>4</v>
      </c>
      <c r="C181" s="5" t="s">
        <v>483</v>
      </c>
      <c r="D181" s="5" t="s">
        <v>482</v>
      </c>
      <c r="E181" s="5">
        <v>91</v>
      </c>
      <c r="F181" s="5">
        <v>6535</v>
      </c>
      <c r="G181" s="5">
        <v>20</v>
      </c>
      <c r="H181" s="5">
        <v>6515</v>
      </c>
      <c r="I181" s="5">
        <v>2336</v>
      </c>
      <c r="J181" s="5">
        <v>3079</v>
      </c>
      <c r="K181" s="5">
        <v>469</v>
      </c>
      <c r="L181" s="5">
        <v>600</v>
      </c>
      <c r="M181" s="5">
        <v>31</v>
      </c>
      <c r="N181" s="5">
        <v>0</v>
      </c>
    </row>
    <row r="182" spans="1:14">
      <c r="A182" s="5">
        <v>1389</v>
      </c>
      <c r="B182" s="5">
        <v>3</v>
      </c>
      <c r="C182" s="5" t="s">
        <v>484</v>
      </c>
      <c r="D182" s="5" t="s">
        <v>485</v>
      </c>
      <c r="E182" s="5">
        <v>767</v>
      </c>
      <c r="F182" s="5">
        <v>84112</v>
      </c>
      <c r="G182" s="5">
        <v>794</v>
      </c>
      <c r="H182" s="5">
        <v>83318</v>
      </c>
      <c r="I182" s="5">
        <v>19272</v>
      </c>
      <c r="J182" s="5">
        <v>45564</v>
      </c>
      <c r="K182" s="5">
        <v>8151</v>
      </c>
      <c r="L182" s="5">
        <v>9378</v>
      </c>
      <c r="M182" s="5">
        <v>900</v>
      </c>
      <c r="N182" s="5">
        <v>54</v>
      </c>
    </row>
    <row r="183" spans="1:14">
      <c r="A183" s="5">
        <v>1389</v>
      </c>
      <c r="B183" s="5">
        <v>4</v>
      </c>
      <c r="C183" s="5" t="s">
        <v>486</v>
      </c>
      <c r="D183" s="5" t="s">
        <v>485</v>
      </c>
      <c r="E183" s="5">
        <v>767</v>
      </c>
      <c r="F183" s="5">
        <v>84112</v>
      </c>
      <c r="G183" s="5">
        <v>794</v>
      </c>
      <c r="H183" s="5">
        <v>83318</v>
      </c>
      <c r="I183" s="5">
        <v>19272</v>
      </c>
      <c r="J183" s="5">
        <v>45564</v>
      </c>
      <c r="K183" s="5">
        <v>8151</v>
      </c>
      <c r="L183" s="5">
        <v>9378</v>
      </c>
      <c r="M183" s="5">
        <v>900</v>
      </c>
      <c r="N183" s="5">
        <v>54</v>
      </c>
    </row>
    <row r="184" spans="1:14">
      <c r="A184" s="5">
        <v>1389</v>
      </c>
      <c r="B184" s="5">
        <v>2</v>
      </c>
      <c r="C184" s="5" t="s">
        <v>487</v>
      </c>
      <c r="D184" s="5" t="s">
        <v>488</v>
      </c>
      <c r="E184" s="5">
        <v>231</v>
      </c>
      <c r="F184" s="5">
        <v>20232</v>
      </c>
      <c r="G184" s="5">
        <v>214</v>
      </c>
      <c r="H184" s="5">
        <v>20018</v>
      </c>
      <c r="I184" s="5">
        <v>7124</v>
      </c>
      <c r="J184" s="5">
        <v>7126</v>
      </c>
      <c r="K184" s="5">
        <v>2559</v>
      </c>
      <c r="L184" s="5">
        <v>2903</v>
      </c>
      <c r="M184" s="5">
        <v>268</v>
      </c>
      <c r="N184" s="5">
        <v>38</v>
      </c>
    </row>
    <row r="185" spans="1:14">
      <c r="A185" s="5">
        <v>1389</v>
      </c>
      <c r="B185" s="5">
        <v>3</v>
      </c>
      <c r="C185" s="5" t="s">
        <v>489</v>
      </c>
      <c r="D185" s="5" t="s">
        <v>490</v>
      </c>
      <c r="E185" s="5">
        <v>62</v>
      </c>
      <c r="F185" s="5">
        <v>8482</v>
      </c>
      <c r="G185" s="5">
        <v>109</v>
      </c>
      <c r="H185" s="5">
        <v>8372</v>
      </c>
      <c r="I185" s="5">
        <v>3294</v>
      </c>
      <c r="J185" s="5">
        <v>2591</v>
      </c>
      <c r="K185" s="5">
        <v>920</v>
      </c>
      <c r="L185" s="5">
        <v>1431</v>
      </c>
      <c r="M185" s="5">
        <v>118</v>
      </c>
      <c r="N185" s="5">
        <v>18</v>
      </c>
    </row>
    <row r="186" spans="1:14">
      <c r="A186" s="5">
        <v>1389</v>
      </c>
      <c r="B186" s="5">
        <v>4</v>
      </c>
      <c r="C186" s="5" t="s">
        <v>491</v>
      </c>
      <c r="D186" s="5" t="s">
        <v>492</v>
      </c>
      <c r="E186" s="5">
        <v>51</v>
      </c>
      <c r="F186" s="5">
        <v>8210</v>
      </c>
      <c r="G186" s="5">
        <v>64</v>
      </c>
      <c r="H186" s="5">
        <v>8145</v>
      </c>
      <c r="I186" s="5">
        <v>3121</v>
      </c>
      <c r="J186" s="5">
        <v>2546</v>
      </c>
      <c r="K186" s="5">
        <v>917</v>
      </c>
      <c r="L186" s="5">
        <v>1426</v>
      </c>
      <c r="M186" s="5">
        <v>118</v>
      </c>
      <c r="N186" s="5">
        <v>18</v>
      </c>
    </row>
    <row r="187" spans="1:14">
      <c r="A187" s="5">
        <v>1389</v>
      </c>
      <c r="B187" s="5">
        <v>4</v>
      </c>
      <c r="C187" s="5" t="s">
        <v>493</v>
      </c>
      <c r="D187" s="5" t="s">
        <v>494</v>
      </c>
      <c r="E187" s="5">
        <v>10</v>
      </c>
      <c r="F187" s="5">
        <v>272</v>
      </c>
      <c r="G187" s="5">
        <v>45</v>
      </c>
      <c r="H187" s="5">
        <v>227</v>
      </c>
      <c r="I187" s="5">
        <v>174</v>
      </c>
      <c r="J187" s="5">
        <v>45</v>
      </c>
      <c r="K187" s="5">
        <v>3</v>
      </c>
      <c r="L187" s="5">
        <v>5</v>
      </c>
      <c r="M187" s="5">
        <v>0</v>
      </c>
      <c r="N187" s="5">
        <v>0</v>
      </c>
    </row>
    <row r="188" spans="1:14">
      <c r="A188" s="5">
        <v>1389</v>
      </c>
      <c r="B188" s="5">
        <v>3</v>
      </c>
      <c r="C188" s="5" t="s">
        <v>495</v>
      </c>
      <c r="D188" s="5" t="s">
        <v>496</v>
      </c>
      <c r="E188" s="5">
        <v>47</v>
      </c>
      <c r="F188" s="5">
        <v>2949</v>
      </c>
      <c r="G188" s="5">
        <v>46</v>
      </c>
      <c r="H188" s="5">
        <v>2903</v>
      </c>
      <c r="I188" s="5">
        <v>956</v>
      </c>
      <c r="J188" s="5">
        <v>1079</v>
      </c>
      <c r="K188" s="5">
        <v>412</v>
      </c>
      <c r="L188" s="5">
        <v>419</v>
      </c>
      <c r="M188" s="5">
        <v>33</v>
      </c>
      <c r="N188" s="5">
        <v>4</v>
      </c>
    </row>
    <row r="189" spans="1:14">
      <c r="A189" s="5">
        <v>1389</v>
      </c>
      <c r="B189" s="5">
        <v>4</v>
      </c>
      <c r="C189" s="5" t="s">
        <v>497</v>
      </c>
      <c r="D189" s="5" t="s">
        <v>496</v>
      </c>
      <c r="E189" s="5">
        <v>47</v>
      </c>
      <c r="F189" s="5">
        <v>2949</v>
      </c>
      <c r="G189" s="5">
        <v>46</v>
      </c>
      <c r="H189" s="5">
        <v>2903</v>
      </c>
      <c r="I189" s="5">
        <v>956</v>
      </c>
      <c r="J189" s="5">
        <v>1079</v>
      </c>
      <c r="K189" s="5">
        <v>412</v>
      </c>
      <c r="L189" s="5">
        <v>419</v>
      </c>
      <c r="M189" s="5">
        <v>33</v>
      </c>
      <c r="N189" s="5">
        <v>4</v>
      </c>
    </row>
    <row r="190" spans="1:14">
      <c r="A190" s="5">
        <v>1389</v>
      </c>
      <c r="B190" s="5">
        <v>3</v>
      </c>
      <c r="C190" s="5" t="s">
        <v>498</v>
      </c>
      <c r="D190" s="5" t="s">
        <v>499</v>
      </c>
      <c r="E190" s="5">
        <v>123</v>
      </c>
      <c r="F190" s="5">
        <v>8802</v>
      </c>
      <c r="G190" s="5">
        <v>59</v>
      </c>
      <c r="H190" s="5">
        <v>8743</v>
      </c>
      <c r="I190" s="5">
        <v>2873</v>
      </c>
      <c r="J190" s="5">
        <v>3457</v>
      </c>
      <c r="K190" s="5">
        <v>1227</v>
      </c>
      <c r="L190" s="5">
        <v>1052</v>
      </c>
      <c r="M190" s="5">
        <v>117</v>
      </c>
      <c r="N190" s="5">
        <v>16</v>
      </c>
    </row>
    <row r="191" spans="1:14">
      <c r="A191" s="5">
        <v>1389</v>
      </c>
      <c r="B191" s="5">
        <v>4</v>
      </c>
      <c r="C191" s="5" t="s">
        <v>500</v>
      </c>
      <c r="D191" s="5" t="s">
        <v>501</v>
      </c>
      <c r="E191" s="5">
        <v>93</v>
      </c>
      <c r="F191" s="5">
        <v>4879</v>
      </c>
      <c r="G191" s="5">
        <v>50</v>
      </c>
      <c r="H191" s="5">
        <v>4829</v>
      </c>
      <c r="I191" s="5">
        <v>1802</v>
      </c>
      <c r="J191" s="5">
        <v>2024</v>
      </c>
      <c r="K191" s="5">
        <v>403</v>
      </c>
      <c r="L191" s="5">
        <v>549</v>
      </c>
      <c r="M191" s="5">
        <v>43</v>
      </c>
      <c r="N191" s="5">
        <v>7</v>
      </c>
    </row>
    <row r="192" spans="1:14">
      <c r="A192" s="5">
        <v>1389</v>
      </c>
      <c r="B192" s="5">
        <v>4</v>
      </c>
      <c r="C192" s="5" t="s">
        <v>502</v>
      </c>
      <c r="D192" s="5" t="s">
        <v>503</v>
      </c>
      <c r="E192" s="5">
        <v>17</v>
      </c>
      <c r="F192" s="5">
        <v>497</v>
      </c>
      <c r="G192" s="5">
        <v>1</v>
      </c>
      <c r="H192" s="5">
        <v>496</v>
      </c>
      <c r="I192" s="5">
        <v>204</v>
      </c>
      <c r="J192" s="5">
        <v>176</v>
      </c>
      <c r="K192" s="5">
        <v>63</v>
      </c>
      <c r="L192" s="5">
        <v>50</v>
      </c>
      <c r="M192" s="5">
        <v>3</v>
      </c>
      <c r="N192" s="5">
        <v>0</v>
      </c>
    </row>
    <row r="193" spans="1:14">
      <c r="A193" s="5">
        <v>1389</v>
      </c>
      <c r="B193" s="5">
        <v>4</v>
      </c>
      <c r="C193" s="5" t="s">
        <v>504</v>
      </c>
      <c r="D193" s="5" t="s">
        <v>499</v>
      </c>
      <c r="E193" s="5">
        <v>13</v>
      </c>
      <c r="F193" s="5">
        <v>3426</v>
      </c>
      <c r="G193" s="5">
        <v>8</v>
      </c>
      <c r="H193" s="5">
        <v>3418</v>
      </c>
      <c r="I193" s="5">
        <v>867</v>
      </c>
      <c r="J193" s="5">
        <v>1257</v>
      </c>
      <c r="K193" s="5">
        <v>761</v>
      </c>
      <c r="L193" s="5">
        <v>453</v>
      </c>
      <c r="M193" s="5">
        <v>71</v>
      </c>
      <c r="N193" s="5">
        <v>9</v>
      </c>
    </row>
    <row r="194" spans="1:14">
      <c r="A194" s="5">
        <v>1389</v>
      </c>
      <c r="B194" s="5">
        <v>2</v>
      </c>
      <c r="C194" s="5" t="s">
        <v>505</v>
      </c>
      <c r="D194" s="5" t="s">
        <v>506</v>
      </c>
      <c r="E194" s="5">
        <v>686</v>
      </c>
      <c r="F194" s="5">
        <v>21725</v>
      </c>
      <c r="G194" s="5">
        <v>313</v>
      </c>
      <c r="H194" s="5">
        <v>21412</v>
      </c>
      <c r="I194" s="5">
        <v>9722</v>
      </c>
      <c r="J194" s="5">
        <v>9165</v>
      </c>
      <c r="K194" s="5">
        <v>766</v>
      </c>
      <c r="L194" s="5">
        <v>1661</v>
      </c>
      <c r="M194" s="5">
        <v>87</v>
      </c>
      <c r="N194" s="5">
        <v>11</v>
      </c>
    </row>
    <row r="195" spans="1:14">
      <c r="A195" s="5">
        <v>1389</v>
      </c>
      <c r="B195" s="5">
        <v>3</v>
      </c>
      <c r="C195" s="5" t="s">
        <v>507</v>
      </c>
      <c r="D195" s="5" t="s">
        <v>506</v>
      </c>
      <c r="E195" s="5">
        <v>686</v>
      </c>
      <c r="F195" s="5">
        <v>21725</v>
      </c>
      <c r="G195" s="5">
        <v>313</v>
      </c>
      <c r="H195" s="5">
        <v>21412</v>
      </c>
      <c r="I195" s="5">
        <v>9722</v>
      </c>
      <c r="J195" s="5">
        <v>9165</v>
      </c>
      <c r="K195" s="5">
        <v>766</v>
      </c>
      <c r="L195" s="5">
        <v>1661</v>
      </c>
      <c r="M195" s="5">
        <v>87</v>
      </c>
      <c r="N195" s="5">
        <v>11</v>
      </c>
    </row>
    <row r="196" spans="1:14">
      <c r="A196" s="5">
        <v>1389</v>
      </c>
      <c r="B196" s="5">
        <v>4</v>
      </c>
      <c r="C196" s="5" t="s">
        <v>508</v>
      </c>
      <c r="D196" s="5" t="s">
        <v>506</v>
      </c>
      <c r="E196" s="5">
        <v>686</v>
      </c>
      <c r="F196" s="5">
        <v>21725</v>
      </c>
      <c r="G196" s="5">
        <v>313</v>
      </c>
      <c r="H196" s="5">
        <v>21412</v>
      </c>
      <c r="I196" s="5">
        <v>9722</v>
      </c>
      <c r="J196" s="5">
        <v>9165</v>
      </c>
      <c r="K196" s="5">
        <v>766</v>
      </c>
      <c r="L196" s="5">
        <v>1661</v>
      </c>
      <c r="M196" s="5">
        <v>87</v>
      </c>
      <c r="N196" s="5">
        <v>11</v>
      </c>
    </row>
    <row r="197" spans="1:14">
      <c r="A197" s="5">
        <v>1389</v>
      </c>
      <c r="B197" s="5">
        <v>2</v>
      </c>
      <c r="C197" s="5" t="s">
        <v>509</v>
      </c>
      <c r="D197" s="5" t="s">
        <v>510</v>
      </c>
      <c r="E197" s="5">
        <v>417</v>
      </c>
      <c r="F197" s="5">
        <v>15316</v>
      </c>
      <c r="G197" s="5">
        <v>131</v>
      </c>
      <c r="H197" s="5">
        <v>15185</v>
      </c>
      <c r="I197" s="5">
        <v>4385</v>
      </c>
      <c r="J197" s="5">
        <v>7972</v>
      </c>
      <c r="K197" s="5">
        <v>1114</v>
      </c>
      <c r="L197" s="5">
        <v>1500</v>
      </c>
      <c r="M197" s="5">
        <v>154</v>
      </c>
      <c r="N197" s="5">
        <v>59</v>
      </c>
    </row>
    <row r="198" spans="1:14">
      <c r="A198" s="5">
        <v>1389</v>
      </c>
      <c r="B198" s="5">
        <v>3</v>
      </c>
      <c r="C198" s="5" t="s">
        <v>511</v>
      </c>
      <c r="D198" s="5" t="s">
        <v>512</v>
      </c>
      <c r="E198" s="5">
        <v>16</v>
      </c>
      <c r="F198" s="5">
        <v>690</v>
      </c>
      <c r="G198" s="5">
        <v>4</v>
      </c>
      <c r="H198" s="5">
        <v>686</v>
      </c>
      <c r="I198" s="5">
        <v>268</v>
      </c>
      <c r="J198" s="5">
        <v>314</v>
      </c>
      <c r="K198" s="5">
        <v>46</v>
      </c>
      <c r="L198" s="5">
        <v>55</v>
      </c>
      <c r="M198" s="5">
        <v>3</v>
      </c>
      <c r="N198" s="5">
        <v>0</v>
      </c>
    </row>
    <row r="199" spans="1:14">
      <c r="A199" s="5">
        <v>1389</v>
      </c>
      <c r="B199" s="5">
        <v>9</v>
      </c>
      <c r="C199" s="5" t="s">
        <v>513</v>
      </c>
      <c r="D199" s="5" t="s">
        <v>514</v>
      </c>
      <c r="E199" s="5">
        <v>16</v>
      </c>
      <c r="F199" s="5">
        <v>690</v>
      </c>
      <c r="G199" s="5">
        <v>4</v>
      </c>
      <c r="H199" s="5">
        <v>686</v>
      </c>
      <c r="I199" s="5">
        <v>268</v>
      </c>
      <c r="J199" s="5">
        <v>314</v>
      </c>
      <c r="K199" s="5">
        <v>46</v>
      </c>
      <c r="L199" s="5">
        <v>55</v>
      </c>
      <c r="M199" s="5">
        <v>3</v>
      </c>
      <c r="N199" s="5">
        <v>0</v>
      </c>
    </row>
    <row r="200" spans="1:14">
      <c r="A200" s="5">
        <v>1389</v>
      </c>
      <c r="B200" s="5">
        <v>3</v>
      </c>
      <c r="C200" s="5" t="s">
        <v>515</v>
      </c>
      <c r="D200" s="5" t="s">
        <v>516</v>
      </c>
      <c r="E200" s="5">
        <v>14</v>
      </c>
      <c r="F200" s="5">
        <v>366</v>
      </c>
      <c r="G200" s="5">
        <v>0</v>
      </c>
      <c r="H200" s="5">
        <v>366</v>
      </c>
      <c r="I200" s="5">
        <v>105</v>
      </c>
      <c r="J200" s="5">
        <v>196</v>
      </c>
      <c r="K200" s="5">
        <v>27</v>
      </c>
      <c r="L200" s="5">
        <v>34</v>
      </c>
      <c r="M200" s="5">
        <v>5</v>
      </c>
      <c r="N200" s="5">
        <v>0</v>
      </c>
    </row>
    <row r="201" spans="1:14">
      <c r="A201" s="5">
        <v>1389</v>
      </c>
      <c r="B201" s="5">
        <v>4</v>
      </c>
      <c r="C201" s="5" t="s">
        <v>517</v>
      </c>
      <c r="D201" s="5" t="s">
        <v>516</v>
      </c>
      <c r="E201" s="5">
        <v>14</v>
      </c>
      <c r="F201" s="5">
        <v>366</v>
      </c>
      <c r="G201" s="5">
        <v>0</v>
      </c>
      <c r="H201" s="5">
        <v>366</v>
      </c>
      <c r="I201" s="5">
        <v>105</v>
      </c>
      <c r="J201" s="5">
        <v>196</v>
      </c>
      <c r="K201" s="5">
        <v>27</v>
      </c>
      <c r="L201" s="5">
        <v>34</v>
      </c>
      <c r="M201" s="5">
        <v>5</v>
      </c>
      <c r="N201" s="5">
        <v>0</v>
      </c>
    </row>
    <row r="202" spans="1:14">
      <c r="A202" s="5">
        <v>1389</v>
      </c>
      <c r="B202" s="5">
        <v>3</v>
      </c>
      <c r="C202" s="5" t="s">
        <v>518</v>
      </c>
      <c r="D202" s="5" t="s">
        <v>519</v>
      </c>
      <c r="E202" s="5">
        <v>22</v>
      </c>
      <c r="F202" s="5">
        <v>886</v>
      </c>
      <c r="G202" s="5">
        <v>12</v>
      </c>
      <c r="H202" s="5">
        <v>874</v>
      </c>
      <c r="I202" s="5">
        <v>290</v>
      </c>
      <c r="J202" s="5">
        <v>474</v>
      </c>
      <c r="K202" s="5">
        <v>45</v>
      </c>
      <c r="L202" s="5">
        <v>58</v>
      </c>
      <c r="M202" s="5">
        <v>5</v>
      </c>
      <c r="N202" s="5">
        <v>2</v>
      </c>
    </row>
    <row r="203" spans="1:14">
      <c r="A203" s="5">
        <v>1389</v>
      </c>
      <c r="B203" s="5">
        <v>4</v>
      </c>
      <c r="C203" s="5" t="s">
        <v>520</v>
      </c>
      <c r="D203" s="5" t="s">
        <v>519</v>
      </c>
      <c r="E203" s="5">
        <v>22</v>
      </c>
      <c r="F203" s="5">
        <v>886</v>
      </c>
      <c r="G203" s="5">
        <v>12</v>
      </c>
      <c r="H203" s="5">
        <v>874</v>
      </c>
      <c r="I203" s="5">
        <v>290</v>
      </c>
      <c r="J203" s="5">
        <v>474</v>
      </c>
      <c r="K203" s="5">
        <v>45</v>
      </c>
      <c r="L203" s="5">
        <v>58</v>
      </c>
      <c r="M203" s="5">
        <v>5</v>
      </c>
      <c r="N203" s="5">
        <v>2</v>
      </c>
    </row>
    <row r="204" spans="1:14">
      <c r="A204" s="5">
        <v>1389</v>
      </c>
      <c r="B204" s="5">
        <v>3</v>
      </c>
      <c r="C204" s="5" t="s">
        <v>521</v>
      </c>
      <c r="D204" s="5" t="s">
        <v>522</v>
      </c>
      <c r="E204" s="5">
        <v>219</v>
      </c>
      <c r="F204" s="5">
        <v>8596</v>
      </c>
      <c r="G204" s="5">
        <v>57</v>
      </c>
      <c r="H204" s="5">
        <v>8539</v>
      </c>
      <c r="I204" s="5">
        <v>2122</v>
      </c>
      <c r="J204" s="5">
        <v>4709</v>
      </c>
      <c r="K204" s="5">
        <v>612</v>
      </c>
      <c r="L204" s="5">
        <v>925</v>
      </c>
      <c r="M204" s="5">
        <v>120</v>
      </c>
      <c r="N204" s="5">
        <v>51</v>
      </c>
    </row>
    <row r="205" spans="1:14">
      <c r="A205" s="5">
        <v>1389</v>
      </c>
      <c r="B205" s="5">
        <v>4</v>
      </c>
      <c r="C205" s="5" t="s">
        <v>523</v>
      </c>
      <c r="D205" s="5" t="s">
        <v>522</v>
      </c>
      <c r="E205" s="5">
        <v>219</v>
      </c>
      <c r="F205" s="5">
        <v>8596</v>
      </c>
      <c r="G205" s="5">
        <v>57</v>
      </c>
      <c r="H205" s="5">
        <v>8539</v>
      </c>
      <c r="I205" s="5">
        <v>2122</v>
      </c>
      <c r="J205" s="5">
        <v>4709</v>
      </c>
      <c r="K205" s="5">
        <v>612</v>
      </c>
      <c r="L205" s="5">
        <v>925</v>
      </c>
      <c r="M205" s="5">
        <v>120</v>
      </c>
      <c r="N205" s="5">
        <v>51</v>
      </c>
    </row>
    <row r="206" spans="1:14">
      <c r="A206" s="5">
        <v>1389</v>
      </c>
      <c r="B206" s="5">
        <v>7</v>
      </c>
      <c r="C206" s="5" t="s">
        <v>524</v>
      </c>
      <c r="D206" s="5" t="s">
        <v>525</v>
      </c>
      <c r="E206" s="5">
        <v>146</v>
      </c>
      <c r="F206" s="5">
        <v>4779</v>
      </c>
      <c r="G206" s="5">
        <v>58</v>
      </c>
      <c r="H206" s="5">
        <v>4720</v>
      </c>
      <c r="I206" s="5">
        <v>1600</v>
      </c>
      <c r="J206" s="5">
        <v>2280</v>
      </c>
      <c r="K206" s="5">
        <v>384</v>
      </c>
      <c r="L206" s="5">
        <v>428</v>
      </c>
      <c r="M206" s="5">
        <v>22</v>
      </c>
      <c r="N206" s="5">
        <v>6</v>
      </c>
    </row>
    <row r="207" spans="1:14">
      <c r="A207" s="5">
        <v>1389</v>
      </c>
      <c r="B207" s="5">
        <v>9</v>
      </c>
      <c r="C207" s="5" t="s">
        <v>526</v>
      </c>
      <c r="D207" s="5" t="s">
        <v>525</v>
      </c>
      <c r="E207" s="5">
        <v>146</v>
      </c>
      <c r="F207" s="5">
        <v>4779</v>
      </c>
      <c r="G207" s="5">
        <v>58</v>
      </c>
      <c r="H207" s="5">
        <v>4720</v>
      </c>
      <c r="I207" s="5">
        <v>1600</v>
      </c>
      <c r="J207" s="5">
        <v>2280</v>
      </c>
      <c r="K207" s="5">
        <v>384</v>
      </c>
      <c r="L207" s="5">
        <v>428</v>
      </c>
      <c r="M207" s="5">
        <v>22</v>
      </c>
      <c r="N207" s="5">
        <v>6</v>
      </c>
    </row>
    <row r="208" spans="1:14">
      <c r="A208" s="5">
        <v>1389</v>
      </c>
      <c r="B208" s="5">
        <v>2</v>
      </c>
      <c r="C208" s="5" t="s">
        <v>527</v>
      </c>
      <c r="D208" s="5" t="s">
        <v>528</v>
      </c>
      <c r="E208" s="5">
        <v>40</v>
      </c>
      <c r="F208" s="5">
        <v>3038</v>
      </c>
      <c r="G208" s="5">
        <v>7</v>
      </c>
      <c r="H208" s="5">
        <v>3031</v>
      </c>
      <c r="I208" s="5">
        <v>917</v>
      </c>
      <c r="J208" s="5">
        <v>1234</v>
      </c>
      <c r="K208" s="5">
        <v>358</v>
      </c>
      <c r="L208" s="5">
        <v>489</v>
      </c>
      <c r="M208" s="5">
        <v>32</v>
      </c>
      <c r="N208" s="5">
        <v>2</v>
      </c>
    </row>
    <row r="209" spans="1:14">
      <c r="A209" s="5">
        <v>1389</v>
      </c>
      <c r="B209" s="5">
        <v>7</v>
      </c>
      <c r="C209" s="5" t="s">
        <v>529</v>
      </c>
      <c r="D209" s="5" t="s">
        <v>530</v>
      </c>
      <c r="E209" s="5">
        <v>40</v>
      </c>
      <c r="F209" s="5">
        <v>3038</v>
      </c>
      <c r="G209" s="5">
        <v>7</v>
      </c>
      <c r="H209" s="5">
        <v>3031</v>
      </c>
      <c r="I209" s="5">
        <v>917</v>
      </c>
      <c r="J209" s="5">
        <v>1234</v>
      </c>
      <c r="K209" s="5">
        <v>358</v>
      </c>
      <c r="L209" s="5">
        <v>489</v>
      </c>
      <c r="M209" s="5">
        <v>32</v>
      </c>
      <c r="N209" s="5">
        <v>2</v>
      </c>
    </row>
    <row r="210" spans="1:14">
      <c r="A210" s="5">
        <v>1389</v>
      </c>
      <c r="B210" s="5">
        <v>4</v>
      </c>
      <c r="C210" s="5" t="s">
        <v>531</v>
      </c>
      <c r="D210" s="5" t="s">
        <v>532</v>
      </c>
      <c r="E210" s="5">
        <v>28</v>
      </c>
      <c r="F210" s="5">
        <v>1119</v>
      </c>
      <c r="G210" s="5">
        <v>7</v>
      </c>
      <c r="H210" s="5">
        <v>1112</v>
      </c>
      <c r="I210" s="5">
        <v>431</v>
      </c>
      <c r="J210" s="5">
        <v>379</v>
      </c>
      <c r="K210" s="5">
        <v>152</v>
      </c>
      <c r="L210" s="5">
        <v>134</v>
      </c>
      <c r="M210" s="5">
        <v>17</v>
      </c>
      <c r="N210" s="5">
        <v>0</v>
      </c>
    </row>
    <row r="211" spans="1:14">
      <c r="A211" s="5">
        <v>1389</v>
      </c>
      <c r="B211" s="5">
        <v>4</v>
      </c>
      <c r="C211" s="5" t="s">
        <v>533</v>
      </c>
      <c r="D211" s="5" t="s">
        <v>534</v>
      </c>
      <c r="E211" s="5">
        <v>4</v>
      </c>
      <c r="F211" s="5">
        <v>1125</v>
      </c>
      <c r="G211" s="5">
        <v>0</v>
      </c>
      <c r="H211" s="5">
        <v>1125</v>
      </c>
      <c r="I211" s="5">
        <v>263</v>
      </c>
      <c r="J211" s="5">
        <v>460</v>
      </c>
      <c r="K211" s="5">
        <v>145</v>
      </c>
      <c r="L211" s="5">
        <v>248</v>
      </c>
      <c r="M211" s="5">
        <v>9</v>
      </c>
      <c r="N211" s="5">
        <v>0</v>
      </c>
    </row>
    <row r="212" spans="1:14">
      <c r="A212" s="5">
        <v>1389</v>
      </c>
      <c r="B212" s="5">
        <v>4</v>
      </c>
      <c r="C212" s="5" t="s">
        <v>535</v>
      </c>
      <c r="D212" s="5" t="s">
        <v>536</v>
      </c>
      <c r="E212" s="5">
        <v>6</v>
      </c>
      <c r="F212" s="5">
        <v>752</v>
      </c>
      <c r="G212" s="5">
        <v>0</v>
      </c>
      <c r="H212" s="5">
        <v>752</v>
      </c>
      <c r="I212" s="5">
        <v>212</v>
      </c>
      <c r="J212" s="5">
        <v>389</v>
      </c>
      <c r="K212" s="5">
        <v>58</v>
      </c>
      <c r="L212" s="5">
        <v>85</v>
      </c>
      <c r="M212" s="5">
        <v>6</v>
      </c>
      <c r="N212" s="5">
        <v>2</v>
      </c>
    </row>
    <row r="213" spans="1:14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</row>
    <row r="214" spans="1:14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</row>
    <row r="215" spans="1:14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</row>
    <row r="216" spans="1:14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</row>
    <row r="217" spans="1:14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</row>
    <row r="218" spans="1:14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</row>
    <row r="219" spans="1:14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</row>
    <row r="220" spans="1:14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</row>
    <row r="221" spans="1:14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</row>
    <row r="222" spans="1:14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</row>
    <row r="223" spans="1:14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</row>
    <row r="224" spans="1:14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</row>
    <row r="225" spans="1:14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</row>
    <row r="226" spans="1:14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</row>
    <row r="227" spans="1:14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</row>
    <row r="228" spans="1:14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</row>
    <row r="229" spans="1:14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</row>
    <row r="230" spans="1:14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</row>
  </sheetData>
  <mergeCells count="10">
    <mergeCell ref="A2:A3"/>
    <mergeCell ref="C1:N1"/>
    <mergeCell ref="G2:G3"/>
    <mergeCell ref="H2:N2"/>
    <mergeCell ref="B2:B3"/>
    <mergeCell ref="C2:C3"/>
    <mergeCell ref="D2:D3"/>
    <mergeCell ref="E2:E3"/>
    <mergeCell ref="F2:F3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5" width="14.7109375" style="1" customWidth="1"/>
    <col min="6" max="6" width="16" style="1" customWidth="1"/>
    <col min="7" max="7" width="15.85546875" style="1" customWidth="1"/>
    <col min="8" max="9" width="13" style="1" customWidth="1"/>
    <col min="10" max="10" width="12.7109375" style="1" customWidth="1"/>
    <col min="11" max="11" width="18.7109375" style="1" customWidth="1"/>
    <col min="12" max="12" width="12.5703125" style="1" customWidth="1"/>
    <col min="13" max="13" width="14.7109375" style="1" customWidth="1"/>
    <col min="14" max="14" width="14" style="1" customWidth="1"/>
    <col min="15" max="15" width="16.140625" style="1" customWidth="1"/>
  </cols>
  <sheetData>
    <row r="1" spans="1:15" ht="15.75" thickBot="1">
      <c r="A1" s="22" t="s">
        <v>159</v>
      </c>
      <c r="B1" s="22"/>
      <c r="C1" s="21" t="str">
        <f>CONCATENATE("4-",'فهرست جداول'!B5,"-",MID('فهرست جداول'!B1, 58,10), "                  (میلیون ریال)")</f>
        <v>4-ارزش نهاده‌های فعالیت صنعتی کارگاه‏ها بر حسب فعالیت-89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1:15" ht="15.75" customHeight="1" thickBot="1">
      <c r="A2" s="33" t="s">
        <v>128</v>
      </c>
      <c r="B2" s="33" t="s">
        <v>151</v>
      </c>
      <c r="C2" s="33" t="s">
        <v>0</v>
      </c>
      <c r="D2" s="35" t="s">
        <v>1</v>
      </c>
      <c r="E2" s="25" t="s">
        <v>2</v>
      </c>
      <c r="F2" s="23" t="s">
        <v>22</v>
      </c>
      <c r="G2" s="23"/>
      <c r="H2" s="23"/>
      <c r="I2" s="23"/>
      <c r="J2" s="25" t="s">
        <v>23</v>
      </c>
      <c r="K2" s="25" t="s">
        <v>126</v>
      </c>
      <c r="L2" s="25" t="s">
        <v>24</v>
      </c>
      <c r="M2" s="25" t="s">
        <v>25</v>
      </c>
      <c r="N2" s="25" t="s">
        <v>26</v>
      </c>
      <c r="O2" s="25" t="s">
        <v>27</v>
      </c>
    </row>
    <row r="3" spans="1:15" ht="49.5" customHeight="1" thickBot="1">
      <c r="A3" s="34" t="s">
        <v>128</v>
      </c>
      <c r="B3" s="34"/>
      <c r="C3" s="34"/>
      <c r="D3" s="36"/>
      <c r="E3" s="27"/>
      <c r="F3" s="12" t="s">
        <v>2</v>
      </c>
      <c r="G3" s="12" t="s">
        <v>28</v>
      </c>
      <c r="H3" s="12" t="s">
        <v>29</v>
      </c>
      <c r="I3" s="12" t="s">
        <v>30</v>
      </c>
      <c r="J3" s="27"/>
      <c r="K3" s="27"/>
      <c r="L3" s="27"/>
      <c r="M3" s="27"/>
      <c r="N3" s="27"/>
      <c r="O3" s="27"/>
    </row>
    <row r="4" spans="1:15">
      <c r="A4" s="5">
        <v>1389</v>
      </c>
      <c r="B4" s="5">
        <v>1</v>
      </c>
      <c r="C4" s="5" t="s">
        <v>162</v>
      </c>
      <c r="D4" s="5" t="s">
        <v>163</v>
      </c>
      <c r="E4" s="5">
        <v>1722605325</v>
      </c>
      <c r="F4" s="5">
        <v>1646145632</v>
      </c>
      <c r="G4" s="5">
        <v>1588888903</v>
      </c>
      <c r="H4" s="5">
        <v>36155850</v>
      </c>
      <c r="I4" s="5">
        <v>21100879</v>
      </c>
      <c r="J4" s="5">
        <v>2464705</v>
      </c>
      <c r="K4" s="5">
        <v>5695332</v>
      </c>
      <c r="L4" s="5">
        <v>20877558</v>
      </c>
      <c r="M4" s="5">
        <v>17882246</v>
      </c>
      <c r="N4" s="5">
        <v>3067410</v>
      </c>
      <c r="O4" s="5">
        <v>26472442</v>
      </c>
    </row>
    <row r="5" spans="1:15">
      <c r="A5" s="5">
        <v>1389</v>
      </c>
      <c r="B5" s="5">
        <v>2</v>
      </c>
      <c r="C5" s="5" t="s">
        <v>164</v>
      </c>
      <c r="D5" s="5" t="s">
        <v>165</v>
      </c>
      <c r="E5" s="5">
        <v>119295098</v>
      </c>
      <c r="F5" s="5">
        <v>116059692</v>
      </c>
      <c r="G5" s="5">
        <v>107022822</v>
      </c>
      <c r="H5" s="5">
        <v>8473532</v>
      </c>
      <c r="I5" s="5">
        <v>563338</v>
      </c>
      <c r="J5" s="5">
        <v>162090</v>
      </c>
      <c r="K5" s="5">
        <v>381250</v>
      </c>
      <c r="L5" s="5">
        <v>834192</v>
      </c>
      <c r="M5" s="5">
        <v>725954</v>
      </c>
      <c r="N5" s="5">
        <v>145216</v>
      </c>
      <c r="O5" s="5">
        <v>986704</v>
      </c>
    </row>
    <row r="6" spans="1:15">
      <c r="A6" s="5">
        <v>1389</v>
      </c>
      <c r="B6" s="5">
        <v>3</v>
      </c>
      <c r="C6" s="5" t="s">
        <v>166</v>
      </c>
      <c r="D6" s="5" t="s">
        <v>167</v>
      </c>
      <c r="E6" s="5">
        <v>12772077</v>
      </c>
      <c r="F6" s="5">
        <v>12518417</v>
      </c>
      <c r="G6" s="5">
        <v>12111768</v>
      </c>
      <c r="H6" s="5">
        <v>366508</v>
      </c>
      <c r="I6" s="5">
        <v>40140</v>
      </c>
      <c r="J6" s="5">
        <v>20085</v>
      </c>
      <c r="K6" s="5">
        <v>13700</v>
      </c>
      <c r="L6" s="5">
        <v>54848</v>
      </c>
      <c r="M6" s="5">
        <v>68678</v>
      </c>
      <c r="N6" s="5">
        <v>8515</v>
      </c>
      <c r="O6" s="5">
        <v>87834</v>
      </c>
    </row>
    <row r="7" spans="1:15">
      <c r="A7" s="5">
        <v>1389</v>
      </c>
      <c r="B7" s="5">
        <v>4</v>
      </c>
      <c r="C7" s="5" t="s">
        <v>168</v>
      </c>
      <c r="D7" s="5" t="s">
        <v>167</v>
      </c>
      <c r="E7" s="5">
        <v>12772077</v>
      </c>
      <c r="F7" s="5">
        <v>12518417</v>
      </c>
      <c r="G7" s="5">
        <v>12111768</v>
      </c>
      <c r="H7" s="5">
        <v>366508</v>
      </c>
      <c r="I7" s="5">
        <v>40140</v>
      </c>
      <c r="J7" s="5">
        <v>20085</v>
      </c>
      <c r="K7" s="5">
        <v>13700</v>
      </c>
      <c r="L7" s="5">
        <v>54848</v>
      </c>
      <c r="M7" s="5">
        <v>68678</v>
      </c>
      <c r="N7" s="5">
        <v>8515</v>
      </c>
      <c r="O7" s="5">
        <v>87834</v>
      </c>
    </row>
    <row r="8" spans="1:15">
      <c r="A8" s="5">
        <v>1389</v>
      </c>
      <c r="B8" s="5">
        <v>3</v>
      </c>
      <c r="C8" s="5" t="s">
        <v>169</v>
      </c>
      <c r="D8" s="5" t="s">
        <v>170</v>
      </c>
      <c r="E8" s="5">
        <v>1405592</v>
      </c>
      <c r="F8" s="5">
        <v>1370053</v>
      </c>
      <c r="G8" s="5">
        <v>1200724</v>
      </c>
      <c r="H8" s="5">
        <v>156380</v>
      </c>
      <c r="I8" s="5">
        <v>12949</v>
      </c>
      <c r="J8" s="5">
        <v>2290</v>
      </c>
      <c r="K8" s="5">
        <v>4064</v>
      </c>
      <c r="L8" s="5">
        <v>9744</v>
      </c>
      <c r="M8" s="5">
        <v>9438</v>
      </c>
      <c r="N8" s="5">
        <v>2467</v>
      </c>
      <c r="O8" s="5">
        <v>7536</v>
      </c>
    </row>
    <row r="9" spans="1:15">
      <c r="A9" s="5">
        <v>1389</v>
      </c>
      <c r="B9" s="5">
        <v>4</v>
      </c>
      <c r="C9" s="5" t="s">
        <v>171</v>
      </c>
      <c r="D9" s="5" t="s">
        <v>170</v>
      </c>
      <c r="E9" s="5">
        <v>1405592</v>
      </c>
      <c r="F9" s="5">
        <v>1370053</v>
      </c>
      <c r="G9" s="5">
        <v>1200724</v>
      </c>
      <c r="H9" s="5">
        <v>156380</v>
      </c>
      <c r="I9" s="5">
        <v>12949</v>
      </c>
      <c r="J9" s="5">
        <v>2290</v>
      </c>
      <c r="K9" s="5">
        <v>4064</v>
      </c>
      <c r="L9" s="5">
        <v>9744</v>
      </c>
      <c r="M9" s="5">
        <v>9438</v>
      </c>
      <c r="N9" s="5">
        <v>2467</v>
      </c>
      <c r="O9" s="5">
        <v>7536</v>
      </c>
    </row>
    <row r="10" spans="1:15">
      <c r="A10" s="5">
        <v>1389</v>
      </c>
      <c r="B10" s="5">
        <v>3</v>
      </c>
      <c r="C10" s="5" t="s">
        <v>172</v>
      </c>
      <c r="D10" s="5" t="s">
        <v>173</v>
      </c>
      <c r="E10" s="5">
        <v>8258149</v>
      </c>
      <c r="F10" s="5">
        <v>8080625</v>
      </c>
      <c r="G10" s="5">
        <v>6596947</v>
      </c>
      <c r="H10" s="5">
        <v>1422816</v>
      </c>
      <c r="I10" s="5">
        <v>60862</v>
      </c>
      <c r="J10" s="5">
        <v>11581</v>
      </c>
      <c r="K10" s="5">
        <v>9841</v>
      </c>
      <c r="L10" s="5">
        <v>45884</v>
      </c>
      <c r="M10" s="5">
        <v>39209</v>
      </c>
      <c r="N10" s="5">
        <v>13664</v>
      </c>
      <c r="O10" s="5">
        <v>57345</v>
      </c>
    </row>
    <row r="11" spans="1:15">
      <c r="A11" s="5">
        <v>1389</v>
      </c>
      <c r="B11" s="5">
        <v>4</v>
      </c>
      <c r="C11" s="5" t="s">
        <v>174</v>
      </c>
      <c r="D11" s="5" t="s">
        <v>173</v>
      </c>
      <c r="E11" s="5">
        <v>8258149</v>
      </c>
      <c r="F11" s="5">
        <v>8080625</v>
      </c>
      <c r="G11" s="5">
        <v>6596947</v>
      </c>
      <c r="H11" s="5">
        <v>1422816</v>
      </c>
      <c r="I11" s="5">
        <v>60862</v>
      </c>
      <c r="J11" s="5">
        <v>11581</v>
      </c>
      <c r="K11" s="5">
        <v>9841</v>
      </c>
      <c r="L11" s="5">
        <v>45884</v>
      </c>
      <c r="M11" s="5">
        <v>39209</v>
      </c>
      <c r="N11" s="5">
        <v>13664</v>
      </c>
      <c r="O11" s="5">
        <v>57345</v>
      </c>
    </row>
    <row r="12" spans="1:15">
      <c r="A12" s="5">
        <v>1389</v>
      </c>
      <c r="B12" s="5">
        <v>3</v>
      </c>
      <c r="C12" s="5" t="s">
        <v>175</v>
      </c>
      <c r="D12" s="5" t="s">
        <v>176</v>
      </c>
      <c r="E12" s="5">
        <v>19073438</v>
      </c>
      <c r="F12" s="5">
        <v>18697747</v>
      </c>
      <c r="G12" s="5">
        <v>17545202</v>
      </c>
      <c r="H12" s="5">
        <v>1074378</v>
      </c>
      <c r="I12" s="5">
        <v>78167</v>
      </c>
      <c r="J12" s="5">
        <v>8736</v>
      </c>
      <c r="K12" s="5">
        <v>32092</v>
      </c>
      <c r="L12" s="5">
        <v>86619</v>
      </c>
      <c r="M12" s="5">
        <v>69306</v>
      </c>
      <c r="N12" s="5">
        <v>6482</v>
      </c>
      <c r="O12" s="5">
        <v>172456</v>
      </c>
    </row>
    <row r="13" spans="1:15">
      <c r="A13" s="5">
        <v>1389</v>
      </c>
      <c r="B13" s="5">
        <v>4</v>
      </c>
      <c r="C13" s="5" t="s">
        <v>177</v>
      </c>
      <c r="D13" s="5" t="s">
        <v>176</v>
      </c>
      <c r="E13" s="5">
        <v>19073438</v>
      </c>
      <c r="F13" s="5">
        <v>18697747</v>
      </c>
      <c r="G13" s="5">
        <v>17545202</v>
      </c>
      <c r="H13" s="5">
        <v>1074378</v>
      </c>
      <c r="I13" s="5">
        <v>78167</v>
      </c>
      <c r="J13" s="5">
        <v>8736</v>
      </c>
      <c r="K13" s="5">
        <v>32092</v>
      </c>
      <c r="L13" s="5">
        <v>86619</v>
      </c>
      <c r="M13" s="5">
        <v>69306</v>
      </c>
      <c r="N13" s="5">
        <v>6482</v>
      </c>
      <c r="O13" s="5">
        <v>172456</v>
      </c>
    </row>
    <row r="14" spans="1:15">
      <c r="A14" s="5">
        <v>1389</v>
      </c>
      <c r="B14" s="5">
        <v>3</v>
      </c>
      <c r="C14" s="5" t="s">
        <v>178</v>
      </c>
      <c r="D14" s="5" t="s">
        <v>179</v>
      </c>
      <c r="E14" s="5">
        <v>26688529</v>
      </c>
      <c r="F14" s="5">
        <v>26043423</v>
      </c>
      <c r="G14" s="5">
        <v>23104529</v>
      </c>
      <c r="H14" s="5">
        <v>2835881</v>
      </c>
      <c r="I14" s="5">
        <v>103012</v>
      </c>
      <c r="J14" s="5">
        <v>45738</v>
      </c>
      <c r="K14" s="5">
        <v>95697</v>
      </c>
      <c r="L14" s="5">
        <v>95590</v>
      </c>
      <c r="M14" s="5">
        <v>173447</v>
      </c>
      <c r="N14" s="5">
        <v>21813</v>
      </c>
      <c r="O14" s="5">
        <v>212822</v>
      </c>
    </row>
    <row r="15" spans="1:15">
      <c r="A15" s="5">
        <v>1389</v>
      </c>
      <c r="B15" s="5">
        <v>4</v>
      </c>
      <c r="C15" s="5" t="s">
        <v>180</v>
      </c>
      <c r="D15" s="5" t="s">
        <v>179</v>
      </c>
      <c r="E15" s="5">
        <v>26688529</v>
      </c>
      <c r="F15" s="5">
        <v>26043423</v>
      </c>
      <c r="G15" s="5">
        <v>23104529</v>
      </c>
      <c r="H15" s="5">
        <v>2835881</v>
      </c>
      <c r="I15" s="5">
        <v>103012</v>
      </c>
      <c r="J15" s="5">
        <v>45738</v>
      </c>
      <c r="K15" s="5">
        <v>95697</v>
      </c>
      <c r="L15" s="5">
        <v>95590</v>
      </c>
      <c r="M15" s="5">
        <v>173447</v>
      </c>
      <c r="N15" s="5">
        <v>21813</v>
      </c>
      <c r="O15" s="5">
        <v>212822</v>
      </c>
    </row>
    <row r="16" spans="1:15">
      <c r="A16" s="5">
        <v>1389</v>
      </c>
      <c r="B16" s="5">
        <v>3</v>
      </c>
      <c r="C16" s="5" t="s">
        <v>181</v>
      </c>
      <c r="D16" s="5" t="s">
        <v>182</v>
      </c>
      <c r="E16" s="5">
        <v>20681535</v>
      </c>
      <c r="F16" s="5">
        <v>20291926</v>
      </c>
      <c r="G16" s="5">
        <v>20069036</v>
      </c>
      <c r="H16" s="5">
        <v>167493</v>
      </c>
      <c r="I16" s="5">
        <v>55397</v>
      </c>
      <c r="J16" s="5">
        <v>11024</v>
      </c>
      <c r="K16" s="5">
        <v>112022</v>
      </c>
      <c r="L16" s="5">
        <v>33631</v>
      </c>
      <c r="M16" s="5">
        <v>96096</v>
      </c>
      <c r="N16" s="5">
        <v>12532</v>
      </c>
      <c r="O16" s="5">
        <v>124304</v>
      </c>
    </row>
    <row r="17" spans="1:15">
      <c r="A17" s="5">
        <v>1389</v>
      </c>
      <c r="B17" s="5">
        <v>4</v>
      </c>
      <c r="C17" s="5" t="s">
        <v>183</v>
      </c>
      <c r="D17" s="5" t="s">
        <v>184</v>
      </c>
      <c r="E17" s="5">
        <v>20109637</v>
      </c>
      <c r="F17" s="5">
        <v>19770486</v>
      </c>
      <c r="G17" s="5">
        <v>19567377</v>
      </c>
      <c r="H17" s="5">
        <v>149741</v>
      </c>
      <c r="I17" s="5">
        <v>53368</v>
      </c>
      <c r="J17" s="5">
        <v>10805</v>
      </c>
      <c r="K17" s="5">
        <v>111403</v>
      </c>
      <c r="L17" s="5">
        <v>20728</v>
      </c>
      <c r="M17" s="5">
        <v>83708</v>
      </c>
      <c r="N17" s="5">
        <v>9012</v>
      </c>
      <c r="O17" s="5">
        <v>103495</v>
      </c>
    </row>
    <row r="18" spans="1:15">
      <c r="A18" s="5">
        <v>1389</v>
      </c>
      <c r="B18" s="5">
        <v>4</v>
      </c>
      <c r="C18" s="5" t="s">
        <v>185</v>
      </c>
      <c r="D18" s="5" t="s">
        <v>186</v>
      </c>
      <c r="E18" s="5">
        <v>571898</v>
      </c>
      <c r="F18" s="5">
        <v>521440</v>
      </c>
      <c r="G18" s="5">
        <v>501658</v>
      </c>
      <c r="H18" s="5">
        <v>17752</v>
      </c>
      <c r="I18" s="5">
        <v>2029</v>
      </c>
      <c r="J18" s="5">
        <v>219</v>
      </c>
      <c r="K18" s="5">
        <v>618</v>
      </c>
      <c r="L18" s="5">
        <v>12903</v>
      </c>
      <c r="M18" s="5">
        <v>12388</v>
      </c>
      <c r="N18" s="5">
        <v>3521</v>
      </c>
      <c r="O18" s="5">
        <v>20809</v>
      </c>
    </row>
    <row r="19" spans="1:15">
      <c r="A19" s="5">
        <v>1389</v>
      </c>
      <c r="B19" s="5">
        <v>3</v>
      </c>
      <c r="C19" s="5" t="s">
        <v>187</v>
      </c>
      <c r="D19" s="5" t="s">
        <v>188</v>
      </c>
      <c r="E19" s="5">
        <v>25153772</v>
      </c>
      <c r="F19" s="5">
        <v>23867245</v>
      </c>
      <c r="G19" s="5">
        <v>21275996</v>
      </c>
      <c r="H19" s="5">
        <v>2398285</v>
      </c>
      <c r="I19" s="5">
        <v>192963</v>
      </c>
      <c r="J19" s="5">
        <v>58747</v>
      </c>
      <c r="K19" s="5">
        <v>108981</v>
      </c>
      <c r="L19" s="5">
        <v>490410</v>
      </c>
      <c r="M19" s="5">
        <v>249837</v>
      </c>
      <c r="N19" s="5">
        <v>76403</v>
      </c>
      <c r="O19" s="5">
        <v>302148</v>
      </c>
    </row>
    <row r="20" spans="1:15">
      <c r="A20" s="5">
        <v>1389</v>
      </c>
      <c r="B20" s="5">
        <v>4</v>
      </c>
      <c r="C20" s="5" t="s">
        <v>189</v>
      </c>
      <c r="D20" s="5" t="s">
        <v>188</v>
      </c>
      <c r="E20" s="5">
        <v>4861910</v>
      </c>
      <c r="F20" s="5">
        <v>4665201</v>
      </c>
      <c r="G20" s="5">
        <v>3873012</v>
      </c>
      <c r="H20" s="5">
        <v>759528</v>
      </c>
      <c r="I20" s="5">
        <v>32662</v>
      </c>
      <c r="J20" s="5">
        <v>22133</v>
      </c>
      <c r="K20" s="5">
        <v>19072</v>
      </c>
      <c r="L20" s="5">
        <v>43303</v>
      </c>
      <c r="M20" s="5">
        <v>61951</v>
      </c>
      <c r="N20" s="5">
        <v>6880</v>
      </c>
      <c r="O20" s="5">
        <v>43370</v>
      </c>
    </row>
    <row r="21" spans="1:15">
      <c r="A21" s="5">
        <v>1389</v>
      </c>
      <c r="B21" s="5">
        <v>4</v>
      </c>
      <c r="C21" s="5" t="s">
        <v>190</v>
      </c>
      <c r="D21" s="5" t="s">
        <v>191</v>
      </c>
      <c r="E21" s="5">
        <v>8235675</v>
      </c>
      <c r="F21" s="5">
        <v>7547955</v>
      </c>
      <c r="G21" s="5">
        <v>7260797</v>
      </c>
      <c r="H21" s="5">
        <v>201911</v>
      </c>
      <c r="I21" s="5">
        <v>85247</v>
      </c>
      <c r="J21" s="5">
        <v>7973</v>
      </c>
      <c r="K21" s="5">
        <v>43995</v>
      </c>
      <c r="L21" s="5">
        <v>344005</v>
      </c>
      <c r="M21" s="5">
        <v>86935</v>
      </c>
      <c r="N21" s="5">
        <v>59134</v>
      </c>
      <c r="O21" s="5">
        <v>145679</v>
      </c>
    </row>
    <row r="22" spans="1:15">
      <c r="A22" s="5">
        <v>1389</v>
      </c>
      <c r="B22" s="5">
        <v>4</v>
      </c>
      <c r="C22" s="5" t="s">
        <v>192</v>
      </c>
      <c r="D22" s="5" t="s">
        <v>193</v>
      </c>
      <c r="E22" s="5">
        <v>1923407</v>
      </c>
      <c r="F22" s="5">
        <v>1846676</v>
      </c>
      <c r="G22" s="5">
        <v>1655691</v>
      </c>
      <c r="H22" s="5">
        <v>165971</v>
      </c>
      <c r="I22" s="5">
        <v>25013</v>
      </c>
      <c r="J22" s="5">
        <v>9037</v>
      </c>
      <c r="K22" s="5">
        <v>13824</v>
      </c>
      <c r="L22" s="5">
        <v>23412</v>
      </c>
      <c r="M22" s="5">
        <v>15249</v>
      </c>
      <c r="N22" s="5">
        <v>2076</v>
      </c>
      <c r="O22" s="5">
        <v>13133</v>
      </c>
    </row>
    <row r="23" spans="1:15">
      <c r="A23" s="5">
        <v>1389</v>
      </c>
      <c r="B23" s="5">
        <v>4</v>
      </c>
      <c r="C23" s="5" t="s">
        <v>194</v>
      </c>
      <c r="D23" s="5" t="s">
        <v>195</v>
      </c>
      <c r="E23" s="5">
        <v>1107739</v>
      </c>
      <c r="F23" s="5">
        <v>1055929</v>
      </c>
      <c r="G23" s="5">
        <v>939216</v>
      </c>
      <c r="H23" s="5">
        <v>113694</v>
      </c>
      <c r="I23" s="5">
        <v>3020</v>
      </c>
      <c r="J23" s="5">
        <v>3555</v>
      </c>
      <c r="K23" s="5">
        <v>1068</v>
      </c>
      <c r="L23" s="5">
        <v>10883</v>
      </c>
      <c r="M23" s="5">
        <v>15093</v>
      </c>
      <c r="N23" s="5">
        <v>855</v>
      </c>
      <c r="O23" s="5">
        <v>20357</v>
      </c>
    </row>
    <row r="24" spans="1:15">
      <c r="A24" s="5">
        <v>1389</v>
      </c>
      <c r="B24" s="5">
        <v>4</v>
      </c>
      <c r="C24" s="5" t="s">
        <v>196</v>
      </c>
      <c r="D24" s="5" t="s">
        <v>197</v>
      </c>
      <c r="E24" s="5">
        <v>893229</v>
      </c>
      <c r="F24" s="5">
        <v>875792</v>
      </c>
      <c r="G24" s="5">
        <v>808779</v>
      </c>
      <c r="H24" s="5">
        <v>64168</v>
      </c>
      <c r="I24" s="5">
        <v>2845</v>
      </c>
      <c r="J24" s="5">
        <v>631</v>
      </c>
      <c r="K24" s="5">
        <v>933</v>
      </c>
      <c r="L24" s="5">
        <v>2971</v>
      </c>
      <c r="M24" s="5">
        <v>7620</v>
      </c>
      <c r="N24" s="5">
        <v>403</v>
      </c>
      <c r="O24" s="5">
        <v>4878</v>
      </c>
    </row>
    <row r="25" spans="1:15">
      <c r="A25" s="5">
        <v>1389</v>
      </c>
      <c r="B25" s="5">
        <v>4</v>
      </c>
      <c r="C25" s="5" t="s">
        <v>198</v>
      </c>
      <c r="D25" s="5" t="s">
        <v>199</v>
      </c>
      <c r="E25" s="5">
        <v>8131812</v>
      </c>
      <c r="F25" s="5">
        <v>7875691</v>
      </c>
      <c r="G25" s="5">
        <v>6738501</v>
      </c>
      <c r="H25" s="5">
        <v>1093013</v>
      </c>
      <c r="I25" s="5">
        <v>44177</v>
      </c>
      <c r="J25" s="5">
        <v>15418</v>
      </c>
      <c r="K25" s="5">
        <v>30090</v>
      </c>
      <c r="L25" s="5">
        <v>65837</v>
      </c>
      <c r="M25" s="5">
        <v>62989</v>
      </c>
      <c r="N25" s="5">
        <v>7054</v>
      </c>
      <c r="O25" s="5">
        <v>74732</v>
      </c>
    </row>
    <row r="26" spans="1:15">
      <c r="A26" s="5">
        <v>1389</v>
      </c>
      <c r="B26" s="5">
        <v>3</v>
      </c>
      <c r="C26" s="5" t="s">
        <v>200</v>
      </c>
      <c r="D26" s="5" t="s">
        <v>201</v>
      </c>
      <c r="E26" s="5">
        <v>5262006</v>
      </c>
      <c r="F26" s="5">
        <v>5190256</v>
      </c>
      <c r="G26" s="5">
        <v>5118619</v>
      </c>
      <c r="H26" s="5">
        <v>51790</v>
      </c>
      <c r="I26" s="5">
        <v>19847</v>
      </c>
      <c r="J26" s="5">
        <v>3889</v>
      </c>
      <c r="K26" s="5">
        <v>4854</v>
      </c>
      <c r="L26" s="5">
        <v>17466</v>
      </c>
      <c r="M26" s="5">
        <v>19943</v>
      </c>
      <c r="N26" s="5">
        <v>3340</v>
      </c>
      <c r="O26" s="5">
        <v>22258</v>
      </c>
    </row>
    <row r="27" spans="1:15">
      <c r="A27" s="5">
        <v>1389</v>
      </c>
      <c r="B27" s="5">
        <v>4</v>
      </c>
      <c r="C27" s="5" t="s">
        <v>202</v>
      </c>
      <c r="D27" s="5" t="s">
        <v>201</v>
      </c>
      <c r="E27" s="5">
        <v>5262006</v>
      </c>
      <c r="F27" s="5">
        <v>5190256</v>
      </c>
      <c r="G27" s="5">
        <v>5118619</v>
      </c>
      <c r="H27" s="5">
        <v>51790</v>
      </c>
      <c r="I27" s="5">
        <v>19847</v>
      </c>
      <c r="J27" s="5">
        <v>3889</v>
      </c>
      <c r="K27" s="5">
        <v>4854</v>
      </c>
      <c r="L27" s="5">
        <v>17466</v>
      </c>
      <c r="M27" s="5">
        <v>19943</v>
      </c>
      <c r="N27" s="5">
        <v>3340</v>
      </c>
      <c r="O27" s="5">
        <v>22258</v>
      </c>
    </row>
    <row r="28" spans="1:15">
      <c r="A28" s="5">
        <v>1389</v>
      </c>
      <c r="B28" s="5">
        <v>2</v>
      </c>
      <c r="C28" s="5" t="s">
        <v>203</v>
      </c>
      <c r="D28" s="5" t="s">
        <v>204</v>
      </c>
      <c r="E28" s="5">
        <v>5993361</v>
      </c>
      <c r="F28" s="5">
        <v>5759914</v>
      </c>
      <c r="G28" s="5">
        <v>4231249</v>
      </c>
      <c r="H28" s="5">
        <v>1460123</v>
      </c>
      <c r="I28" s="5">
        <v>68542</v>
      </c>
      <c r="J28" s="5">
        <v>21738</v>
      </c>
      <c r="K28" s="5">
        <v>13795</v>
      </c>
      <c r="L28" s="5">
        <v>33864</v>
      </c>
      <c r="M28" s="5">
        <v>61250</v>
      </c>
      <c r="N28" s="5">
        <v>13743</v>
      </c>
      <c r="O28" s="5">
        <v>89056</v>
      </c>
    </row>
    <row r="29" spans="1:15">
      <c r="A29" s="5">
        <v>1389</v>
      </c>
      <c r="B29" s="5">
        <v>3</v>
      </c>
      <c r="C29" s="5" t="s">
        <v>205</v>
      </c>
      <c r="D29" s="5" t="s">
        <v>204</v>
      </c>
      <c r="E29" s="5">
        <v>5993361</v>
      </c>
      <c r="F29" s="5">
        <v>5759914</v>
      </c>
      <c r="G29" s="5">
        <v>4231249</v>
      </c>
      <c r="H29" s="5">
        <v>1460123</v>
      </c>
      <c r="I29" s="5">
        <v>68542</v>
      </c>
      <c r="J29" s="5">
        <v>21738</v>
      </c>
      <c r="K29" s="5">
        <v>13795</v>
      </c>
      <c r="L29" s="5">
        <v>33864</v>
      </c>
      <c r="M29" s="5">
        <v>61250</v>
      </c>
      <c r="N29" s="5">
        <v>13743</v>
      </c>
      <c r="O29" s="5">
        <v>89056</v>
      </c>
    </row>
    <row r="30" spans="1:15">
      <c r="A30" s="5">
        <v>1389</v>
      </c>
      <c r="B30" s="5">
        <v>4</v>
      </c>
      <c r="C30" s="5" t="s">
        <v>206</v>
      </c>
      <c r="D30" s="5" t="s">
        <v>207</v>
      </c>
      <c r="E30" s="5">
        <v>147637</v>
      </c>
      <c r="F30" s="5">
        <v>135995</v>
      </c>
      <c r="G30" s="5">
        <v>126525</v>
      </c>
      <c r="H30" s="5">
        <v>8722</v>
      </c>
      <c r="I30" s="5">
        <v>749</v>
      </c>
      <c r="J30" s="5">
        <v>72</v>
      </c>
      <c r="K30" s="5">
        <v>0</v>
      </c>
      <c r="L30" s="5">
        <v>2533</v>
      </c>
      <c r="M30" s="5">
        <v>3072</v>
      </c>
      <c r="N30" s="5">
        <v>481</v>
      </c>
      <c r="O30" s="5">
        <v>5484</v>
      </c>
    </row>
    <row r="31" spans="1:15">
      <c r="A31" s="5">
        <v>1389</v>
      </c>
      <c r="B31" s="5">
        <v>4</v>
      </c>
      <c r="C31" s="5" t="s">
        <v>208</v>
      </c>
      <c r="D31" s="5" t="s">
        <v>209</v>
      </c>
      <c r="E31" s="5">
        <v>876281</v>
      </c>
      <c r="F31" s="5">
        <v>867422</v>
      </c>
      <c r="G31" s="5">
        <v>486868</v>
      </c>
      <c r="H31" s="5">
        <v>376650</v>
      </c>
      <c r="I31" s="5">
        <v>3903</v>
      </c>
      <c r="J31" s="5">
        <v>217</v>
      </c>
      <c r="K31" s="5">
        <v>348</v>
      </c>
      <c r="L31" s="5">
        <v>1577</v>
      </c>
      <c r="M31" s="5">
        <v>2521</v>
      </c>
      <c r="N31" s="5">
        <v>1430</v>
      </c>
      <c r="O31" s="5">
        <v>2765</v>
      </c>
    </row>
    <row r="32" spans="1:15">
      <c r="A32" s="5">
        <v>1389</v>
      </c>
      <c r="B32" s="5">
        <v>4</v>
      </c>
      <c r="C32" s="5" t="s">
        <v>210</v>
      </c>
      <c r="D32" s="5" t="s">
        <v>211</v>
      </c>
      <c r="E32" s="5">
        <v>4969442</v>
      </c>
      <c r="F32" s="5">
        <v>4756497</v>
      </c>
      <c r="G32" s="5">
        <v>3617856</v>
      </c>
      <c r="H32" s="5">
        <v>1074751</v>
      </c>
      <c r="I32" s="5">
        <v>63890</v>
      </c>
      <c r="J32" s="5">
        <v>21449</v>
      </c>
      <c r="K32" s="5">
        <v>13446</v>
      </c>
      <c r="L32" s="5">
        <v>29754</v>
      </c>
      <c r="M32" s="5">
        <v>55657</v>
      </c>
      <c r="N32" s="5">
        <v>11832</v>
      </c>
      <c r="O32" s="5">
        <v>80807</v>
      </c>
    </row>
    <row r="33" spans="1:15">
      <c r="A33" s="5">
        <v>1389</v>
      </c>
      <c r="B33" s="5">
        <v>2</v>
      </c>
      <c r="C33" s="5" t="s">
        <v>212</v>
      </c>
      <c r="D33" s="5" t="s">
        <v>213</v>
      </c>
      <c r="E33" s="5">
        <v>1446979</v>
      </c>
      <c r="F33" s="5">
        <v>1427798</v>
      </c>
      <c r="G33" s="5">
        <v>1424461</v>
      </c>
      <c r="H33" s="5">
        <v>3135</v>
      </c>
      <c r="I33" s="5">
        <v>201</v>
      </c>
      <c r="J33" s="5">
        <v>0</v>
      </c>
      <c r="K33" s="5">
        <v>0</v>
      </c>
      <c r="L33" s="5">
        <v>4055</v>
      </c>
      <c r="M33" s="5">
        <v>4168</v>
      </c>
      <c r="N33" s="5">
        <v>556</v>
      </c>
      <c r="O33" s="5">
        <v>10402</v>
      </c>
    </row>
    <row r="34" spans="1:15">
      <c r="A34" s="5">
        <v>1389</v>
      </c>
      <c r="B34" s="5">
        <v>3</v>
      </c>
      <c r="C34" s="5" t="s">
        <v>214</v>
      </c>
      <c r="D34" s="5" t="s">
        <v>215</v>
      </c>
      <c r="E34" s="5">
        <v>1446979</v>
      </c>
      <c r="F34" s="5">
        <v>1427798</v>
      </c>
      <c r="G34" s="5">
        <v>1424461</v>
      </c>
      <c r="H34" s="5">
        <v>3135</v>
      </c>
      <c r="I34" s="5">
        <v>201</v>
      </c>
      <c r="J34" s="5">
        <v>0</v>
      </c>
      <c r="K34" s="5">
        <v>0</v>
      </c>
      <c r="L34" s="5">
        <v>4055</v>
      </c>
      <c r="M34" s="5">
        <v>4168</v>
      </c>
      <c r="N34" s="5">
        <v>556</v>
      </c>
      <c r="O34" s="5">
        <v>10402</v>
      </c>
    </row>
    <row r="35" spans="1:15">
      <c r="A35" s="5">
        <v>1389</v>
      </c>
      <c r="B35" s="5">
        <v>4</v>
      </c>
      <c r="C35" s="5" t="s">
        <v>216</v>
      </c>
      <c r="D35" s="5" t="s">
        <v>217</v>
      </c>
      <c r="E35" s="5">
        <v>1446979</v>
      </c>
      <c r="F35" s="5">
        <v>1427798</v>
      </c>
      <c r="G35" s="5">
        <v>1424461</v>
      </c>
      <c r="H35" s="5">
        <v>3135</v>
      </c>
      <c r="I35" s="5">
        <v>201</v>
      </c>
      <c r="J35" s="5">
        <v>0</v>
      </c>
      <c r="K35" s="5">
        <v>0</v>
      </c>
      <c r="L35" s="5">
        <v>4055</v>
      </c>
      <c r="M35" s="5">
        <v>4168</v>
      </c>
      <c r="N35" s="5">
        <v>556</v>
      </c>
      <c r="O35" s="5">
        <v>10402</v>
      </c>
    </row>
    <row r="36" spans="1:15">
      <c r="A36" s="5">
        <v>1389</v>
      </c>
      <c r="B36" s="5">
        <v>2</v>
      </c>
      <c r="C36" s="5" t="s">
        <v>218</v>
      </c>
      <c r="D36" s="5" t="s">
        <v>219</v>
      </c>
      <c r="E36" s="5">
        <v>40298440</v>
      </c>
      <c r="F36" s="5">
        <v>37825222</v>
      </c>
      <c r="G36" s="5">
        <v>37000972</v>
      </c>
      <c r="H36" s="5">
        <v>519376</v>
      </c>
      <c r="I36" s="5">
        <v>304874</v>
      </c>
      <c r="J36" s="5">
        <v>64735</v>
      </c>
      <c r="K36" s="5">
        <v>190371</v>
      </c>
      <c r="L36" s="5">
        <v>329342</v>
      </c>
      <c r="M36" s="5">
        <v>861998</v>
      </c>
      <c r="N36" s="5">
        <v>61331</v>
      </c>
      <c r="O36" s="5">
        <v>965441</v>
      </c>
    </row>
    <row r="37" spans="1:15">
      <c r="A37" s="5">
        <v>1389</v>
      </c>
      <c r="B37" s="5">
        <v>3</v>
      </c>
      <c r="C37" s="5" t="s">
        <v>220</v>
      </c>
      <c r="D37" s="5" t="s">
        <v>221</v>
      </c>
      <c r="E37" s="5">
        <v>21921756</v>
      </c>
      <c r="F37" s="5">
        <v>20494299</v>
      </c>
      <c r="G37" s="5">
        <v>20021437</v>
      </c>
      <c r="H37" s="5">
        <v>296029</v>
      </c>
      <c r="I37" s="5">
        <v>176833</v>
      </c>
      <c r="J37" s="5">
        <v>28347</v>
      </c>
      <c r="K37" s="5">
        <v>124086</v>
      </c>
      <c r="L37" s="5">
        <v>249781</v>
      </c>
      <c r="M37" s="5">
        <v>626411</v>
      </c>
      <c r="N37" s="5">
        <v>43143</v>
      </c>
      <c r="O37" s="5">
        <v>355689</v>
      </c>
    </row>
    <row r="38" spans="1:15">
      <c r="A38" s="5">
        <v>1389</v>
      </c>
      <c r="B38" s="5">
        <v>4</v>
      </c>
      <c r="C38" s="5" t="s">
        <v>222</v>
      </c>
      <c r="D38" s="5" t="s">
        <v>223</v>
      </c>
      <c r="E38" s="5">
        <v>15938565</v>
      </c>
      <c r="F38" s="5">
        <v>15075194</v>
      </c>
      <c r="G38" s="5">
        <v>14740042</v>
      </c>
      <c r="H38" s="5">
        <v>229699</v>
      </c>
      <c r="I38" s="5">
        <v>105452</v>
      </c>
      <c r="J38" s="5">
        <v>14171</v>
      </c>
      <c r="K38" s="5">
        <v>80419</v>
      </c>
      <c r="L38" s="5">
        <v>125537</v>
      </c>
      <c r="M38" s="5">
        <v>455416</v>
      </c>
      <c r="N38" s="5">
        <v>27170</v>
      </c>
      <c r="O38" s="5">
        <v>160659</v>
      </c>
    </row>
    <row r="39" spans="1:15">
      <c r="A39" s="5">
        <v>1389</v>
      </c>
      <c r="B39" s="5">
        <v>4</v>
      </c>
      <c r="C39" s="5" t="s">
        <v>224</v>
      </c>
      <c r="D39" s="5" t="s">
        <v>225</v>
      </c>
      <c r="E39" s="5">
        <v>4397541</v>
      </c>
      <c r="F39" s="5">
        <v>3990067</v>
      </c>
      <c r="G39" s="5">
        <v>3889663</v>
      </c>
      <c r="H39" s="5">
        <v>47467</v>
      </c>
      <c r="I39" s="5">
        <v>52937</v>
      </c>
      <c r="J39" s="5">
        <v>11649</v>
      </c>
      <c r="K39" s="5">
        <v>39129</v>
      </c>
      <c r="L39" s="5">
        <v>54096</v>
      </c>
      <c r="M39" s="5">
        <v>120351</v>
      </c>
      <c r="N39" s="5">
        <v>9408</v>
      </c>
      <c r="O39" s="5">
        <v>172842</v>
      </c>
    </row>
    <row r="40" spans="1:15">
      <c r="A40" s="5">
        <v>1389</v>
      </c>
      <c r="B40" s="5">
        <v>4</v>
      </c>
      <c r="C40" s="5" t="s">
        <v>226</v>
      </c>
      <c r="D40" s="5" t="s">
        <v>227</v>
      </c>
      <c r="E40" s="5">
        <v>1585650</v>
      </c>
      <c r="F40" s="5">
        <v>1429038</v>
      </c>
      <c r="G40" s="5">
        <v>1391732</v>
      </c>
      <c r="H40" s="5">
        <v>18863</v>
      </c>
      <c r="I40" s="5">
        <v>18443</v>
      </c>
      <c r="J40" s="5">
        <v>2527</v>
      </c>
      <c r="K40" s="5">
        <v>4538</v>
      </c>
      <c r="L40" s="5">
        <v>70148</v>
      </c>
      <c r="M40" s="5">
        <v>50644</v>
      </c>
      <c r="N40" s="5">
        <v>6565</v>
      </c>
      <c r="O40" s="5">
        <v>22189</v>
      </c>
    </row>
    <row r="41" spans="1:15">
      <c r="A41" s="5">
        <v>1389</v>
      </c>
      <c r="B41" s="5">
        <v>3</v>
      </c>
      <c r="C41" s="5" t="s">
        <v>228</v>
      </c>
      <c r="D41" s="5" t="s">
        <v>229</v>
      </c>
      <c r="E41" s="5">
        <v>18376684</v>
      </c>
      <c r="F41" s="5">
        <v>17330923</v>
      </c>
      <c r="G41" s="5">
        <v>16979535</v>
      </c>
      <c r="H41" s="5">
        <v>223347</v>
      </c>
      <c r="I41" s="5">
        <v>128041</v>
      </c>
      <c r="J41" s="5">
        <v>36388</v>
      </c>
      <c r="K41" s="5">
        <v>66285</v>
      </c>
      <c r="L41" s="5">
        <v>79561</v>
      </c>
      <c r="M41" s="5">
        <v>235587</v>
      </c>
      <c r="N41" s="5">
        <v>18188</v>
      </c>
      <c r="O41" s="5">
        <v>609751</v>
      </c>
    </row>
    <row r="42" spans="1:15">
      <c r="A42" s="5">
        <v>1389</v>
      </c>
      <c r="B42" s="5">
        <v>4</v>
      </c>
      <c r="C42" s="5" t="s">
        <v>230</v>
      </c>
      <c r="D42" s="5" t="s">
        <v>231</v>
      </c>
      <c r="E42" s="5">
        <v>222182</v>
      </c>
      <c r="F42" s="5">
        <v>214312</v>
      </c>
      <c r="G42" s="5">
        <v>211204</v>
      </c>
      <c r="H42" s="5">
        <v>1435</v>
      </c>
      <c r="I42" s="5">
        <v>1672</v>
      </c>
      <c r="J42" s="5">
        <v>69</v>
      </c>
      <c r="K42" s="5">
        <v>376</v>
      </c>
      <c r="L42" s="5">
        <v>2319</v>
      </c>
      <c r="M42" s="5">
        <v>2620</v>
      </c>
      <c r="N42" s="5">
        <v>840</v>
      </c>
      <c r="O42" s="5">
        <v>1647</v>
      </c>
    </row>
    <row r="43" spans="1:15">
      <c r="A43" s="5">
        <v>1389</v>
      </c>
      <c r="B43" s="5">
        <v>4</v>
      </c>
      <c r="C43" s="5" t="s">
        <v>232</v>
      </c>
      <c r="D43" s="5" t="s">
        <v>233</v>
      </c>
      <c r="E43" s="5">
        <v>4782745</v>
      </c>
      <c r="F43" s="5">
        <v>4508428</v>
      </c>
      <c r="G43" s="5">
        <v>4360670</v>
      </c>
      <c r="H43" s="5">
        <v>114025</v>
      </c>
      <c r="I43" s="5">
        <v>33733</v>
      </c>
      <c r="J43" s="5">
        <v>24267</v>
      </c>
      <c r="K43" s="5">
        <v>12829</v>
      </c>
      <c r="L43" s="5">
        <v>23077</v>
      </c>
      <c r="M43" s="5">
        <v>63742</v>
      </c>
      <c r="N43" s="5">
        <v>5926</v>
      </c>
      <c r="O43" s="5">
        <v>144476</v>
      </c>
    </row>
    <row r="44" spans="1:15">
      <c r="A44" s="5">
        <v>1389</v>
      </c>
      <c r="B44" s="5">
        <v>4</v>
      </c>
      <c r="C44" s="5" t="s">
        <v>234</v>
      </c>
      <c r="D44" s="5" t="s">
        <v>235</v>
      </c>
      <c r="E44" s="5">
        <v>11713929</v>
      </c>
      <c r="F44" s="5">
        <v>11002923</v>
      </c>
      <c r="G44" s="5">
        <v>10826930</v>
      </c>
      <c r="H44" s="5">
        <v>97302</v>
      </c>
      <c r="I44" s="5">
        <v>78690</v>
      </c>
      <c r="J44" s="5">
        <v>9245</v>
      </c>
      <c r="K44" s="5">
        <v>50328</v>
      </c>
      <c r="L44" s="5">
        <v>43145</v>
      </c>
      <c r="M44" s="5">
        <v>149869</v>
      </c>
      <c r="N44" s="5">
        <v>9429</v>
      </c>
      <c r="O44" s="5">
        <v>448991</v>
      </c>
    </row>
    <row r="45" spans="1:15">
      <c r="A45" s="5">
        <v>1389</v>
      </c>
      <c r="B45" s="5">
        <v>4</v>
      </c>
      <c r="C45" s="5" t="s">
        <v>236</v>
      </c>
      <c r="D45" s="5" t="s">
        <v>237</v>
      </c>
      <c r="E45" s="5">
        <v>959889</v>
      </c>
      <c r="F45" s="5">
        <v>939423</v>
      </c>
      <c r="G45" s="5">
        <v>924796</v>
      </c>
      <c r="H45" s="5">
        <v>5199</v>
      </c>
      <c r="I45" s="5">
        <v>9428</v>
      </c>
      <c r="J45" s="5">
        <v>813</v>
      </c>
      <c r="K45" s="5">
        <v>756</v>
      </c>
      <c r="L45" s="5">
        <v>6271</v>
      </c>
      <c r="M45" s="5">
        <v>5911</v>
      </c>
      <c r="N45" s="5">
        <v>513</v>
      </c>
      <c r="O45" s="5">
        <v>6203</v>
      </c>
    </row>
    <row r="46" spans="1:15">
      <c r="A46" s="5">
        <v>1389</v>
      </c>
      <c r="B46" s="5">
        <v>4</v>
      </c>
      <c r="C46" s="5" t="s">
        <v>238</v>
      </c>
      <c r="D46" s="5" t="s">
        <v>239</v>
      </c>
      <c r="E46" s="5">
        <v>697939</v>
      </c>
      <c r="F46" s="5">
        <v>665838</v>
      </c>
      <c r="G46" s="5">
        <v>655935</v>
      </c>
      <c r="H46" s="5">
        <v>5386</v>
      </c>
      <c r="I46" s="5">
        <v>4518</v>
      </c>
      <c r="J46" s="5">
        <v>1995</v>
      </c>
      <c r="K46" s="5">
        <v>1997</v>
      </c>
      <c r="L46" s="5">
        <v>4748</v>
      </c>
      <c r="M46" s="5">
        <v>13446</v>
      </c>
      <c r="N46" s="5">
        <v>1480</v>
      </c>
      <c r="O46" s="5">
        <v>8434</v>
      </c>
    </row>
    <row r="47" spans="1:15">
      <c r="A47" s="5">
        <v>1389</v>
      </c>
      <c r="B47" s="5">
        <v>2</v>
      </c>
      <c r="C47" s="5" t="s">
        <v>240</v>
      </c>
      <c r="D47" s="5" t="s">
        <v>241</v>
      </c>
      <c r="E47" s="5">
        <v>2420044</v>
      </c>
      <c r="F47" s="5">
        <v>2304578</v>
      </c>
      <c r="G47" s="5">
        <v>2191455</v>
      </c>
      <c r="H47" s="5">
        <v>72357</v>
      </c>
      <c r="I47" s="5">
        <v>40766</v>
      </c>
      <c r="J47" s="5">
        <v>9912</v>
      </c>
      <c r="K47" s="5">
        <v>11023</v>
      </c>
      <c r="L47" s="5">
        <v>16432</v>
      </c>
      <c r="M47" s="5">
        <v>26343</v>
      </c>
      <c r="N47" s="5">
        <v>4831</v>
      </c>
      <c r="O47" s="5">
        <v>46925</v>
      </c>
    </row>
    <row r="48" spans="1:15">
      <c r="A48" s="5">
        <v>1389</v>
      </c>
      <c r="B48" s="5">
        <v>3</v>
      </c>
      <c r="C48" s="5" t="s">
        <v>242</v>
      </c>
      <c r="D48" s="5" t="s">
        <v>243</v>
      </c>
      <c r="E48" s="5">
        <v>2166141</v>
      </c>
      <c r="F48" s="5">
        <v>2069033</v>
      </c>
      <c r="G48" s="5">
        <v>1965131</v>
      </c>
      <c r="H48" s="5">
        <v>66287</v>
      </c>
      <c r="I48" s="5">
        <v>37614</v>
      </c>
      <c r="J48" s="5">
        <v>8757</v>
      </c>
      <c r="K48" s="5">
        <v>10191</v>
      </c>
      <c r="L48" s="5">
        <v>12398</v>
      </c>
      <c r="M48" s="5">
        <v>21235</v>
      </c>
      <c r="N48" s="5">
        <v>3254</v>
      </c>
      <c r="O48" s="5">
        <v>41273</v>
      </c>
    </row>
    <row r="49" spans="1:15">
      <c r="A49" s="5">
        <v>1389</v>
      </c>
      <c r="B49" s="5">
        <v>4</v>
      </c>
      <c r="C49" s="5" t="s">
        <v>244</v>
      </c>
      <c r="D49" s="5" t="s">
        <v>243</v>
      </c>
      <c r="E49" s="5">
        <v>2166141</v>
      </c>
      <c r="F49" s="5">
        <v>2069033</v>
      </c>
      <c r="G49" s="5">
        <v>1965131</v>
      </c>
      <c r="H49" s="5">
        <v>66287</v>
      </c>
      <c r="I49" s="5">
        <v>37614</v>
      </c>
      <c r="J49" s="5">
        <v>8757</v>
      </c>
      <c r="K49" s="5">
        <v>10191</v>
      </c>
      <c r="L49" s="5">
        <v>12398</v>
      </c>
      <c r="M49" s="5">
        <v>21235</v>
      </c>
      <c r="N49" s="5">
        <v>3254</v>
      </c>
      <c r="O49" s="5">
        <v>41273</v>
      </c>
    </row>
    <row r="50" spans="1:15">
      <c r="A50" s="5">
        <v>1389</v>
      </c>
      <c r="B50" s="5">
        <v>3</v>
      </c>
      <c r="C50" s="5" t="s">
        <v>245</v>
      </c>
      <c r="D50" s="5" t="s">
        <v>246</v>
      </c>
      <c r="E50" s="5">
        <v>253903</v>
      </c>
      <c r="F50" s="5">
        <v>235545</v>
      </c>
      <c r="G50" s="5">
        <v>226324</v>
      </c>
      <c r="H50" s="5">
        <v>6069</v>
      </c>
      <c r="I50" s="5">
        <v>3152</v>
      </c>
      <c r="J50" s="5">
        <v>1155</v>
      </c>
      <c r="K50" s="5">
        <v>832</v>
      </c>
      <c r="L50" s="5">
        <v>4034</v>
      </c>
      <c r="M50" s="5">
        <v>5107</v>
      </c>
      <c r="N50" s="5">
        <v>1578</v>
      </c>
      <c r="O50" s="5">
        <v>5651</v>
      </c>
    </row>
    <row r="51" spans="1:15">
      <c r="A51" s="5">
        <v>1389</v>
      </c>
      <c r="B51" s="5">
        <v>4</v>
      </c>
      <c r="C51" s="5" t="s">
        <v>247</v>
      </c>
      <c r="D51" s="5" t="s">
        <v>246</v>
      </c>
      <c r="E51" s="5">
        <v>253903</v>
      </c>
      <c r="F51" s="5">
        <v>235545</v>
      </c>
      <c r="G51" s="5">
        <v>226324</v>
      </c>
      <c r="H51" s="5">
        <v>6069</v>
      </c>
      <c r="I51" s="5">
        <v>3152</v>
      </c>
      <c r="J51" s="5">
        <v>1155</v>
      </c>
      <c r="K51" s="5">
        <v>832</v>
      </c>
      <c r="L51" s="5">
        <v>4034</v>
      </c>
      <c r="M51" s="5">
        <v>5107</v>
      </c>
      <c r="N51" s="5">
        <v>1578</v>
      </c>
      <c r="O51" s="5">
        <v>5651</v>
      </c>
    </row>
    <row r="52" spans="1:15">
      <c r="A52" s="5">
        <v>1389</v>
      </c>
      <c r="B52" s="5">
        <v>2</v>
      </c>
      <c r="C52" s="5" t="s">
        <v>248</v>
      </c>
      <c r="D52" s="5" t="s">
        <v>249</v>
      </c>
      <c r="E52" s="5">
        <v>3874767</v>
      </c>
      <c r="F52" s="5">
        <v>3709840</v>
      </c>
      <c r="G52" s="5">
        <v>3619033</v>
      </c>
      <c r="H52" s="5">
        <v>55224</v>
      </c>
      <c r="I52" s="5">
        <v>35583</v>
      </c>
      <c r="J52" s="5">
        <v>9790</v>
      </c>
      <c r="K52" s="5">
        <v>8392</v>
      </c>
      <c r="L52" s="5">
        <v>22496</v>
      </c>
      <c r="M52" s="5">
        <v>47552</v>
      </c>
      <c r="N52" s="5">
        <v>8250</v>
      </c>
      <c r="O52" s="5">
        <v>68447</v>
      </c>
    </row>
    <row r="53" spans="1:15">
      <c r="A53" s="5">
        <v>1389</v>
      </c>
      <c r="B53" s="5">
        <v>3</v>
      </c>
      <c r="C53" s="5" t="s">
        <v>250</v>
      </c>
      <c r="D53" s="5" t="s">
        <v>251</v>
      </c>
      <c r="E53" s="5">
        <v>2694079</v>
      </c>
      <c r="F53" s="5">
        <v>2591905</v>
      </c>
      <c r="G53" s="5">
        <v>2546548</v>
      </c>
      <c r="H53" s="5">
        <v>20281</v>
      </c>
      <c r="I53" s="5">
        <v>25076</v>
      </c>
      <c r="J53" s="5">
        <v>7587</v>
      </c>
      <c r="K53" s="5">
        <v>6968</v>
      </c>
      <c r="L53" s="5">
        <v>16142</v>
      </c>
      <c r="M53" s="5">
        <v>28495</v>
      </c>
      <c r="N53" s="5">
        <v>7171</v>
      </c>
      <c r="O53" s="5">
        <v>35811</v>
      </c>
    </row>
    <row r="54" spans="1:15">
      <c r="A54" s="5">
        <v>1389</v>
      </c>
      <c r="B54" s="5">
        <v>4</v>
      </c>
      <c r="C54" s="5" t="s">
        <v>252</v>
      </c>
      <c r="D54" s="5" t="s">
        <v>253</v>
      </c>
      <c r="E54" s="5">
        <v>2324600</v>
      </c>
      <c r="F54" s="5">
        <v>2264444</v>
      </c>
      <c r="G54" s="5">
        <v>2232461</v>
      </c>
      <c r="H54" s="5">
        <v>11809</v>
      </c>
      <c r="I54" s="5">
        <v>20174</v>
      </c>
      <c r="J54" s="5">
        <v>2593</v>
      </c>
      <c r="K54" s="5">
        <v>3239</v>
      </c>
      <c r="L54" s="5">
        <v>13643</v>
      </c>
      <c r="M54" s="5">
        <v>19048</v>
      </c>
      <c r="N54" s="5">
        <v>6296</v>
      </c>
      <c r="O54" s="5">
        <v>15338</v>
      </c>
    </row>
    <row r="55" spans="1:15">
      <c r="A55" s="5">
        <v>1389</v>
      </c>
      <c r="B55" s="5">
        <v>4</v>
      </c>
      <c r="C55" s="5" t="s">
        <v>254</v>
      </c>
      <c r="D55" s="5" t="s">
        <v>255</v>
      </c>
      <c r="E55" s="5">
        <v>369479</v>
      </c>
      <c r="F55" s="5">
        <v>327461</v>
      </c>
      <c r="G55" s="5">
        <v>314087</v>
      </c>
      <c r="H55" s="5">
        <v>8473</v>
      </c>
      <c r="I55" s="5">
        <v>4901</v>
      </c>
      <c r="J55" s="5">
        <v>4994</v>
      </c>
      <c r="K55" s="5">
        <v>3730</v>
      </c>
      <c r="L55" s="5">
        <v>2499</v>
      </c>
      <c r="M55" s="5">
        <v>9447</v>
      </c>
      <c r="N55" s="5">
        <v>875</v>
      </c>
      <c r="O55" s="5">
        <v>20473</v>
      </c>
    </row>
    <row r="56" spans="1:15">
      <c r="A56" s="5">
        <v>1389</v>
      </c>
      <c r="B56" s="5">
        <v>3</v>
      </c>
      <c r="C56" s="5" t="s">
        <v>256</v>
      </c>
      <c r="D56" s="5" t="s">
        <v>257</v>
      </c>
      <c r="E56" s="5">
        <v>1180688</v>
      </c>
      <c r="F56" s="5">
        <v>1117934</v>
      </c>
      <c r="G56" s="5">
        <v>1072485</v>
      </c>
      <c r="H56" s="5">
        <v>34943</v>
      </c>
      <c r="I56" s="5">
        <v>10507</v>
      </c>
      <c r="J56" s="5">
        <v>2203</v>
      </c>
      <c r="K56" s="5">
        <v>1424</v>
      </c>
      <c r="L56" s="5">
        <v>6354</v>
      </c>
      <c r="M56" s="5">
        <v>19058</v>
      </c>
      <c r="N56" s="5">
        <v>1079</v>
      </c>
      <c r="O56" s="5">
        <v>32635</v>
      </c>
    </row>
    <row r="57" spans="1:15">
      <c r="A57" s="5">
        <v>1389</v>
      </c>
      <c r="B57" s="5">
        <v>4</v>
      </c>
      <c r="C57" s="5" t="s">
        <v>258</v>
      </c>
      <c r="D57" s="5" t="s">
        <v>257</v>
      </c>
      <c r="E57" s="5">
        <v>1180688</v>
      </c>
      <c r="F57" s="5">
        <v>1117934</v>
      </c>
      <c r="G57" s="5">
        <v>1072485</v>
      </c>
      <c r="H57" s="5">
        <v>34943</v>
      </c>
      <c r="I57" s="5">
        <v>10507</v>
      </c>
      <c r="J57" s="5">
        <v>2203</v>
      </c>
      <c r="K57" s="5">
        <v>1424</v>
      </c>
      <c r="L57" s="5">
        <v>6354</v>
      </c>
      <c r="M57" s="5">
        <v>19058</v>
      </c>
      <c r="N57" s="5">
        <v>1079</v>
      </c>
      <c r="O57" s="5">
        <v>32635</v>
      </c>
    </row>
    <row r="58" spans="1:15">
      <c r="A58" s="5">
        <v>1389</v>
      </c>
      <c r="B58" s="5">
        <v>2</v>
      </c>
      <c r="C58" s="5" t="s">
        <v>259</v>
      </c>
      <c r="D58" s="5" t="s">
        <v>260</v>
      </c>
      <c r="E58" s="5">
        <v>5196613</v>
      </c>
      <c r="F58" s="5">
        <v>4863756</v>
      </c>
      <c r="G58" s="5">
        <v>4803005</v>
      </c>
      <c r="H58" s="5">
        <v>22053</v>
      </c>
      <c r="I58" s="5">
        <v>38698</v>
      </c>
      <c r="J58" s="5">
        <v>33539</v>
      </c>
      <c r="K58" s="5">
        <v>43644</v>
      </c>
      <c r="L58" s="5">
        <v>53781</v>
      </c>
      <c r="M58" s="5">
        <v>87534</v>
      </c>
      <c r="N58" s="5">
        <v>10417</v>
      </c>
      <c r="O58" s="5">
        <v>103942</v>
      </c>
    </row>
    <row r="59" spans="1:15">
      <c r="A59" s="5">
        <v>1389</v>
      </c>
      <c r="B59" s="5">
        <v>3</v>
      </c>
      <c r="C59" s="5" t="s">
        <v>261</v>
      </c>
      <c r="D59" s="5" t="s">
        <v>262</v>
      </c>
      <c r="E59" s="5">
        <v>440103</v>
      </c>
      <c r="F59" s="5">
        <v>410379</v>
      </c>
      <c r="G59" s="5">
        <v>405114</v>
      </c>
      <c r="H59" s="5">
        <v>748</v>
      </c>
      <c r="I59" s="5">
        <v>4516</v>
      </c>
      <c r="J59" s="5">
        <v>4863</v>
      </c>
      <c r="K59" s="5">
        <v>3176</v>
      </c>
      <c r="L59" s="5">
        <v>9494</v>
      </c>
      <c r="M59" s="5">
        <v>5199</v>
      </c>
      <c r="N59" s="5">
        <v>727</v>
      </c>
      <c r="O59" s="5">
        <v>6265</v>
      </c>
    </row>
    <row r="60" spans="1:15">
      <c r="A60" s="5">
        <v>1389</v>
      </c>
      <c r="B60" s="5">
        <v>4</v>
      </c>
      <c r="C60" s="5" t="s">
        <v>263</v>
      </c>
      <c r="D60" s="5" t="s">
        <v>262</v>
      </c>
      <c r="E60" s="5">
        <v>440103</v>
      </c>
      <c r="F60" s="5">
        <v>410379</v>
      </c>
      <c r="G60" s="5">
        <v>405114</v>
      </c>
      <c r="H60" s="5">
        <v>748</v>
      </c>
      <c r="I60" s="5">
        <v>4516</v>
      </c>
      <c r="J60" s="5">
        <v>4863</v>
      </c>
      <c r="K60" s="5">
        <v>3176</v>
      </c>
      <c r="L60" s="5">
        <v>9494</v>
      </c>
      <c r="M60" s="5">
        <v>5199</v>
      </c>
      <c r="N60" s="5">
        <v>727</v>
      </c>
      <c r="O60" s="5">
        <v>6265</v>
      </c>
    </row>
    <row r="61" spans="1:15">
      <c r="A61" s="5">
        <v>1389</v>
      </c>
      <c r="B61" s="5">
        <v>3</v>
      </c>
      <c r="C61" s="5" t="s">
        <v>264</v>
      </c>
      <c r="D61" s="5" t="s">
        <v>265</v>
      </c>
      <c r="E61" s="5">
        <v>4756511</v>
      </c>
      <c r="F61" s="5">
        <v>4453377</v>
      </c>
      <c r="G61" s="5">
        <v>4397891</v>
      </c>
      <c r="H61" s="5">
        <v>21304</v>
      </c>
      <c r="I61" s="5">
        <v>34181</v>
      </c>
      <c r="J61" s="5">
        <v>28677</v>
      </c>
      <c r="K61" s="5">
        <v>40467</v>
      </c>
      <c r="L61" s="5">
        <v>44288</v>
      </c>
      <c r="M61" s="5">
        <v>82335</v>
      </c>
      <c r="N61" s="5">
        <v>9690</v>
      </c>
      <c r="O61" s="5">
        <v>97677</v>
      </c>
    </row>
    <row r="62" spans="1:15">
      <c r="A62" s="5">
        <v>1389</v>
      </c>
      <c r="B62" s="5">
        <v>4</v>
      </c>
      <c r="C62" s="5" t="s">
        <v>266</v>
      </c>
      <c r="D62" s="5" t="s">
        <v>267</v>
      </c>
      <c r="E62" s="5">
        <v>3197236</v>
      </c>
      <c r="F62" s="5">
        <v>3016001</v>
      </c>
      <c r="G62" s="5">
        <v>2981548</v>
      </c>
      <c r="H62" s="5">
        <v>13511</v>
      </c>
      <c r="I62" s="5">
        <v>20942</v>
      </c>
      <c r="J62" s="5">
        <v>25346</v>
      </c>
      <c r="K62" s="5">
        <v>34950</v>
      </c>
      <c r="L62" s="5">
        <v>34863</v>
      </c>
      <c r="M62" s="5">
        <v>60152</v>
      </c>
      <c r="N62" s="5">
        <v>1265</v>
      </c>
      <c r="O62" s="5">
        <v>24659</v>
      </c>
    </row>
    <row r="63" spans="1:15">
      <c r="A63" s="5">
        <v>1389</v>
      </c>
      <c r="B63" s="5">
        <v>4</v>
      </c>
      <c r="C63" s="5" t="s">
        <v>268</v>
      </c>
      <c r="D63" s="5" t="s">
        <v>269</v>
      </c>
      <c r="E63" s="5">
        <v>872682</v>
      </c>
      <c r="F63" s="5">
        <v>814574</v>
      </c>
      <c r="G63" s="5">
        <v>809133</v>
      </c>
      <c r="H63" s="5">
        <v>1525</v>
      </c>
      <c r="I63" s="5">
        <v>3916</v>
      </c>
      <c r="J63" s="5">
        <v>2090</v>
      </c>
      <c r="K63" s="5">
        <v>2825</v>
      </c>
      <c r="L63" s="5">
        <v>6654</v>
      </c>
      <c r="M63" s="5">
        <v>15021</v>
      </c>
      <c r="N63" s="5">
        <v>7899</v>
      </c>
      <c r="O63" s="5">
        <v>23618</v>
      </c>
    </row>
    <row r="64" spans="1:15">
      <c r="A64" s="5">
        <v>1389</v>
      </c>
      <c r="B64" s="5">
        <v>4</v>
      </c>
      <c r="C64" s="5" t="s">
        <v>270</v>
      </c>
      <c r="D64" s="5" t="s">
        <v>271</v>
      </c>
      <c r="E64" s="5">
        <v>522659</v>
      </c>
      <c r="F64" s="5">
        <v>463839</v>
      </c>
      <c r="G64" s="5">
        <v>458377</v>
      </c>
      <c r="H64" s="5">
        <v>2557</v>
      </c>
      <c r="I64" s="5">
        <v>2905</v>
      </c>
      <c r="J64" s="5">
        <v>1241</v>
      </c>
      <c r="K64" s="5">
        <v>1920</v>
      </c>
      <c r="L64" s="5">
        <v>2186</v>
      </c>
      <c r="M64" s="5">
        <v>5173</v>
      </c>
      <c r="N64" s="5">
        <v>417</v>
      </c>
      <c r="O64" s="5">
        <v>47883</v>
      </c>
    </row>
    <row r="65" spans="1:15">
      <c r="A65" s="5">
        <v>1389</v>
      </c>
      <c r="B65" s="5">
        <v>4</v>
      </c>
      <c r="C65" s="5" t="s">
        <v>272</v>
      </c>
      <c r="D65" s="5" t="s">
        <v>273</v>
      </c>
      <c r="E65" s="5">
        <v>163934</v>
      </c>
      <c r="F65" s="5">
        <v>158963</v>
      </c>
      <c r="G65" s="5">
        <v>148833</v>
      </c>
      <c r="H65" s="5">
        <v>3712</v>
      </c>
      <c r="I65" s="5">
        <v>6418</v>
      </c>
      <c r="J65" s="5">
        <v>0</v>
      </c>
      <c r="K65" s="5">
        <v>773</v>
      </c>
      <c r="L65" s="5">
        <v>584</v>
      </c>
      <c r="M65" s="5">
        <v>1988</v>
      </c>
      <c r="N65" s="5">
        <v>109</v>
      </c>
      <c r="O65" s="5">
        <v>1518</v>
      </c>
    </row>
    <row r="66" spans="1:15">
      <c r="A66" s="5">
        <v>1389</v>
      </c>
      <c r="B66" s="5">
        <v>2</v>
      </c>
      <c r="C66" s="5" t="s">
        <v>274</v>
      </c>
      <c r="D66" s="5" t="s">
        <v>275</v>
      </c>
      <c r="E66" s="5">
        <v>14081412</v>
      </c>
      <c r="F66" s="5">
        <v>13397343</v>
      </c>
      <c r="G66" s="5">
        <v>12702931</v>
      </c>
      <c r="H66" s="5">
        <v>503106</v>
      </c>
      <c r="I66" s="5">
        <v>191307</v>
      </c>
      <c r="J66" s="5">
        <v>32095</v>
      </c>
      <c r="K66" s="5">
        <v>57410</v>
      </c>
      <c r="L66" s="5">
        <v>183161</v>
      </c>
      <c r="M66" s="5">
        <v>259048</v>
      </c>
      <c r="N66" s="5">
        <v>26522</v>
      </c>
      <c r="O66" s="5">
        <v>125833</v>
      </c>
    </row>
    <row r="67" spans="1:15">
      <c r="A67" s="5">
        <v>1389</v>
      </c>
      <c r="B67" s="5">
        <v>3</v>
      </c>
      <c r="C67" s="5" t="s">
        <v>276</v>
      </c>
      <c r="D67" s="5" t="s">
        <v>275</v>
      </c>
      <c r="E67" s="5">
        <v>14081412</v>
      </c>
      <c r="F67" s="5">
        <v>13397343</v>
      </c>
      <c r="G67" s="5">
        <v>12702931</v>
      </c>
      <c r="H67" s="5">
        <v>503106</v>
      </c>
      <c r="I67" s="5">
        <v>191307</v>
      </c>
      <c r="J67" s="5">
        <v>32095</v>
      </c>
      <c r="K67" s="5">
        <v>57410</v>
      </c>
      <c r="L67" s="5">
        <v>183161</v>
      </c>
      <c r="M67" s="5">
        <v>259048</v>
      </c>
      <c r="N67" s="5">
        <v>26522</v>
      </c>
      <c r="O67" s="5">
        <v>125833</v>
      </c>
    </row>
    <row r="68" spans="1:15">
      <c r="A68" s="5">
        <v>1389</v>
      </c>
      <c r="B68" s="5">
        <v>4</v>
      </c>
      <c r="C68" s="5" t="s">
        <v>277</v>
      </c>
      <c r="D68" s="5" t="s">
        <v>278</v>
      </c>
      <c r="E68" s="5">
        <v>4729912</v>
      </c>
      <c r="F68" s="5">
        <v>4308941</v>
      </c>
      <c r="G68" s="5">
        <v>4182319</v>
      </c>
      <c r="H68" s="5">
        <v>14330</v>
      </c>
      <c r="I68" s="5">
        <v>112292</v>
      </c>
      <c r="J68" s="5">
        <v>16453</v>
      </c>
      <c r="K68" s="5">
        <v>31908</v>
      </c>
      <c r="L68" s="5">
        <v>126695</v>
      </c>
      <c r="M68" s="5">
        <v>172014</v>
      </c>
      <c r="N68" s="5">
        <v>19355</v>
      </c>
      <c r="O68" s="5">
        <v>54547</v>
      </c>
    </row>
    <row r="69" spans="1:15">
      <c r="A69" s="5">
        <v>1389</v>
      </c>
      <c r="B69" s="5">
        <v>4</v>
      </c>
      <c r="C69" s="5" t="s">
        <v>279</v>
      </c>
      <c r="D69" s="5" t="s">
        <v>280</v>
      </c>
      <c r="E69" s="5">
        <v>2860045</v>
      </c>
      <c r="F69" s="5">
        <v>2732610</v>
      </c>
      <c r="G69" s="5">
        <v>2685081</v>
      </c>
      <c r="H69" s="5">
        <v>19221</v>
      </c>
      <c r="I69" s="5">
        <v>28309</v>
      </c>
      <c r="J69" s="5">
        <v>7082</v>
      </c>
      <c r="K69" s="5">
        <v>11697</v>
      </c>
      <c r="L69" s="5">
        <v>31786</v>
      </c>
      <c r="M69" s="5">
        <v>38669</v>
      </c>
      <c r="N69" s="5">
        <v>3929</v>
      </c>
      <c r="O69" s="5">
        <v>34271</v>
      </c>
    </row>
    <row r="70" spans="1:15">
      <c r="A70" s="5">
        <v>1389</v>
      </c>
      <c r="B70" s="5">
        <v>4</v>
      </c>
      <c r="C70" s="5" t="s">
        <v>281</v>
      </c>
      <c r="D70" s="5" t="s">
        <v>282</v>
      </c>
      <c r="E70" s="5">
        <v>6491455</v>
      </c>
      <c r="F70" s="5">
        <v>6355791</v>
      </c>
      <c r="G70" s="5">
        <v>5835531</v>
      </c>
      <c r="H70" s="5">
        <v>469555</v>
      </c>
      <c r="I70" s="5">
        <v>50705</v>
      </c>
      <c r="J70" s="5">
        <v>8560</v>
      </c>
      <c r="K70" s="5">
        <v>13805</v>
      </c>
      <c r="L70" s="5">
        <v>24680</v>
      </c>
      <c r="M70" s="5">
        <v>48365</v>
      </c>
      <c r="N70" s="5">
        <v>3238</v>
      </c>
      <c r="O70" s="5">
        <v>37015</v>
      </c>
    </row>
    <row r="71" spans="1:15">
      <c r="A71" s="5">
        <v>1389</v>
      </c>
      <c r="B71" s="5">
        <v>2</v>
      </c>
      <c r="C71" s="5" t="s">
        <v>283</v>
      </c>
      <c r="D71" s="5" t="s">
        <v>284</v>
      </c>
      <c r="E71" s="5">
        <v>3470274</v>
      </c>
      <c r="F71" s="5">
        <v>3119676</v>
      </c>
      <c r="G71" s="5">
        <v>3036971</v>
      </c>
      <c r="H71" s="5">
        <v>42708</v>
      </c>
      <c r="I71" s="5">
        <v>39997</v>
      </c>
      <c r="J71" s="5">
        <v>6988</v>
      </c>
      <c r="K71" s="5">
        <v>3487</v>
      </c>
      <c r="L71" s="5">
        <v>34062</v>
      </c>
      <c r="M71" s="5">
        <v>47189</v>
      </c>
      <c r="N71" s="5">
        <v>4329</v>
      </c>
      <c r="O71" s="5">
        <v>254544</v>
      </c>
    </row>
    <row r="72" spans="1:15">
      <c r="A72" s="5">
        <v>1389</v>
      </c>
      <c r="B72" s="5">
        <v>7</v>
      </c>
      <c r="C72" s="5" t="s">
        <v>285</v>
      </c>
      <c r="D72" s="5" t="s">
        <v>286</v>
      </c>
      <c r="E72" s="5">
        <v>3470274</v>
      </c>
      <c r="F72" s="5">
        <v>3119676</v>
      </c>
      <c r="G72" s="5">
        <v>3036971</v>
      </c>
      <c r="H72" s="5">
        <v>42708</v>
      </c>
      <c r="I72" s="5">
        <v>39997</v>
      </c>
      <c r="J72" s="5">
        <v>6988</v>
      </c>
      <c r="K72" s="5">
        <v>3487</v>
      </c>
      <c r="L72" s="5">
        <v>34062</v>
      </c>
      <c r="M72" s="5">
        <v>47189</v>
      </c>
      <c r="N72" s="5">
        <v>4329</v>
      </c>
      <c r="O72" s="5">
        <v>254544</v>
      </c>
    </row>
    <row r="73" spans="1:15">
      <c r="A73" s="5">
        <v>1389</v>
      </c>
      <c r="B73" s="5">
        <v>4</v>
      </c>
      <c r="C73" s="5" t="s">
        <v>287</v>
      </c>
      <c r="D73" s="5" t="s">
        <v>288</v>
      </c>
      <c r="E73" s="5">
        <v>2859595</v>
      </c>
      <c r="F73" s="5">
        <v>2647311</v>
      </c>
      <c r="G73" s="5">
        <v>2609253</v>
      </c>
      <c r="H73" s="5">
        <v>17104</v>
      </c>
      <c r="I73" s="5">
        <v>20954</v>
      </c>
      <c r="J73" s="5">
        <v>4767</v>
      </c>
      <c r="K73" s="5">
        <v>2953</v>
      </c>
      <c r="L73" s="5">
        <v>29141</v>
      </c>
      <c r="M73" s="5">
        <v>40769</v>
      </c>
      <c r="N73" s="5">
        <v>3152</v>
      </c>
      <c r="O73" s="5">
        <v>131502</v>
      </c>
    </row>
    <row r="74" spans="1:15">
      <c r="A74" s="5">
        <v>1389</v>
      </c>
      <c r="B74" s="5">
        <v>9</v>
      </c>
      <c r="C74" s="5" t="s">
        <v>289</v>
      </c>
      <c r="D74" s="5" t="s">
        <v>290</v>
      </c>
      <c r="E74" s="5">
        <v>610679</v>
      </c>
      <c r="F74" s="5">
        <v>472366</v>
      </c>
      <c r="G74" s="5">
        <v>427718</v>
      </c>
      <c r="H74" s="5">
        <v>25604</v>
      </c>
      <c r="I74" s="5">
        <v>19043</v>
      </c>
      <c r="J74" s="5">
        <v>2222</v>
      </c>
      <c r="K74" s="5">
        <v>534</v>
      </c>
      <c r="L74" s="5">
        <v>4921</v>
      </c>
      <c r="M74" s="5">
        <v>6419</v>
      </c>
      <c r="N74" s="5">
        <v>1176</v>
      </c>
      <c r="O74" s="5">
        <v>123042</v>
      </c>
    </row>
    <row r="75" spans="1:15">
      <c r="A75" s="5">
        <v>1389</v>
      </c>
      <c r="B75" s="5">
        <v>2</v>
      </c>
      <c r="C75" s="5" t="s">
        <v>291</v>
      </c>
      <c r="D75" s="5" t="s">
        <v>292</v>
      </c>
      <c r="E75" s="5">
        <v>559675144</v>
      </c>
      <c r="F75" s="5">
        <v>553199988</v>
      </c>
      <c r="G75" s="5">
        <v>551257802</v>
      </c>
      <c r="H75" s="5">
        <v>889461</v>
      </c>
      <c r="I75" s="5">
        <v>1052725</v>
      </c>
      <c r="J75" s="5">
        <v>98866</v>
      </c>
      <c r="K75" s="5">
        <v>360679</v>
      </c>
      <c r="L75" s="5">
        <v>5036800</v>
      </c>
      <c r="M75" s="5">
        <v>253858</v>
      </c>
      <c r="N75" s="5">
        <v>118356</v>
      </c>
      <c r="O75" s="5">
        <v>606596</v>
      </c>
    </row>
    <row r="76" spans="1:15">
      <c r="A76" s="5">
        <v>1389</v>
      </c>
      <c r="B76" s="5">
        <v>3</v>
      </c>
      <c r="C76" s="5" t="s">
        <v>293</v>
      </c>
      <c r="D76" s="5" t="s">
        <v>294</v>
      </c>
      <c r="E76" s="5">
        <v>1231243</v>
      </c>
      <c r="F76" s="5">
        <v>1204010</v>
      </c>
      <c r="G76" s="5">
        <v>1200265</v>
      </c>
      <c r="H76" s="5">
        <v>1937</v>
      </c>
      <c r="I76" s="5">
        <v>1807</v>
      </c>
      <c r="J76" s="5">
        <v>1390</v>
      </c>
      <c r="K76" s="5">
        <v>495</v>
      </c>
      <c r="L76" s="5">
        <v>4513</v>
      </c>
      <c r="M76" s="5">
        <v>8634</v>
      </c>
      <c r="N76" s="5">
        <v>612</v>
      </c>
      <c r="O76" s="5">
        <v>11590</v>
      </c>
    </row>
    <row r="77" spans="1:15">
      <c r="A77" s="5">
        <v>1389</v>
      </c>
      <c r="B77" s="5">
        <v>4</v>
      </c>
      <c r="C77" s="5" t="s">
        <v>295</v>
      </c>
      <c r="D77" s="5" t="s">
        <v>296</v>
      </c>
      <c r="E77" s="5">
        <v>1231243</v>
      </c>
      <c r="F77" s="5">
        <v>1204010</v>
      </c>
      <c r="G77" s="5">
        <v>1200265</v>
      </c>
      <c r="H77" s="5">
        <v>1937</v>
      </c>
      <c r="I77" s="5">
        <v>1807</v>
      </c>
      <c r="J77" s="5">
        <v>1390</v>
      </c>
      <c r="K77" s="5">
        <v>495</v>
      </c>
      <c r="L77" s="5">
        <v>4513</v>
      </c>
      <c r="M77" s="5">
        <v>8634</v>
      </c>
      <c r="N77" s="5">
        <v>612</v>
      </c>
      <c r="O77" s="5">
        <v>11590</v>
      </c>
    </row>
    <row r="78" spans="1:15">
      <c r="A78" s="5">
        <v>1389</v>
      </c>
      <c r="B78" s="5">
        <v>3</v>
      </c>
      <c r="C78" s="5" t="s">
        <v>297</v>
      </c>
      <c r="D78" s="5" t="s">
        <v>298</v>
      </c>
      <c r="E78" s="5">
        <v>558443901</v>
      </c>
      <c r="F78" s="5">
        <v>551995979</v>
      </c>
      <c r="G78" s="5">
        <v>550057537</v>
      </c>
      <c r="H78" s="5">
        <v>887524</v>
      </c>
      <c r="I78" s="5">
        <v>1050918</v>
      </c>
      <c r="J78" s="5">
        <v>97477</v>
      </c>
      <c r="K78" s="5">
        <v>360184</v>
      </c>
      <c r="L78" s="5">
        <v>5032287</v>
      </c>
      <c r="M78" s="5">
        <v>245224</v>
      </c>
      <c r="N78" s="5">
        <v>117743</v>
      </c>
      <c r="O78" s="5">
        <v>595007</v>
      </c>
    </row>
    <row r="79" spans="1:15">
      <c r="A79" s="5">
        <v>1389</v>
      </c>
      <c r="B79" s="5">
        <v>4</v>
      </c>
      <c r="C79" s="5" t="s">
        <v>299</v>
      </c>
      <c r="D79" s="5" t="s">
        <v>298</v>
      </c>
      <c r="E79" s="5">
        <v>558443901</v>
      </c>
      <c r="F79" s="5">
        <v>551995979</v>
      </c>
      <c r="G79" s="5">
        <v>550057537</v>
      </c>
      <c r="H79" s="5">
        <v>887524</v>
      </c>
      <c r="I79" s="5">
        <v>1050918</v>
      </c>
      <c r="J79" s="5">
        <v>97477</v>
      </c>
      <c r="K79" s="5">
        <v>360184</v>
      </c>
      <c r="L79" s="5">
        <v>5032287</v>
      </c>
      <c r="M79" s="5">
        <v>245224</v>
      </c>
      <c r="N79" s="5">
        <v>117743</v>
      </c>
      <c r="O79" s="5">
        <v>595007</v>
      </c>
    </row>
    <row r="80" spans="1:15">
      <c r="A80" s="5">
        <v>1389</v>
      </c>
      <c r="B80" s="5">
        <v>2</v>
      </c>
      <c r="C80" s="5" t="s">
        <v>300</v>
      </c>
      <c r="D80" s="5" t="s">
        <v>301</v>
      </c>
      <c r="E80" s="5">
        <v>236816578</v>
      </c>
      <c r="F80" s="5">
        <v>224296946</v>
      </c>
      <c r="G80" s="5">
        <v>206218521</v>
      </c>
      <c r="H80" s="5">
        <v>8220456</v>
      </c>
      <c r="I80" s="5">
        <v>9857969</v>
      </c>
      <c r="J80" s="5">
        <v>233615</v>
      </c>
      <c r="K80" s="5">
        <v>500203</v>
      </c>
      <c r="L80" s="5">
        <v>3428873</v>
      </c>
      <c r="M80" s="5">
        <v>2996697</v>
      </c>
      <c r="N80" s="5">
        <v>1902482</v>
      </c>
      <c r="O80" s="5">
        <v>3457762</v>
      </c>
    </row>
    <row r="81" spans="1:15">
      <c r="A81" s="5">
        <v>1389</v>
      </c>
      <c r="B81" s="5">
        <v>3</v>
      </c>
      <c r="C81" s="5" t="s">
        <v>302</v>
      </c>
      <c r="D81" s="5" t="s">
        <v>303</v>
      </c>
      <c r="E81" s="5">
        <v>207091032</v>
      </c>
      <c r="F81" s="5">
        <v>196290735</v>
      </c>
      <c r="G81" s="5">
        <v>181372457</v>
      </c>
      <c r="H81" s="5">
        <v>5252853</v>
      </c>
      <c r="I81" s="5">
        <v>9665425</v>
      </c>
      <c r="J81" s="5">
        <v>181018</v>
      </c>
      <c r="K81" s="5">
        <v>378368</v>
      </c>
      <c r="L81" s="5">
        <v>2557903</v>
      </c>
      <c r="M81" s="5">
        <v>2738546</v>
      </c>
      <c r="N81" s="5">
        <v>1773531</v>
      </c>
      <c r="O81" s="5">
        <v>3170931</v>
      </c>
    </row>
    <row r="82" spans="1:15">
      <c r="A82" s="5">
        <v>1389</v>
      </c>
      <c r="B82" s="5">
        <v>4</v>
      </c>
      <c r="C82" s="5" t="s">
        <v>304</v>
      </c>
      <c r="D82" s="5" t="s">
        <v>305</v>
      </c>
      <c r="E82" s="5">
        <v>54614462</v>
      </c>
      <c r="F82" s="5">
        <v>51934098</v>
      </c>
      <c r="G82" s="5">
        <v>50391022</v>
      </c>
      <c r="H82" s="5">
        <v>179460</v>
      </c>
      <c r="I82" s="5">
        <v>1363616</v>
      </c>
      <c r="J82" s="5">
        <v>52551</v>
      </c>
      <c r="K82" s="5">
        <v>63171</v>
      </c>
      <c r="L82" s="5">
        <v>955874</v>
      </c>
      <c r="M82" s="5">
        <v>865918</v>
      </c>
      <c r="N82" s="5">
        <v>308704</v>
      </c>
      <c r="O82" s="5">
        <v>434144</v>
      </c>
    </row>
    <row r="83" spans="1:15">
      <c r="A83" s="5">
        <v>1389</v>
      </c>
      <c r="B83" s="5">
        <v>4</v>
      </c>
      <c r="C83" s="5" t="s">
        <v>306</v>
      </c>
      <c r="D83" s="5" t="s">
        <v>307</v>
      </c>
      <c r="E83" s="5">
        <v>49514320</v>
      </c>
      <c r="F83" s="5">
        <v>47441331</v>
      </c>
      <c r="G83" s="5">
        <v>36617741</v>
      </c>
      <c r="H83" s="5">
        <v>4189225</v>
      </c>
      <c r="I83" s="5">
        <v>6634365</v>
      </c>
      <c r="J83" s="5">
        <v>51783</v>
      </c>
      <c r="K83" s="5">
        <v>23833</v>
      </c>
      <c r="L83" s="5">
        <v>617638</v>
      </c>
      <c r="M83" s="5">
        <v>445906</v>
      </c>
      <c r="N83" s="5">
        <v>499913</v>
      </c>
      <c r="O83" s="5">
        <v>433915</v>
      </c>
    </row>
    <row r="84" spans="1:15">
      <c r="A84" s="5">
        <v>1389</v>
      </c>
      <c r="B84" s="5">
        <v>4</v>
      </c>
      <c r="C84" s="5" t="s">
        <v>308</v>
      </c>
      <c r="D84" s="5" t="s">
        <v>309</v>
      </c>
      <c r="E84" s="5">
        <v>102962250</v>
      </c>
      <c r="F84" s="5">
        <v>96915305</v>
      </c>
      <c r="G84" s="5">
        <v>94363694</v>
      </c>
      <c r="H84" s="5">
        <v>884167</v>
      </c>
      <c r="I84" s="5">
        <v>1667444</v>
      </c>
      <c r="J84" s="5">
        <v>76684</v>
      </c>
      <c r="K84" s="5">
        <v>291363</v>
      </c>
      <c r="L84" s="5">
        <v>984391</v>
      </c>
      <c r="M84" s="5">
        <v>1426722</v>
      </c>
      <c r="N84" s="5">
        <v>964914</v>
      </c>
      <c r="O84" s="5">
        <v>2302871</v>
      </c>
    </row>
    <row r="85" spans="1:15">
      <c r="A85" s="5">
        <v>1389</v>
      </c>
      <c r="B85" s="5">
        <v>3</v>
      </c>
      <c r="C85" s="5" t="s">
        <v>310</v>
      </c>
      <c r="D85" s="5" t="s">
        <v>311</v>
      </c>
      <c r="E85" s="5">
        <v>25902251</v>
      </c>
      <c r="F85" s="5">
        <v>24359695</v>
      </c>
      <c r="G85" s="5">
        <v>21326964</v>
      </c>
      <c r="H85" s="5">
        <v>2848265</v>
      </c>
      <c r="I85" s="5">
        <v>184465</v>
      </c>
      <c r="J85" s="5">
        <v>34561</v>
      </c>
      <c r="K85" s="5">
        <v>86450</v>
      </c>
      <c r="L85" s="5">
        <v>836755</v>
      </c>
      <c r="M85" s="5">
        <v>222715</v>
      </c>
      <c r="N85" s="5">
        <v>124290</v>
      </c>
      <c r="O85" s="5">
        <v>237786</v>
      </c>
    </row>
    <row r="86" spans="1:15">
      <c r="A86" s="5">
        <v>1389</v>
      </c>
      <c r="B86" s="5">
        <v>4</v>
      </c>
      <c r="C86" s="5" t="s">
        <v>312</v>
      </c>
      <c r="D86" s="5" t="s">
        <v>313</v>
      </c>
      <c r="E86" s="5">
        <v>2079205</v>
      </c>
      <c r="F86" s="5">
        <v>2043934</v>
      </c>
      <c r="G86" s="5">
        <v>1889106</v>
      </c>
      <c r="H86" s="5">
        <v>128471</v>
      </c>
      <c r="I86" s="5">
        <v>26356</v>
      </c>
      <c r="J86" s="5">
        <v>1743</v>
      </c>
      <c r="K86" s="5">
        <v>2028</v>
      </c>
      <c r="L86" s="5">
        <v>4852</v>
      </c>
      <c r="M86" s="5">
        <v>7050</v>
      </c>
      <c r="N86" s="5">
        <v>1015</v>
      </c>
      <c r="O86" s="5">
        <v>18583</v>
      </c>
    </row>
    <row r="87" spans="1:15">
      <c r="A87" s="5">
        <v>1389</v>
      </c>
      <c r="B87" s="5">
        <v>4</v>
      </c>
      <c r="C87" s="5" t="s">
        <v>314</v>
      </c>
      <c r="D87" s="5" t="s">
        <v>315</v>
      </c>
      <c r="E87" s="5">
        <v>7674985</v>
      </c>
      <c r="F87" s="5">
        <v>7291441</v>
      </c>
      <c r="G87" s="5">
        <v>6906960</v>
      </c>
      <c r="H87" s="5">
        <v>352636</v>
      </c>
      <c r="I87" s="5">
        <v>31845</v>
      </c>
      <c r="J87" s="5">
        <v>16408</v>
      </c>
      <c r="K87" s="5">
        <v>27884</v>
      </c>
      <c r="L87" s="5">
        <v>188971</v>
      </c>
      <c r="M87" s="5">
        <v>77142</v>
      </c>
      <c r="N87" s="5">
        <v>18453</v>
      </c>
      <c r="O87" s="5">
        <v>54686</v>
      </c>
    </row>
    <row r="88" spans="1:15">
      <c r="A88" s="5">
        <v>1389</v>
      </c>
      <c r="B88" s="5">
        <v>4</v>
      </c>
      <c r="C88" s="5" t="s">
        <v>316</v>
      </c>
      <c r="D88" s="5" t="s">
        <v>317</v>
      </c>
      <c r="E88" s="5">
        <v>12746659</v>
      </c>
      <c r="F88" s="5">
        <v>12453798</v>
      </c>
      <c r="G88" s="5">
        <v>10072145</v>
      </c>
      <c r="H88" s="5">
        <v>2284637</v>
      </c>
      <c r="I88" s="5">
        <v>97016</v>
      </c>
      <c r="J88" s="5">
        <v>10745</v>
      </c>
      <c r="K88" s="5">
        <v>11884</v>
      </c>
      <c r="L88" s="5">
        <v>65788</v>
      </c>
      <c r="M88" s="5">
        <v>63418</v>
      </c>
      <c r="N88" s="5">
        <v>12376</v>
      </c>
      <c r="O88" s="5">
        <v>128650</v>
      </c>
    </row>
    <row r="89" spans="1:15">
      <c r="A89" s="5">
        <v>1389</v>
      </c>
      <c r="B89" s="5">
        <v>4</v>
      </c>
      <c r="C89" s="5" t="s">
        <v>318</v>
      </c>
      <c r="D89" s="5" t="s">
        <v>319</v>
      </c>
      <c r="E89" s="5">
        <v>3401401</v>
      </c>
      <c r="F89" s="5">
        <v>2570522</v>
      </c>
      <c r="G89" s="5">
        <v>2458753</v>
      </c>
      <c r="H89" s="5">
        <v>82521</v>
      </c>
      <c r="I89" s="5">
        <v>29248</v>
      </c>
      <c r="J89" s="5">
        <v>5665</v>
      </c>
      <c r="K89" s="5">
        <v>44654</v>
      </c>
      <c r="L89" s="5">
        <v>577144</v>
      </c>
      <c r="M89" s="5">
        <v>75104</v>
      </c>
      <c r="N89" s="5">
        <v>92445</v>
      </c>
      <c r="O89" s="5">
        <v>35867</v>
      </c>
    </row>
    <row r="90" spans="1:15">
      <c r="A90" s="5">
        <v>1389</v>
      </c>
      <c r="B90" s="5">
        <v>3</v>
      </c>
      <c r="C90" s="5" t="s">
        <v>320</v>
      </c>
      <c r="D90" s="5" t="s">
        <v>321</v>
      </c>
      <c r="E90" s="5">
        <v>3823295</v>
      </c>
      <c r="F90" s="5">
        <v>3646517</v>
      </c>
      <c r="G90" s="5">
        <v>3519100</v>
      </c>
      <c r="H90" s="5">
        <v>119338</v>
      </c>
      <c r="I90" s="5">
        <v>8079</v>
      </c>
      <c r="J90" s="5">
        <v>18036</v>
      </c>
      <c r="K90" s="5">
        <v>35386</v>
      </c>
      <c r="L90" s="5">
        <v>34215</v>
      </c>
      <c r="M90" s="5">
        <v>35436</v>
      </c>
      <c r="N90" s="5">
        <v>4661</v>
      </c>
      <c r="O90" s="5">
        <v>49045</v>
      </c>
    </row>
    <row r="91" spans="1:15">
      <c r="A91" s="5">
        <v>1389</v>
      </c>
      <c r="B91" s="5">
        <v>4</v>
      </c>
      <c r="C91" s="5" t="s">
        <v>322</v>
      </c>
      <c r="D91" s="5" t="s">
        <v>321</v>
      </c>
      <c r="E91" s="5">
        <v>3823295</v>
      </c>
      <c r="F91" s="5">
        <v>3646517</v>
      </c>
      <c r="G91" s="5">
        <v>3519100</v>
      </c>
      <c r="H91" s="5">
        <v>119338</v>
      </c>
      <c r="I91" s="5">
        <v>8079</v>
      </c>
      <c r="J91" s="5">
        <v>18036</v>
      </c>
      <c r="K91" s="5">
        <v>35386</v>
      </c>
      <c r="L91" s="5">
        <v>34215</v>
      </c>
      <c r="M91" s="5">
        <v>35436</v>
      </c>
      <c r="N91" s="5">
        <v>4661</v>
      </c>
      <c r="O91" s="5">
        <v>49045</v>
      </c>
    </row>
    <row r="92" spans="1:15">
      <c r="A92" s="5">
        <v>1389</v>
      </c>
      <c r="B92" s="5">
        <v>2</v>
      </c>
      <c r="C92" s="5" t="s">
        <v>323</v>
      </c>
      <c r="D92" s="5" t="s">
        <v>324</v>
      </c>
      <c r="E92" s="5">
        <v>15631453</v>
      </c>
      <c r="F92" s="5">
        <v>15253818</v>
      </c>
      <c r="G92" s="5">
        <v>12896433</v>
      </c>
      <c r="H92" s="5">
        <v>2068775</v>
      </c>
      <c r="I92" s="5">
        <v>288610</v>
      </c>
      <c r="J92" s="5">
        <v>40283</v>
      </c>
      <c r="K92" s="5">
        <v>24121</v>
      </c>
      <c r="L92" s="5">
        <v>56436</v>
      </c>
      <c r="M92" s="5">
        <v>73251</v>
      </c>
      <c r="N92" s="5">
        <v>15342</v>
      </c>
      <c r="O92" s="5">
        <v>168202</v>
      </c>
    </row>
    <row r="93" spans="1:15">
      <c r="A93" s="5">
        <v>1389</v>
      </c>
      <c r="B93" s="5">
        <v>3</v>
      </c>
      <c r="C93" s="5" t="s">
        <v>325</v>
      </c>
      <c r="D93" s="5" t="s">
        <v>324</v>
      </c>
      <c r="E93" s="5">
        <v>15631453</v>
      </c>
      <c r="F93" s="5">
        <v>15253818</v>
      </c>
      <c r="G93" s="5">
        <v>12896433</v>
      </c>
      <c r="H93" s="5">
        <v>2068775</v>
      </c>
      <c r="I93" s="5">
        <v>288610</v>
      </c>
      <c r="J93" s="5">
        <v>40283</v>
      </c>
      <c r="K93" s="5">
        <v>24121</v>
      </c>
      <c r="L93" s="5">
        <v>56436</v>
      </c>
      <c r="M93" s="5">
        <v>73251</v>
      </c>
      <c r="N93" s="5">
        <v>15342</v>
      </c>
      <c r="O93" s="5">
        <v>168202</v>
      </c>
    </row>
    <row r="94" spans="1:15">
      <c r="A94" s="5">
        <v>1389</v>
      </c>
      <c r="B94" s="5">
        <v>4</v>
      </c>
      <c r="C94" s="5" t="s">
        <v>326</v>
      </c>
      <c r="D94" s="5" t="s">
        <v>324</v>
      </c>
      <c r="E94" s="5">
        <v>15631453</v>
      </c>
      <c r="F94" s="5">
        <v>15253818</v>
      </c>
      <c r="G94" s="5">
        <v>12896433</v>
      </c>
      <c r="H94" s="5">
        <v>2068775</v>
      </c>
      <c r="I94" s="5">
        <v>288610</v>
      </c>
      <c r="J94" s="5">
        <v>40283</v>
      </c>
      <c r="K94" s="5">
        <v>24121</v>
      </c>
      <c r="L94" s="5">
        <v>56436</v>
      </c>
      <c r="M94" s="5">
        <v>73251</v>
      </c>
      <c r="N94" s="5">
        <v>15342</v>
      </c>
      <c r="O94" s="5">
        <v>168202</v>
      </c>
    </row>
    <row r="95" spans="1:15">
      <c r="A95" s="5">
        <v>1389</v>
      </c>
      <c r="B95" s="5">
        <v>2</v>
      </c>
      <c r="C95" s="5" t="s">
        <v>327</v>
      </c>
      <c r="D95" s="5" t="s">
        <v>328</v>
      </c>
      <c r="E95" s="5">
        <v>39543602</v>
      </c>
      <c r="F95" s="5">
        <v>37605915</v>
      </c>
      <c r="G95" s="5">
        <v>36698168</v>
      </c>
      <c r="H95" s="5">
        <v>529141</v>
      </c>
      <c r="I95" s="5">
        <v>378606</v>
      </c>
      <c r="J95" s="5">
        <v>76798</v>
      </c>
      <c r="K95" s="5">
        <v>180305</v>
      </c>
      <c r="L95" s="5">
        <v>267453</v>
      </c>
      <c r="M95" s="5">
        <v>642008</v>
      </c>
      <c r="N95" s="5">
        <v>49421</v>
      </c>
      <c r="O95" s="5">
        <v>721702</v>
      </c>
    </row>
    <row r="96" spans="1:15">
      <c r="A96" s="5">
        <v>1389</v>
      </c>
      <c r="B96" s="5">
        <v>3</v>
      </c>
      <c r="C96" s="5" t="s">
        <v>329</v>
      </c>
      <c r="D96" s="5" t="s">
        <v>330</v>
      </c>
      <c r="E96" s="5">
        <v>10497309</v>
      </c>
      <c r="F96" s="5">
        <v>9842122</v>
      </c>
      <c r="G96" s="5">
        <v>9639732</v>
      </c>
      <c r="H96" s="5">
        <v>64021</v>
      </c>
      <c r="I96" s="5">
        <v>138368</v>
      </c>
      <c r="J96" s="5">
        <v>37355</v>
      </c>
      <c r="K96" s="5">
        <v>64172</v>
      </c>
      <c r="L96" s="5">
        <v>91225</v>
      </c>
      <c r="M96" s="5">
        <v>124981</v>
      </c>
      <c r="N96" s="5">
        <v>12368</v>
      </c>
      <c r="O96" s="5">
        <v>325086</v>
      </c>
    </row>
    <row r="97" spans="1:15">
      <c r="A97" s="5">
        <v>1389</v>
      </c>
      <c r="B97" s="5">
        <v>4</v>
      </c>
      <c r="C97" s="5" t="s">
        <v>331</v>
      </c>
      <c r="D97" s="5" t="s">
        <v>332</v>
      </c>
      <c r="E97" s="5">
        <v>7644552</v>
      </c>
      <c r="F97" s="5">
        <v>7105655</v>
      </c>
      <c r="G97" s="5">
        <v>7008056</v>
      </c>
      <c r="H97" s="5">
        <v>16569</v>
      </c>
      <c r="I97" s="5">
        <v>81030</v>
      </c>
      <c r="J97" s="5">
        <v>30877</v>
      </c>
      <c r="K97" s="5">
        <v>60149</v>
      </c>
      <c r="L97" s="5">
        <v>61646</v>
      </c>
      <c r="M97" s="5">
        <v>87245</v>
      </c>
      <c r="N97" s="5">
        <v>9348</v>
      </c>
      <c r="O97" s="5">
        <v>289632</v>
      </c>
    </row>
    <row r="98" spans="1:15">
      <c r="A98" s="5">
        <v>1389</v>
      </c>
      <c r="B98" s="5">
        <v>4</v>
      </c>
      <c r="C98" s="5" t="s">
        <v>333</v>
      </c>
      <c r="D98" s="5" t="s">
        <v>334</v>
      </c>
      <c r="E98" s="5">
        <v>2852757</v>
      </c>
      <c r="F98" s="5">
        <v>2736466</v>
      </c>
      <c r="G98" s="5">
        <v>2631676</v>
      </c>
      <c r="H98" s="5">
        <v>47452</v>
      </c>
      <c r="I98" s="5">
        <v>57338</v>
      </c>
      <c r="J98" s="5">
        <v>6478</v>
      </c>
      <c r="K98" s="5">
        <v>4023</v>
      </c>
      <c r="L98" s="5">
        <v>29580</v>
      </c>
      <c r="M98" s="5">
        <v>37736</v>
      </c>
      <c r="N98" s="5">
        <v>3020</v>
      </c>
      <c r="O98" s="5">
        <v>35455</v>
      </c>
    </row>
    <row r="99" spans="1:15">
      <c r="A99" s="5">
        <v>1389</v>
      </c>
      <c r="B99" s="5">
        <v>3</v>
      </c>
      <c r="C99" s="5" t="s">
        <v>335</v>
      </c>
      <c r="D99" s="5" t="s">
        <v>336</v>
      </c>
      <c r="E99" s="5">
        <v>29046293</v>
      </c>
      <c r="F99" s="5">
        <v>27763793</v>
      </c>
      <c r="G99" s="5">
        <v>27058436</v>
      </c>
      <c r="H99" s="5">
        <v>465120</v>
      </c>
      <c r="I99" s="5">
        <v>240238</v>
      </c>
      <c r="J99" s="5">
        <v>39443</v>
      </c>
      <c r="K99" s="5">
        <v>116133</v>
      </c>
      <c r="L99" s="5">
        <v>176227</v>
      </c>
      <c r="M99" s="5">
        <v>517027</v>
      </c>
      <c r="N99" s="5">
        <v>37053</v>
      </c>
      <c r="O99" s="5">
        <v>396616</v>
      </c>
    </row>
    <row r="100" spans="1:15">
      <c r="A100" s="5">
        <v>1389</v>
      </c>
      <c r="B100" s="5">
        <v>4</v>
      </c>
      <c r="C100" s="5" t="s">
        <v>337</v>
      </c>
      <c r="D100" s="5" t="s">
        <v>336</v>
      </c>
      <c r="E100" s="5">
        <v>29046293</v>
      </c>
      <c r="F100" s="5">
        <v>27763793</v>
      </c>
      <c r="G100" s="5">
        <v>27058436</v>
      </c>
      <c r="H100" s="5">
        <v>465120</v>
      </c>
      <c r="I100" s="5">
        <v>240238</v>
      </c>
      <c r="J100" s="5">
        <v>39443</v>
      </c>
      <c r="K100" s="5">
        <v>116133</v>
      </c>
      <c r="L100" s="5">
        <v>176227</v>
      </c>
      <c r="M100" s="5">
        <v>517027</v>
      </c>
      <c r="N100" s="5">
        <v>37053</v>
      </c>
      <c r="O100" s="5">
        <v>396616</v>
      </c>
    </row>
    <row r="101" spans="1:15">
      <c r="A101" s="5">
        <v>1389</v>
      </c>
      <c r="B101" s="5">
        <v>2</v>
      </c>
      <c r="C101" s="5" t="s">
        <v>338</v>
      </c>
      <c r="D101" s="5" t="s">
        <v>339</v>
      </c>
      <c r="E101" s="5">
        <v>60646198</v>
      </c>
      <c r="F101" s="5">
        <v>46481048</v>
      </c>
      <c r="G101" s="5">
        <v>41720753</v>
      </c>
      <c r="H101" s="5">
        <v>3175775</v>
      </c>
      <c r="I101" s="5">
        <v>1584520</v>
      </c>
      <c r="J101" s="5">
        <v>404676</v>
      </c>
      <c r="K101" s="5">
        <v>949053</v>
      </c>
      <c r="L101" s="5">
        <v>6654031</v>
      </c>
      <c r="M101" s="5">
        <v>3703076</v>
      </c>
      <c r="N101" s="5">
        <v>235837</v>
      </c>
      <c r="O101" s="5">
        <v>2218477</v>
      </c>
    </row>
    <row r="102" spans="1:15">
      <c r="A102" s="5">
        <v>1389</v>
      </c>
      <c r="B102" s="5">
        <v>3</v>
      </c>
      <c r="C102" s="5" t="s">
        <v>340</v>
      </c>
      <c r="D102" s="5" t="s">
        <v>341</v>
      </c>
      <c r="E102" s="5">
        <v>7115606</v>
      </c>
      <c r="F102" s="5">
        <v>6096495</v>
      </c>
      <c r="G102" s="5">
        <v>5506503</v>
      </c>
      <c r="H102" s="5">
        <v>428045</v>
      </c>
      <c r="I102" s="5">
        <v>161946</v>
      </c>
      <c r="J102" s="5">
        <v>32802</v>
      </c>
      <c r="K102" s="5">
        <v>253615</v>
      </c>
      <c r="L102" s="5">
        <v>324000</v>
      </c>
      <c r="M102" s="5">
        <v>244728</v>
      </c>
      <c r="N102" s="5">
        <v>17330</v>
      </c>
      <c r="O102" s="5">
        <v>146637</v>
      </c>
    </row>
    <row r="103" spans="1:15">
      <c r="A103" s="5">
        <v>1389</v>
      </c>
      <c r="B103" s="5">
        <v>4</v>
      </c>
      <c r="C103" s="5" t="s">
        <v>342</v>
      </c>
      <c r="D103" s="5" t="s">
        <v>341</v>
      </c>
      <c r="E103" s="5">
        <v>7115606</v>
      </c>
      <c r="F103" s="5">
        <v>6096495</v>
      </c>
      <c r="G103" s="5">
        <v>5506503</v>
      </c>
      <c r="H103" s="5">
        <v>428045</v>
      </c>
      <c r="I103" s="5">
        <v>161946</v>
      </c>
      <c r="J103" s="5">
        <v>32802</v>
      </c>
      <c r="K103" s="5">
        <v>253615</v>
      </c>
      <c r="L103" s="5">
        <v>324000</v>
      </c>
      <c r="M103" s="5">
        <v>244728</v>
      </c>
      <c r="N103" s="5">
        <v>17330</v>
      </c>
      <c r="O103" s="5">
        <v>146637</v>
      </c>
    </row>
    <row r="104" spans="1:15">
      <c r="A104" s="5">
        <v>1389</v>
      </c>
      <c r="B104" s="5">
        <v>3</v>
      </c>
      <c r="C104" s="5" t="s">
        <v>343</v>
      </c>
      <c r="D104" s="5" t="s">
        <v>344</v>
      </c>
      <c r="E104" s="5">
        <v>53530592</v>
      </c>
      <c r="F104" s="5">
        <v>40384553</v>
      </c>
      <c r="G104" s="5">
        <v>36214250</v>
      </c>
      <c r="H104" s="5">
        <v>2747729</v>
      </c>
      <c r="I104" s="5">
        <v>1422574</v>
      </c>
      <c r="J104" s="5">
        <v>371874</v>
      </c>
      <c r="K104" s="5">
        <v>695438</v>
      </c>
      <c r="L104" s="5">
        <v>6330031</v>
      </c>
      <c r="M104" s="5">
        <v>3458349</v>
      </c>
      <c r="N104" s="5">
        <v>218506</v>
      </c>
      <c r="O104" s="5">
        <v>2071841</v>
      </c>
    </row>
    <row r="105" spans="1:15">
      <c r="A105" s="5">
        <v>1389</v>
      </c>
      <c r="B105" s="5">
        <v>4</v>
      </c>
      <c r="C105" s="5" t="s">
        <v>345</v>
      </c>
      <c r="D105" s="5" t="s">
        <v>346</v>
      </c>
      <c r="E105" s="5">
        <v>1468861</v>
      </c>
      <c r="F105" s="5">
        <v>1129729</v>
      </c>
      <c r="G105" s="5">
        <v>1106975</v>
      </c>
      <c r="H105" s="5">
        <v>18678</v>
      </c>
      <c r="I105" s="5">
        <v>4076</v>
      </c>
      <c r="J105" s="5">
        <v>4972</v>
      </c>
      <c r="K105" s="5">
        <v>17521</v>
      </c>
      <c r="L105" s="5">
        <v>209101</v>
      </c>
      <c r="M105" s="5">
        <v>47291</v>
      </c>
      <c r="N105" s="5">
        <v>4191</v>
      </c>
      <c r="O105" s="5">
        <v>56056</v>
      </c>
    </row>
    <row r="106" spans="1:15">
      <c r="A106" s="5">
        <v>1389</v>
      </c>
      <c r="B106" s="5">
        <v>4</v>
      </c>
      <c r="C106" s="5" t="s">
        <v>347</v>
      </c>
      <c r="D106" s="5" t="s">
        <v>348</v>
      </c>
      <c r="E106" s="5">
        <v>14857006</v>
      </c>
      <c r="F106" s="5">
        <v>10338676</v>
      </c>
      <c r="G106" s="5">
        <v>9006183</v>
      </c>
      <c r="H106" s="5">
        <v>899795</v>
      </c>
      <c r="I106" s="5">
        <v>432698</v>
      </c>
      <c r="J106" s="5">
        <v>95955</v>
      </c>
      <c r="K106" s="5">
        <v>244594</v>
      </c>
      <c r="L106" s="5">
        <v>2719485</v>
      </c>
      <c r="M106" s="5">
        <v>897397</v>
      </c>
      <c r="N106" s="5">
        <v>77199</v>
      </c>
      <c r="O106" s="5">
        <v>483701</v>
      </c>
    </row>
    <row r="107" spans="1:15">
      <c r="A107" s="5">
        <v>1389</v>
      </c>
      <c r="B107" s="5">
        <v>4</v>
      </c>
      <c r="C107" s="5" t="s">
        <v>349</v>
      </c>
      <c r="D107" s="5" t="s">
        <v>350</v>
      </c>
      <c r="E107" s="5">
        <v>1023756</v>
      </c>
      <c r="F107" s="5">
        <v>910593</v>
      </c>
      <c r="G107" s="5">
        <v>787113</v>
      </c>
      <c r="H107" s="5">
        <v>70286</v>
      </c>
      <c r="I107" s="5">
        <v>53194</v>
      </c>
      <c r="J107" s="5">
        <v>7635</v>
      </c>
      <c r="K107" s="5">
        <v>9583</v>
      </c>
      <c r="L107" s="5">
        <v>47098</v>
      </c>
      <c r="M107" s="5">
        <v>30800</v>
      </c>
      <c r="N107" s="5">
        <v>3174</v>
      </c>
      <c r="O107" s="5">
        <v>14873</v>
      </c>
    </row>
    <row r="108" spans="1:15">
      <c r="A108" s="5">
        <v>1389</v>
      </c>
      <c r="B108" s="5">
        <v>4</v>
      </c>
      <c r="C108" s="5" t="s">
        <v>351</v>
      </c>
      <c r="D108" s="5" t="s">
        <v>352</v>
      </c>
      <c r="E108" s="5">
        <v>13002405</v>
      </c>
      <c r="F108" s="5">
        <v>6902945</v>
      </c>
      <c r="G108" s="5">
        <v>4945875</v>
      </c>
      <c r="H108" s="5">
        <v>1562617</v>
      </c>
      <c r="I108" s="5">
        <v>394453</v>
      </c>
      <c r="J108" s="5">
        <v>154929</v>
      </c>
      <c r="K108" s="5">
        <v>154742</v>
      </c>
      <c r="L108" s="5">
        <v>2770595</v>
      </c>
      <c r="M108" s="5">
        <v>1979718</v>
      </c>
      <c r="N108" s="5">
        <v>30474</v>
      </c>
      <c r="O108" s="5">
        <v>1009001</v>
      </c>
    </row>
    <row r="109" spans="1:15">
      <c r="A109" s="5">
        <v>1389</v>
      </c>
      <c r="B109" s="5">
        <v>4</v>
      </c>
      <c r="C109" s="5" t="s">
        <v>353</v>
      </c>
      <c r="D109" s="5" t="s">
        <v>354</v>
      </c>
      <c r="E109" s="5">
        <v>8985834</v>
      </c>
      <c r="F109" s="5">
        <v>8285454</v>
      </c>
      <c r="G109" s="5">
        <v>8078900</v>
      </c>
      <c r="H109" s="5">
        <v>59644</v>
      </c>
      <c r="I109" s="5">
        <v>146910</v>
      </c>
      <c r="J109" s="5">
        <v>34306</v>
      </c>
      <c r="K109" s="5">
        <v>89935</v>
      </c>
      <c r="L109" s="5">
        <v>198887</v>
      </c>
      <c r="M109" s="5">
        <v>142022</v>
      </c>
      <c r="N109" s="5">
        <v>34094</v>
      </c>
      <c r="O109" s="5">
        <v>201135</v>
      </c>
    </row>
    <row r="110" spans="1:15">
      <c r="A110" s="5">
        <v>1389</v>
      </c>
      <c r="B110" s="5">
        <v>4</v>
      </c>
      <c r="C110" s="5" t="s">
        <v>355</v>
      </c>
      <c r="D110" s="5" t="s">
        <v>356</v>
      </c>
      <c r="E110" s="5">
        <v>4575776</v>
      </c>
      <c r="F110" s="5">
        <v>4106060</v>
      </c>
      <c r="G110" s="5">
        <v>3753865</v>
      </c>
      <c r="H110" s="5">
        <v>49366</v>
      </c>
      <c r="I110" s="5">
        <v>302828</v>
      </c>
      <c r="J110" s="5">
        <v>22039</v>
      </c>
      <c r="K110" s="5">
        <v>66900</v>
      </c>
      <c r="L110" s="5">
        <v>68105</v>
      </c>
      <c r="M110" s="5">
        <v>179555</v>
      </c>
      <c r="N110" s="5">
        <v>29190</v>
      </c>
      <c r="O110" s="5">
        <v>103927</v>
      </c>
    </row>
    <row r="111" spans="1:15">
      <c r="A111" s="5">
        <v>1389</v>
      </c>
      <c r="B111" s="5">
        <v>4</v>
      </c>
      <c r="C111" s="5" t="s">
        <v>357</v>
      </c>
      <c r="D111" s="5" t="s">
        <v>358</v>
      </c>
      <c r="E111" s="5">
        <v>9616955</v>
      </c>
      <c r="F111" s="5">
        <v>8711096</v>
      </c>
      <c r="G111" s="5">
        <v>8535339</v>
      </c>
      <c r="H111" s="5">
        <v>87343</v>
      </c>
      <c r="I111" s="5">
        <v>88415</v>
      </c>
      <c r="J111" s="5">
        <v>52038</v>
      </c>
      <c r="K111" s="5">
        <v>112163</v>
      </c>
      <c r="L111" s="5">
        <v>316759</v>
      </c>
      <c r="M111" s="5">
        <v>181565</v>
      </c>
      <c r="N111" s="5">
        <v>40185</v>
      </c>
      <c r="O111" s="5">
        <v>203148</v>
      </c>
    </row>
    <row r="112" spans="1:15">
      <c r="A112" s="5">
        <v>1389</v>
      </c>
      <c r="B112" s="5">
        <v>2</v>
      </c>
      <c r="C112" s="5" t="s">
        <v>359</v>
      </c>
      <c r="D112" s="5" t="s">
        <v>360</v>
      </c>
      <c r="E112" s="5">
        <v>203758921</v>
      </c>
      <c r="F112" s="5">
        <v>188394363</v>
      </c>
      <c r="G112" s="5">
        <v>185798017</v>
      </c>
      <c r="H112" s="5">
        <v>503106</v>
      </c>
      <c r="I112" s="5">
        <v>2093240</v>
      </c>
      <c r="J112" s="5">
        <v>440167</v>
      </c>
      <c r="K112" s="5">
        <v>2072627</v>
      </c>
      <c r="L112" s="5">
        <v>2648580</v>
      </c>
      <c r="M112" s="5">
        <v>6129616</v>
      </c>
      <c r="N112" s="5">
        <v>237274</v>
      </c>
      <c r="O112" s="5">
        <v>3836293</v>
      </c>
    </row>
    <row r="113" spans="1:15">
      <c r="A113" s="5">
        <v>1389</v>
      </c>
      <c r="B113" s="5">
        <v>3</v>
      </c>
      <c r="C113" s="5" t="s">
        <v>361</v>
      </c>
      <c r="D113" s="5" t="s">
        <v>362</v>
      </c>
      <c r="E113" s="5">
        <v>158347124</v>
      </c>
      <c r="F113" s="5">
        <v>147561160</v>
      </c>
      <c r="G113" s="5">
        <v>145581724</v>
      </c>
      <c r="H113" s="5">
        <v>377192</v>
      </c>
      <c r="I113" s="5">
        <v>1602243</v>
      </c>
      <c r="J113" s="5">
        <v>360834</v>
      </c>
      <c r="K113" s="5">
        <v>1803271</v>
      </c>
      <c r="L113" s="5">
        <v>2167518</v>
      </c>
      <c r="M113" s="5">
        <v>3691820</v>
      </c>
      <c r="N113" s="5">
        <v>151093</v>
      </c>
      <c r="O113" s="5">
        <v>2611428</v>
      </c>
    </row>
    <row r="114" spans="1:15">
      <c r="A114" s="5">
        <v>1389</v>
      </c>
      <c r="B114" s="5">
        <v>4</v>
      </c>
      <c r="C114" s="5" t="s">
        <v>363</v>
      </c>
      <c r="D114" s="5" t="s">
        <v>362</v>
      </c>
      <c r="E114" s="5">
        <v>158347124</v>
      </c>
      <c r="F114" s="5">
        <v>147561160</v>
      </c>
      <c r="G114" s="5">
        <v>145581724</v>
      </c>
      <c r="H114" s="5">
        <v>377192</v>
      </c>
      <c r="I114" s="5">
        <v>1602243</v>
      </c>
      <c r="J114" s="5">
        <v>360834</v>
      </c>
      <c r="K114" s="5">
        <v>1803271</v>
      </c>
      <c r="L114" s="5">
        <v>2167518</v>
      </c>
      <c r="M114" s="5">
        <v>3691820</v>
      </c>
      <c r="N114" s="5">
        <v>151093</v>
      </c>
      <c r="O114" s="5">
        <v>2611428</v>
      </c>
    </row>
    <row r="115" spans="1:15">
      <c r="A115" s="5">
        <v>1389</v>
      </c>
      <c r="B115" s="5">
        <v>3</v>
      </c>
      <c r="C115" s="5" t="s">
        <v>364</v>
      </c>
      <c r="D115" s="5" t="s">
        <v>365</v>
      </c>
      <c r="E115" s="5">
        <v>38619037</v>
      </c>
      <c r="F115" s="5">
        <v>35121166</v>
      </c>
      <c r="G115" s="5">
        <v>34756073</v>
      </c>
      <c r="H115" s="5">
        <v>84052</v>
      </c>
      <c r="I115" s="5">
        <v>281041</v>
      </c>
      <c r="J115" s="5">
        <v>68907</v>
      </c>
      <c r="K115" s="5">
        <v>235090</v>
      </c>
      <c r="L115" s="5">
        <v>413270</v>
      </c>
      <c r="M115" s="5">
        <v>2052386</v>
      </c>
      <c r="N115" s="5">
        <v>53845</v>
      </c>
      <c r="O115" s="5">
        <v>674372</v>
      </c>
    </row>
    <row r="116" spans="1:15">
      <c r="A116" s="5">
        <v>1389</v>
      </c>
      <c r="B116" s="5">
        <v>4</v>
      </c>
      <c r="C116" s="5" t="s">
        <v>366</v>
      </c>
      <c r="D116" s="5" t="s">
        <v>365</v>
      </c>
      <c r="E116" s="5">
        <v>38619037</v>
      </c>
      <c r="F116" s="5">
        <v>35121166</v>
      </c>
      <c r="G116" s="5">
        <v>34756073</v>
      </c>
      <c r="H116" s="5">
        <v>84052</v>
      </c>
      <c r="I116" s="5">
        <v>281041</v>
      </c>
      <c r="J116" s="5">
        <v>68907</v>
      </c>
      <c r="K116" s="5">
        <v>235090</v>
      </c>
      <c r="L116" s="5">
        <v>413270</v>
      </c>
      <c r="M116" s="5">
        <v>2052386</v>
      </c>
      <c r="N116" s="5">
        <v>53845</v>
      </c>
      <c r="O116" s="5">
        <v>674372</v>
      </c>
    </row>
    <row r="117" spans="1:15">
      <c r="A117" s="5">
        <v>1389</v>
      </c>
      <c r="B117" s="5">
        <v>3</v>
      </c>
      <c r="C117" s="5" t="s">
        <v>367</v>
      </c>
      <c r="D117" s="5" t="s">
        <v>368</v>
      </c>
      <c r="E117" s="5">
        <v>6792759</v>
      </c>
      <c r="F117" s="5">
        <v>5712038</v>
      </c>
      <c r="G117" s="5">
        <v>5460219</v>
      </c>
      <c r="H117" s="5">
        <v>41862</v>
      </c>
      <c r="I117" s="5">
        <v>209956</v>
      </c>
      <c r="J117" s="5">
        <v>10426</v>
      </c>
      <c r="K117" s="5">
        <v>34265</v>
      </c>
      <c r="L117" s="5">
        <v>67792</v>
      </c>
      <c r="M117" s="5">
        <v>385411</v>
      </c>
      <c r="N117" s="5">
        <v>32336</v>
      </c>
      <c r="O117" s="5">
        <v>550492</v>
      </c>
    </row>
    <row r="118" spans="1:15">
      <c r="A118" s="5">
        <v>1389</v>
      </c>
      <c r="B118" s="5">
        <v>4</v>
      </c>
      <c r="C118" s="5" t="s">
        <v>369</v>
      </c>
      <c r="D118" s="5" t="s">
        <v>370</v>
      </c>
      <c r="E118" s="5">
        <v>6005020</v>
      </c>
      <c r="F118" s="5">
        <v>4994585</v>
      </c>
      <c r="G118" s="5">
        <v>4757861</v>
      </c>
      <c r="H118" s="5">
        <v>36072</v>
      </c>
      <c r="I118" s="5">
        <v>200653</v>
      </c>
      <c r="J118" s="5">
        <v>8649</v>
      </c>
      <c r="K118" s="5">
        <v>28793</v>
      </c>
      <c r="L118" s="5">
        <v>56150</v>
      </c>
      <c r="M118" s="5">
        <v>361664</v>
      </c>
      <c r="N118" s="5">
        <v>30755</v>
      </c>
      <c r="O118" s="5">
        <v>524424</v>
      </c>
    </row>
    <row r="119" spans="1:15">
      <c r="A119" s="5">
        <v>1389</v>
      </c>
      <c r="B119" s="5">
        <v>4</v>
      </c>
      <c r="C119" s="5" t="s">
        <v>371</v>
      </c>
      <c r="D119" s="5" t="s">
        <v>372</v>
      </c>
      <c r="E119" s="5">
        <v>787740</v>
      </c>
      <c r="F119" s="5">
        <v>717453</v>
      </c>
      <c r="G119" s="5">
        <v>702359</v>
      </c>
      <c r="H119" s="5">
        <v>5791</v>
      </c>
      <c r="I119" s="5">
        <v>9303</v>
      </c>
      <c r="J119" s="5">
        <v>1777</v>
      </c>
      <c r="K119" s="5">
        <v>5473</v>
      </c>
      <c r="L119" s="5">
        <v>11642</v>
      </c>
      <c r="M119" s="5">
        <v>23746</v>
      </c>
      <c r="N119" s="5">
        <v>1581</v>
      </c>
      <c r="O119" s="5">
        <v>26068</v>
      </c>
    </row>
    <row r="120" spans="1:15">
      <c r="A120" s="5">
        <v>1389</v>
      </c>
      <c r="B120" s="5">
        <v>2</v>
      </c>
      <c r="C120" s="5" t="s">
        <v>373</v>
      </c>
      <c r="D120" s="5" t="s">
        <v>374</v>
      </c>
      <c r="E120" s="5">
        <v>47370213</v>
      </c>
      <c r="F120" s="5">
        <v>44925344</v>
      </c>
      <c r="G120" s="5">
        <v>43713198</v>
      </c>
      <c r="H120" s="5">
        <v>371963</v>
      </c>
      <c r="I120" s="5">
        <v>840184</v>
      </c>
      <c r="J120" s="5">
        <v>90126</v>
      </c>
      <c r="K120" s="5">
        <v>239170</v>
      </c>
      <c r="L120" s="5">
        <v>306542</v>
      </c>
      <c r="M120" s="5">
        <v>504009</v>
      </c>
      <c r="N120" s="5">
        <v>74132</v>
      </c>
      <c r="O120" s="5">
        <v>1230888</v>
      </c>
    </row>
    <row r="121" spans="1:15">
      <c r="A121" s="5">
        <v>1389</v>
      </c>
      <c r="B121" s="5">
        <v>3</v>
      </c>
      <c r="C121" s="5" t="s">
        <v>375</v>
      </c>
      <c r="D121" s="5" t="s">
        <v>376</v>
      </c>
      <c r="E121" s="5">
        <v>22231380</v>
      </c>
      <c r="F121" s="5">
        <v>20917637</v>
      </c>
      <c r="G121" s="5">
        <v>20259594</v>
      </c>
      <c r="H121" s="5">
        <v>54192</v>
      </c>
      <c r="I121" s="5">
        <v>603851</v>
      </c>
      <c r="J121" s="5">
        <v>53347</v>
      </c>
      <c r="K121" s="5">
        <v>98803</v>
      </c>
      <c r="L121" s="5">
        <v>151136</v>
      </c>
      <c r="M121" s="5">
        <v>206282</v>
      </c>
      <c r="N121" s="5">
        <v>29613</v>
      </c>
      <c r="O121" s="5">
        <v>774562</v>
      </c>
    </row>
    <row r="122" spans="1:15">
      <c r="A122" s="5">
        <v>1389</v>
      </c>
      <c r="B122" s="5">
        <v>4</v>
      </c>
      <c r="C122" s="5" t="s">
        <v>377</v>
      </c>
      <c r="D122" s="5" t="s">
        <v>378</v>
      </c>
      <c r="E122" s="5">
        <v>14594584</v>
      </c>
      <c r="F122" s="5">
        <v>13924668</v>
      </c>
      <c r="G122" s="5">
        <v>13518454</v>
      </c>
      <c r="H122" s="5">
        <v>17594</v>
      </c>
      <c r="I122" s="5">
        <v>388620</v>
      </c>
      <c r="J122" s="5">
        <v>31724</v>
      </c>
      <c r="K122" s="5">
        <v>83604</v>
      </c>
      <c r="L122" s="5">
        <v>81432</v>
      </c>
      <c r="M122" s="5">
        <v>104376</v>
      </c>
      <c r="N122" s="5">
        <v>9659</v>
      </c>
      <c r="O122" s="5">
        <v>359122</v>
      </c>
    </row>
    <row r="123" spans="1:15">
      <c r="A123" s="5">
        <v>1389</v>
      </c>
      <c r="B123" s="5">
        <v>4</v>
      </c>
      <c r="C123" s="5" t="s">
        <v>379</v>
      </c>
      <c r="D123" s="5" t="s">
        <v>380</v>
      </c>
      <c r="E123" s="5">
        <v>7593711</v>
      </c>
      <c r="F123" s="5">
        <v>6950292</v>
      </c>
      <c r="G123" s="5">
        <v>6702245</v>
      </c>
      <c r="H123" s="5">
        <v>36598</v>
      </c>
      <c r="I123" s="5">
        <v>211449</v>
      </c>
      <c r="J123" s="5">
        <v>21582</v>
      </c>
      <c r="K123" s="5">
        <v>15199</v>
      </c>
      <c r="L123" s="5">
        <v>69594</v>
      </c>
      <c r="M123" s="5">
        <v>101723</v>
      </c>
      <c r="N123" s="5">
        <v>19943</v>
      </c>
      <c r="O123" s="5">
        <v>415378</v>
      </c>
    </row>
    <row r="124" spans="1:15">
      <c r="A124" s="5">
        <v>1389</v>
      </c>
      <c r="B124" s="5">
        <v>4</v>
      </c>
      <c r="C124" s="5" t="s">
        <v>381</v>
      </c>
      <c r="D124" s="5" t="s">
        <v>382</v>
      </c>
      <c r="E124" s="5">
        <v>43084</v>
      </c>
      <c r="F124" s="5">
        <v>42678</v>
      </c>
      <c r="G124" s="5">
        <v>38895</v>
      </c>
      <c r="H124" s="5">
        <v>0</v>
      </c>
      <c r="I124" s="5">
        <v>3783</v>
      </c>
      <c r="J124" s="5">
        <v>40</v>
      </c>
      <c r="K124" s="5">
        <v>0</v>
      </c>
      <c r="L124" s="5">
        <v>109</v>
      </c>
      <c r="M124" s="5">
        <v>183</v>
      </c>
      <c r="N124" s="5">
        <v>11</v>
      </c>
      <c r="O124" s="5">
        <v>63</v>
      </c>
    </row>
    <row r="125" spans="1:15">
      <c r="A125" s="5">
        <v>1389</v>
      </c>
      <c r="B125" s="5">
        <v>3</v>
      </c>
      <c r="C125" s="5" t="s">
        <v>383</v>
      </c>
      <c r="D125" s="5" t="s">
        <v>384</v>
      </c>
      <c r="E125" s="5">
        <v>25138833</v>
      </c>
      <c r="F125" s="5">
        <v>24007707</v>
      </c>
      <c r="G125" s="5">
        <v>23453604</v>
      </c>
      <c r="H125" s="5">
        <v>317771</v>
      </c>
      <c r="I125" s="5">
        <v>236333</v>
      </c>
      <c r="J125" s="5">
        <v>36779</v>
      </c>
      <c r="K125" s="5">
        <v>140368</v>
      </c>
      <c r="L125" s="5">
        <v>155407</v>
      </c>
      <c r="M125" s="5">
        <v>297727</v>
      </c>
      <c r="N125" s="5">
        <v>44519</v>
      </c>
      <c r="O125" s="5">
        <v>456326</v>
      </c>
    </row>
    <row r="126" spans="1:15">
      <c r="A126" s="5">
        <v>1389</v>
      </c>
      <c r="B126" s="5">
        <v>4</v>
      </c>
      <c r="C126" s="5" t="s">
        <v>385</v>
      </c>
      <c r="D126" s="5" t="s">
        <v>386</v>
      </c>
      <c r="E126" s="5">
        <v>2717635</v>
      </c>
      <c r="F126" s="5">
        <v>2628412</v>
      </c>
      <c r="G126" s="5">
        <v>2619834</v>
      </c>
      <c r="H126" s="5">
        <v>2546</v>
      </c>
      <c r="I126" s="5">
        <v>6033</v>
      </c>
      <c r="J126" s="5">
        <v>2416</v>
      </c>
      <c r="K126" s="5">
        <v>41461</v>
      </c>
      <c r="L126" s="5">
        <v>8508</v>
      </c>
      <c r="M126" s="5">
        <v>13123</v>
      </c>
      <c r="N126" s="5">
        <v>1964</v>
      </c>
      <c r="O126" s="5">
        <v>21750</v>
      </c>
    </row>
    <row r="127" spans="1:15">
      <c r="A127" s="5">
        <v>1389</v>
      </c>
      <c r="B127" s="5">
        <v>4</v>
      </c>
      <c r="C127" s="5" t="s">
        <v>387</v>
      </c>
      <c r="D127" s="5" t="s">
        <v>388</v>
      </c>
      <c r="E127" s="5">
        <v>5624013</v>
      </c>
      <c r="F127" s="5">
        <v>5341935</v>
      </c>
      <c r="G127" s="5">
        <v>5180535</v>
      </c>
      <c r="H127" s="5">
        <v>66376</v>
      </c>
      <c r="I127" s="5">
        <v>95023</v>
      </c>
      <c r="J127" s="5">
        <v>3849</v>
      </c>
      <c r="K127" s="5">
        <v>24485</v>
      </c>
      <c r="L127" s="5">
        <v>40466</v>
      </c>
      <c r="M127" s="5">
        <v>83347</v>
      </c>
      <c r="N127" s="5">
        <v>8382</v>
      </c>
      <c r="O127" s="5">
        <v>121551</v>
      </c>
    </row>
    <row r="128" spans="1:15">
      <c r="A128" s="5">
        <v>1389</v>
      </c>
      <c r="B128" s="5">
        <v>4</v>
      </c>
      <c r="C128" s="5" t="s">
        <v>389</v>
      </c>
      <c r="D128" s="5" t="s">
        <v>390</v>
      </c>
      <c r="E128" s="5">
        <v>2332894</v>
      </c>
      <c r="F128" s="5">
        <v>2262428</v>
      </c>
      <c r="G128" s="5">
        <v>2234734</v>
      </c>
      <c r="H128" s="5">
        <v>15737</v>
      </c>
      <c r="I128" s="5">
        <v>11957</v>
      </c>
      <c r="J128" s="5">
        <v>2214</v>
      </c>
      <c r="K128" s="5">
        <v>3826</v>
      </c>
      <c r="L128" s="5">
        <v>15253</v>
      </c>
      <c r="M128" s="5">
        <v>18012</v>
      </c>
      <c r="N128" s="5">
        <v>1685</v>
      </c>
      <c r="O128" s="5">
        <v>29475</v>
      </c>
    </row>
    <row r="129" spans="1:15">
      <c r="A129" s="5">
        <v>1389</v>
      </c>
      <c r="B129" s="5">
        <v>4</v>
      </c>
      <c r="C129" s="5" t="s">
        <v>391</v>
      </c>
      <c r="D129" s="5" t="s">
        <v>392</v>
      </c>
      <c r="E129" s="5">
        <v>14464291</v>
      </c>
      <c r="F129" s="5">
        <v>13774932</v>
      </c>
      <c r="G129" s="5">
        <v>13418501</v>
      </c>
      <c r="H129" s="5">
        <v>233112</v>
      </c>
      <c r="I129" s="5">
        <v>123319</v>
      </c>
      <c r="J129" s="5">
        <v>28301</v>
      </c>
      <c r="K129" s="5">
        <v>70596</v>
      </c>
      <c r="L129" s="5">
        <v>91179</v>
      </c>
      <c r="M129" s="5">
        <v>183245</v>
      </c>
      <c r="N129" s="5">
        <v>32488</v>
      </c>
      <c r="O129" s="5">
        <v>283549</v>
      </c>
    </row>
    <row r="130" spans="1:15">
      <c r="A130" s="5">
        <v>1389</v>
      </c>
      <c r="B130" s="5">
        <v>2</v>
      </c>
      <c r="C130" s="5" t="s">
        <v>393</v>
      </c>
      <c r="D130" s="5" t="s">
        <v>394</v>
      </c>
      <c r="E130" s="5">
        <v>22445769</v>
      </c>
      <c r="F130" s="5">
        <v>21941266</v>
      </c>
      <c r="G130" s="5">
        <v>14003287</v>
      </c>
      <c r="H130" s="5">
        <v>7641402</v>
      </c>
      <c r="I130" s="5">
        <v>296578</v>
      </c>
      <c r="J130" s="5">
        <v>48520</v>
      </c>
      <c r="K130" s="5">
        <v>34895</v>
      </c>
      <c r="L130" s="5">
        <v>49372</v>
      </c>
      <c r="M130" s="5">
        <v>92225</v>
      </c>
      <c r="N130" s="5">
        <v>12153</v>
      </c>
      <c r="O130" s="5">
        <v>267338</v>
      </c>
    </row>
    <row r="131" spans="1:15">
      <c r="A131" s="5">
        <v>1389</v>
      </c>
      <c r="B131" s="5">
        <v>3</v>
      </c>
      <c r="C131" s="5" t="s">
        <v>395</v>
      </c>
      <c r="D131" s="5" t="s">
        <v>396</v>
      </c>
      <c r="E131" s="5">
        <v>14103233</v>
      </c>
      <c r="F131" s="5">
        <v>13924624</v>
      </c>
      <c r="G131" s="5">
        <v>6167656</v>
      </c>
      <c r="H131" s="5">
        <v>7512623</v>
      </c>
      <c r="I131" s="5">
        <v>244345</v>
      </c>
      <c r="J131" s="5">
        <v>8995</v>
      </c>
      <c r="K131" s="5">
        <v>6756</v>
      </c>
      <c r="L131" s="5">
        <v>20994</v>
      </c>
      <c r="M131" s="5">
        <v>36559</v>
      </c>
      <c r="N131" s="5">
        <v>3711</v>
      </c>
      <c r="O131" s="5">
        <v>101595</v>
      </c>
    </row>
    <row r="132" spans="1:15">
      <c r="A132" s="5">
        <v>1389</v>
      </c>
      <c r="B132" s="5">
        <v>4</v>
      </c>
      <c r="C132" s="5" t="s">
        <v>397</v>
      </c>
      <c r="D132" s="5" t="s">
        <v>396</v>
      </c>
      <c r="E132" s="5">
        <v>14103233</v>
      </c>
      <c r="F132" s="5">
        <v>13924624</v>
      </c>
      <c r="G132" s="5">
        <v>6167656</v>
      </c>
      <c r="H132" s="5">
        <v>7512623</v>
      </c>
      <c r="I132" s="5">
        <v>244345</v>
      </c>
      <c r="J132" s="5">
        <v>8995</v>
      </c>
      <c r="K132" s="5">
        <v>6756</v>
      </c>
      <c r="L132" s="5">
        <v>20994</v>
      </c>
      <c r="M132" s="5">
        <v>36559</v>
      </c>
      <c r="N132" s="5">
        <v>3711</v>
      </c>
      <c r="O132" s="5">
        <v>101595</v>
      </c>
    </row>
    <row r="133" spans="1:15">
      <c r="A133" s="5">
        <v>1389</v>
      </c>
      <c r="B133" s="5">
        <v>3</v>
      </c>
      <c r="C133" s="5" t="s">
        <v>398</v>
      </c>
      <c r="D133" s="5" t="s">
        <v>399</v>
      </c>
      <c r="E133" s="5">
        <v>1483112</v>
      </c>
      <c r="F133" s="5">
        <v>1417971</v>
      </c>
      <c r="G133" s="5">
        <v>1384958</v>
      </c>
      <c r="H133" s="5">
        <v>17406</v>
      </c>
      <c r="I133" s="5">
        <v>15607</v>
      </c>
      <c r="J133" s="5">
        <v>2113</v>
      </c>
      <c r="K133" s="5">
        <v>399</v>
      </c>
      <c r="L133" s="5">
        <v>4481</v>
      </c>
      <c r="M133" s="5">
        <v>14923</v>
      </c>
      <c r="N133" s="5">
        <v>2556</v>
      </c>
      <c r="O133" s="5">
        <v>40670</v>
      </c>
    </row>
    <row r="134" spans="1:15">
      <c r="A134" s="5">
        <v>1389</v>
      </c>
      <c r="B134" s="5">
        <v>4</v>
      </c>
      <c r="C134" s="5" t="s">
        <v>400</v>
      </c>
      <c r="D134" s="5" t="s">
        <v>399</v>
      </c>
      <c r="E134" s="5">
        <v>1483112</v>
      </c>
      <c r="F134" s="5">
        <v>1417971</v>
      </c>
      <c r="G134" s="5">
        <v>1384958</v>
      </c>
      <c r="H134" s="5">
        <v>17406</v>
      </c>
      <c r="I134" s="5">
        <v>15607</v>
      </c>
      <c r="J134" s="5">
        <v>2113</v>
      </c>
      <c r="K134" s="5">
        <v>399</v>
      </c>
      <c r="L134" s="5">
        <v>4481</v>
      </c>
      <c r="M134" s="5">
        <v>14923</v>
      </c>
      <c r="N134" s="5">
        <v>2556</v>
      </c>
      <c r="O134" s="5">
        <v>40670</v>
      </c>
    </row>
    <row r="135" spans="1:15">
      <c r="A135" s="5">
        <v>1389</v>
      </c>
      <c r="B135" s="5">
        <v>3</v>
      </c>
      <c r="C135" s="5" t="s">
        <v>401</v>
      </c>
      <c r="D135" s="5" t="s">
        <v>402</v>
      </c>
      <c r="E135" s="5">
        <v>944974</v>
      </c>
      <c r="F135" s="5">
        <v>918965</v>
      </c>
      <c r="G135" s="5">
        <v>894217</v>
      </c>
      <c r="H135" s="5">
        <v>18897</v>
      </c>
      <c r="I135" s="5">
        <v>5851</v>
      </c>
      <c r="J135" s="5">
        <v>2787</v>
      </c>
      <c r="K135" s="5">
        <v>589</v>
      </c>
      <c r="L135" s="5">
        <v>3727</v>
      </c>
      <c r="M135" s="5">
        <v>8880</v>
      </c>
      <c r="N135" s="5">
        <v>1072</v>
      </c>
      <c r="O135" s="5">
        <v>8955</v>
      </c>
    </row>
    <row r="136" spans="1:15">
      <c r="A136" s="5">
        <v>1389</v>
      </c>
      <c r="B136" s="5">
        <v>4</v>
      </c>
      <c r="C136" s="5" t="s">
        <v>403</v>
      </c>
      <c r="D136" s="5" t="s">
        <v>402</v>
      </c>
      <c r="E136" s="5">
        <v>944974</v>
      </c>
      <c r="F136" s="5">
        <v>918965</v>
      </c>
      <c r="G136" s="5">
        <v>894217</v>
      </c>
      <c r="H136" s="5">
        <v>18897</v>
      </c>
      <c r="I136" s="5">
        <v>5851</v>
      </c>
      <c r="J136" s="5">
        <v>2787</v>
      </c>
      <c r="K136" s="5">
        <v>589</v>
      </c>
      <c r="L136" s="5">
        <v>3727</v>
      </c>
      <c r="M136" s="5">
        <v>8880</v>
      </c>
      <c r="N136" s="5">
        <v>1072</v>
      </c>
      <c r="O136" s="5">
        <v>8955</v>
      </c>
    </row>
    <row r="137" spans="1:15">
      <c r="A137" s="5">
        <v>1389</v>
      </c>
      <c r="B137" s="5">
        <v>3</v>
      </c>
      <c r="C137" s="5" t="s">
        <v>404</v>
      </c>
      <c r="D137" s="5" t="s">
        <v>405</v>
      </c>
      <c r="E137" s="5">
        <v>3391536</v>
      </c>
      <c r="F137" s="5">
        <v>3330407</v>
      </c>
      <c r="G137" s="5">
        <v>3301046</v>
      </c>
      <c r="H137" s="5">
        <v>23127</v>
      </c>
      <c r="I137" s="5">
        <v>6235</v>
      </c>
      <c r="J137" s="5">
        <v>515</v>
      </c>
      <c r="K137" s="5">
        <v>1571</v>
      </c>
      <c r="L137" s="5">
        <v>4495</v>
      </c>
      <c r="M137" s="5">
        <v>10064</v>
      </c>
      <c r="N137" s="5">
        <v>1230</v>
      </c>
      <c r="O137" s="5">
        <v>43254</v>
      </c>
    </row>
    <row r="138" spans="1:15">
      <c r="A138" s="5">
        <v>1389</v>
      </c>
      <c r="B138" s="5">
        <v>4</v>
      </c>
      <c r="C138" s="5" t="s">
        <v>406</v>
      </c>
      <c r="D138" s="5" t="s">
        <v>405</v>
      </c>
      <c r="E138" s="5">
        <v>3391536</v>
      </c>
      <c r="F138" s="5">
        <v>3330407</v>
      </c>
      <c r="G138" s="5">
        <v>3301046</v>
      </c>
      <c r="H138" s="5">
        <v>23127</v>
      </c>
      <c r="I138" s="5">
        <v>6235</v>
      </c>
      <c r="J138" s="5">
        <v>515</v>
      </c>
      <c r="K138" s="5">
        <v>1571</v>
      </c>
      <c r="L138" s="5">
        <v>4495</v>
      </c>
      <c r="M138" s="5">
        <v>10064</v>
      </c>
      <c r="N138" s="5">
        <v>1230</v>
      </c>
      <c r="O138" s="5">
        <v>43254</v>
      </c>
    </row>
    <row r="139" spans="1:15">
      <c r="A139" s="5">
        <v>1389</v>
      </c>
      <c r="B139" s="5">
        <v>3</v>
      </c>
      <c r="C139" s="5" t="s">
        <v>407</v>
      </c>
      <c r="D139" s="5" t="s">
        <v>408</v>
      </c>
      <c r="E139" s="5">
        <v>1786956</v>
      </c>
      <c r="F139" s="5">
        <v>1718446</v>
      </c>
      <c r="G139" s="5">
        <v>1642420</v>
      </c>
      <c r="H139" s="5">
        <v>59459</v>
      </c>
      <c r="I139" s="5">
        <v>16567</v>
      </c>
      <c r="J139" s="5">
        <v>6011</v>
      </c>
      <c r="K139" s="5">
        <v>15312</v>
      </c>
      <c r="L139" s="5">
        <v>12429</v>
      </c>
      <c r="M139" s="5">
        <v>14087</v>
      </c>
      <c r="N139" s="5">
        <v>2345</v>
      </c>
      <c r="O139" s="5">
        <v>18328</v>
      </c>
    </row>
    <row r="140" spans="1:15">
      <c r="A140" s="5">
        <v>1389</v>
      </c>
      <c r="B140" s="5">
        <v>4</v>
      </c>
      <c r="C140" s="5" t="s">
        <v>409</v>
      </c>
      <c r="D140" s="5" t="s">
        <v>410</v>
      </c>
      <c r="E140" s="5">
        <v>1515068</v>
      </c>
      <c r="F140" s="5">
        <v>1457760</v>
      </c>
      <c r="G140" s="5">
        <v>1395214</v>
      </c>
      <c r="H140" s="5">
        <v>54513</v>
      </c>
      <c r="I140" s="5">
        <v>8033</v>
      </c>
      <c r="J140" s="5">
        <v>5723</v>
      </c>
      <c r="K140" s="5">
        <v>15052</v>
      </c>
      <c r="L140" s="5">
        <v>7347</v>
      </c>
      <c r="M140" s="5">
        <v>11340</v>
      </c>
      <c r="N140" s="5">
        <v>1957</v>
      </c>
      <c r="O140" s="5">
        <v>15889</v>
      </c>
    </row>
    <row r="141" spans="1:15">
      <c r="A141" s="5">
        <v>1389</v>
      </c>
      <c r="B141" s="5">
        <v>4</v>
      </c>
      <c r="C141" s="5" t="s">
        <v>411</v>
      </c>
      <c r="D141" s="5" t="s">
        <v>412</v>
      </c>
      <c r="E141" s="5">
        <v>271888</v>
      </c>
      <c r="F141" s="5">
        <v>260686</v>
      </c>
      <c r="G141" s="5">
        <v>247206</v>
      </c>
      <c r="H141" s="5">
        <v>4946</v>
      </c>
      <c r="I141" s="5">
        <v>8534</v>
      </c>
      <c r="J141" s="5">
        <v>288</v>
      </c>
      <c r="K141" s="5">
        <v>260</v>
      </c>
      <c r="L141" s="5">
        <v>5081</v>
      </c>
      <c r="M141" s="5">
        <v>2747</v>
      </c>
      <c r="N141" s="5">
        <v>388</v>
      </c>
      <c r="O141" s="5">
        <v>2438</v>
      </c>
    </row>
    <row r="142" spans="1:15">
      <c r="A142" s="5">
        <v>1389</v>
      </c>
      <c r="B142" s="5">
        <v>3</v>
      </c>
      <c r="C142" s="5" t="s">
        <v>413</v>
      </c>
      <c r="D142" s="5" t="s">
        <v>414</v>
      </c>
      <c r="E142" s="5">
        <v>113811</v>
      </c>
      <c r="F142" s="5">
        <v>98847</v>
      </c>
      <c r="G142" s="5">
        <v>96689</v>
      </c>
      <c r="H142" s="5">
        <v>1469</v>
      </c>
      <c r="I142" s="5">
        <v>689</v>
      </c>
      <c r="J142" s="5">
        <v>525</v>
      </c>
      <c r="K142" s="5">
        <v>10150</v>
      </c>
      <c r="L142" s="5">
        <v>426</v>
      </c>
      <c r="M142" s="5">
        <v>1658</v>
      </c>
      <c r="N142" s="5">
        <v>839</v>
      </c>
      <c r="O142" s="5">
        <v>1367</v>
      </c>
    </row>
    <row r="143" spans="1:15">
      <c r="A143" s="5">
        <v>1389</v>
      </c>
      <c r="B143" s="5">
        <v>4</v>
      </c>
      <c r="C143" s="5" t="s">
        <v>415</v>
      </c>
      <c r="D143" s="5" t="s">
        <v>414</v>
      </c>
      <c r="E143" s="5">
        <v>113811</v>
      </c>
      <c r="F143" s="5">
        <v>98847</v>
      </c>
      <c r="G143" s="5">
        <v>96689</v>
      </c>
      <c r="H143" s="5">
        <v>1469</v>
      </c>
      <c r="I143" s="5">
        <v>689</v>
      </c>
      <c r="J143" s="5">
        <v>525</v>
      </c>
      <c r="K143" s="5">
        <v>10150</v>
      </c>
      <c r="L143" s="5">
        <v>426</v>
      </c>
      <c r="M143" s="5">
        <v>1658</v>
      </c>
      <c r="N143" s="5">
        <v>839</v>
      </c>
      <c r="O143" s="5">
        <v>1367</v>
      </c>
    </row>
    <row r="144" spans="1:15">
      <c r="A144" s="5">
        <v>1389</v>
      </c>
      <c r="B144" s="5">
        <v>7</v>
      </c>
      <c r="C144" s="5" t="s">
        <v>416</v>
      </c>
      <c r="D144" s="5" t="s">
        <v>417</v>
      </c>
      <c r="E144" s="5">
        <v>622147</v>
      </c>
      <c r="F144" s="5">
        <v>532007</v>
      </c>
      <c r="G144" s="5">
        <v>516302</v>
      </c>
      <c r="H144" s="5">
        <v>8421</v>
      </c>
      <c r="I144" s="5">
        <v>7284</v>
      </c>
      <c r="J144" s="5">
        <v>27576</v>
      </c>
      <c r="K144" s="5">
        <v>118</v>
      </c>
      <c r="L144" s="5">
        <v>2821</v>
      </c>
      <c r="M144" s="5">
        <v>6055</v>
      </c>
      <c r="N144" s="5">
        <v>401</v>
      </c>
      <c r="O144" s="5">
        <v>53170</v>
      </c>
    </row>
    <row r="145" spans="1:15">
      <c r="A145" s="5">
        <v>1389</v>
      </c>
      <c r="B145" s="5">
        <v>9</v>
      </c>
      <c r="C145" s="5" t="s">
        <v>418</v>
      </c>
      <c r="D145" s="5" t="s">
        <v>417</v>
      </c>
      <c r="E145" s="5">
        <v>622147</v>
      </c>
      <c r="F145" s="5">
        <v>532007</v>
      </c>
      <c r="G145" s="5">
        <v>516302</v>
      </c>
      <c r="H145" s="5">
        <v>8421</v>
      </c>
      <c r="I145" s="5">
        <v>7284</v>
      </c>
      <c r="J145" s="5">
        <v>27576</v>
      </c>
      <c r="K145" s="5">
        <v>118</v>
      </c>
      <c r="L145" s="5">
        <v>2821</v>
      </c>
      <c r="M145" s="5">
        <v>6055</v>
      </c>
      <c r="N145" s="5">
        <v>401</v>
      </c>
      <c r="O145" s="5">
        <v>53170</v>
      </c>
    </row>
    <row r="146" spans="1:15">
      <c r="A146" s="5">
        <v>1389</v>
      </c>
      <c r="B146" s="5">
        <v>2</v>
      </c>
      <c r="C146" s="5" t="s">
        <v>419</v>
      </c>
      <c r="D146" s="5" t="s">
        <v>420</v>
      </c>
      <c r="E146" s="5">
        <v>44561043</v>
      </c>
      <c r="F146" s="5">
        <v>43353575</v>
      </c>
      <c r="G146" s="5">
        <v>42240737</v>
      </c>
      <c r="H146" s="5">
        <v>733509</v>
      </c>
      <c r="I146" s="5">
        <v>379328</v>
      </c>
      <c r="J146" s="5">
        <v>75766</v>
      </c>
      <c r="K146" s="5">
        <v>88395</v>
      </c>
      <c r="L146" s="5">
        <v>173895</v>
      </c>
      <c r="M146" s="5">
        <v>305037</v>
      </c>
      <c r="N146" s="5">
        <v>37330</v>
      </c>
      <c r="O146" s="5">
        <v>527046</v>
      </c>
    </row>
    <row r="147" spans="1:15">
      <c r="A147" s="5">
        <v>1389</v>
      </c>
      <c r="B147" s="5">
        <v>3</v>
      </c>
      <c r="C147" s="5" t="s">
        <v>421</v>
      </c>
      <c r="D147" s="5" t="s">
        <v>422</v>
      </c>
      <c r="E147" s="5">
        <v>11756320</v>
      </c>
      <c r="F147" s="5">
        <v>11302293</v>
      </c>
      <c r="G147" s="5">
        <v>11090751</v>
      </c>
      <c r="H147" s="5">
        <v>71869</v>
      </c>
      <c r="I147" s="5">
        <v>139674</v>
      </c>
      <c r="J147" s="5">
        <v>20693</v>
      </c>
      <c r="K147" s="5">
        <v>20836</v>
      </c>
      <c r="L147" s="5">
        <v>47579</v>
      </c>
      <c r="M147" s="5">
        <v>80470</v>
      </c>
      <c r="N147" s="5">
        <v>6036</v>
      </c>
      <c r="O147" s="5">
        <v>278413</v>
      </c>
    </row>
    <row r="148" spans="1:15">
      <c r="A148" s="5">
        <v>1389</v>
      </c>
      <c r="B148" s="5">
        <v>4</v>
      </c>
      <c r="C148" s="5" t="s">
        <v>423</v>
      </c>
      <c r="D148" s="5" t="s">
        <v>422</v>
      </c>
      <c r="E148" s="5">
        <v>11756320</v>
      </c>
      <c r="F148" s="5">
        <v>11302293</v>
      </c>
      <c r="G148" s="5">
        <v>11090751</v>
      </c>
      <c r="H148" s="5">
        <v>71869</v>
      </c>
      <c r="I148" s="5">
        <v>139674</v>
      </c>
      <c r="J148" s="5">
        <v>20693</v>
      </c>
      <c r="K148" s="5">
        <v>20836</v>
      </c>
      <c r="L148" s="5">
        <v>47579</v>
      </c>
      <c r="M148" s="5">
        <v>80470</v>
      </c>
      <c r="N148" s="5">
        <v>6036</v>
      </c>
      <c r="O148" s="5">
        <v>278413</v>
      </c>
    </row>
    <row r="149" spans="1:15">
      <c r="A149" s="5">
        <v>1389</v>
      </c>
      <c r="B149" s="5">
        <v>3</v>
      </c>
      <c r="C149" s="5" t="s">
        <v>424</v>
      </c>
      <c r="D149" s="5" t="s">
        <v>425</v>
      </c>
      <c r="E149" s="5">
        <v>2040118</v>
      </c>
      <c r="F149" s="5">
        <v>1920721</v>
      </c>
      <c r="G149" s="5">
        <v>1799582</v>
      </c>
      <c r="H149" s="5">
        <v>96454</v>
      </c>
      <c r="I149" s="5">
        <v>24685</v>
      </c>
      <c r="J149" s="5">
        <v>12135</v>
      </c>
      <c r="K149" s="5">
        <v>14019</v>
      </c>
      <c r="L149" s="5">
        <v>7592</v>
      </c>
      <c r="M149" s="5">
        <v>36207</v>
      </c>
      <c r="N149" s="5">
        <v>1467</v>
      </c>
      <c r="O149" s="5">
        <v>47977</v>
      </c>
    </row>
    <row r="150" spans="1:15">
      <c r="A150" s="5">
        <v>1389</v>
      </c>
      <c r="B150" s="5">
        <v>4</v>
      </c>
      <c r="C150" s="5" t="s">
        <v>426</v>
      </c>
      <c r="D150" s="5" t="s">
        <v>425</v>
      </c>
      <c r="E150" s="5">
        <v>2040118</v>
      </c>
      <c r="F150" s="5">
        <v>1920721</v>
      </c>
      <c r="G150" s="5">
        <v>1799582</v>
      </c>
      <c r="H150" s="5">
        <v>96454</v>
      </c>
      <c r="I150" s="5">
        <v>24685</v>
      </c>
      <c r="J150" s="5">
        <v>12135</v>
      </c>
      <c r="K150" s="5">
        <v>14019</v>
      </c>
      <c r="L150" s="5">
        <v>7592</v>
      </c>
      <c r="M150" s="5">
        <v>36207</v>
      </c>
      <c r="N150" s="5">
        <v>1467</v>
      </c>
      <c r="O150" s="5">
        <v>47977</v>
      </c>
    </row>
    <row r="151" spans="1:15">
      <c r="A151" s="5">
        <v>1389</v>
      </c>
      <c r="B151" s="5">
        <v>3</v>
      </c>
      <c r="C151" s="5" t="s">
        <v>427</v>
      </c>
      <c r="D151" s="5" t="s">
        <v>428</v>
      </c>
      <c r="E151" s="5">
        <v>11196351</v>
      </c>
      <c r="F151" s="5">
        <v>10990572</v>
      </c>
      <c r="G151" s="5">
        <v>10784814</v>
      </c>
      <c r="H151" s="5">
        <v>153926</v>
      </c>
      <c r="I151" s="5">
        <v>51833</v>
      </c>
      <c r="J151" s="5">
        <v>13750</v>
      </c>
      <c r="K151" s="5">
        <v>11010</v>
      </c>
      <c r="L151" s="5">
        <v>32513</v>
      </c>
      <c r="M151" s="5">
        <v>73385</v>
      </c>
      <c r="N151" s="5">
        <v>15573</v>
      </c>
      <c r="O151" s="5">
        <v>59547</v>
      </c>
    </row>
    <row r="152" spans="1:15">
      <c r="A152" s="5">
        <v>1389</v>
      </c>
      <c r="B152" s="5">
        <v>14</v>
      </c>
      <c r="C152" s="5" t="s">
        <v>429</v>
      </c>
      <c r="D152" s="5" t="s">
        <v>430</v>
      </c>
      <c r="E152" s="5">
        <v>11196351</v>
      </c>
      <c r="F152" s="5">
        <v>10990572</v>
      </c>
      <c r="G152" s="5">
        <v>10784814</v>
      </c>
      <c r="H152" s="5">
        <v>153926</v>
      </c>
      <c r="I152" s="5">
        <v>51833</v>
      </c>
      <c r="J152" s="5">
        <v>13750</v>
      </c>
      <c r="K152" s="5">
        <v>11010</v>
      </c>
      <c r="L152" s="5">
        <v>32513</v>
      </c>
      <c r="M152" s="5">
        <v>73385</v>
      </c>
      <c r="N152" s="5">
        <v>15573</v>
      </c>
      <c r="O152" s="5">
        <v>59547</v>
      </c>
    </row>
    <row r="153" spans="1:15">
      <c r="A153" s="5">
        <v>1389</v>
      </c>
      <c r="B153" s="5">
        <v>3</v>
      </c>
      <c r="C153" s="5" t="s">
        <v>431</v>
      </c>
      <c r="D153" s="5" t="s">
        <v>432</v>
      </c>
      <c r="E153" s="5">
        <v>2446035</v>
      </c>
      <c r="F153" s="5">
        <v>2376339</v>
      </c>
      <c r="G153" s="5">
        <v>2242214</v>
      </c>
      <c r="H153" s="5">
        <v>110090</v>
      </c>
      <c r="I153" s="5">
        <v>24036</v>
      </c>
      <c r="J153" s="5">
        <v>8720</v>
      </c>
      <c r="K153" s="5">
        <v>4310</v>
      </c>
      <c r="L153" s="5">
        <v>15525</v>
      </c>
      <c r="M153" s="5">
        <v>20449</v>
      </c>
      <c r="N153" s="5">
        <v>1546</v>
      </c>
      <c r="O153" s="5">
        <v>19145</v>
      </c>
    </row>
    <row r="154" spans="1:15">
      <c r="A154" s="5">
        <v>1389</v>
      </c>
      <c r="B154" s="5">
        <v>4</v>
      </c>
      <c r="C154" s="5" t="s">
        <v>433</v>
      </c>
      <c r="D154" s="5" t="s">
        <v>432</v>
      </c>
      <c r="E154" s="5">
        <v>2446035</v>
      </c>
      <c r="F154" s="5">
        <v>2376339</v>
      </c>
      <c r="G154" s="5">
        <v>2242214</v>
      </c>
      <c r="H154" s="5">
        <v>110090</v>
      </c>
      <c r="I154" s="5">
        <v>24036</v>
      </c>
      <c r="J154" s="5">
        <v>8720</v>
      </c>
      <c r="K154" s="5">
        <v>4310</v>
      </c>
      <c r="L154" s="5">
        <v>15525</v>
      </c>
      <c r="M154" s="5">
        <v>20449</v>
      </c>
      <c r="N154" s="5">
        <v>1546</v>
      </c>
      <c r="O154" s="5">
        <v>19145</v>
      </c>
    </row>
    <row r="155" spans="1:15">
      <c r="A155" s="5">
        <v>1389</v>
      </c>
      <c r="B155" s="5">
        <v>3</v>
      </c>
      <c r="C155" s="5" t="s">
        <v>434</v>
      </c>
      <c r="D155" s="5" t="s">
        <v>435</v>
      </c>
      <c r="E155" s="5">
        <v>14644069</v>
      </c>
      <c r="F155" s="5">
        <v>14338316</v>
      </c>
      <c r="G155" s="5">
        <v>13916955</v>
      </c>
      <c r="H155" s="5">
        <v>296307</v>
      </c>
      <c r="I155" s="5">
        <v>125053</v>
      </c>
      <c r="J155" s="5">
        <v>17450</v>
      </c>
      <c r="K155" s="5">
        <v>30479</v>
      </c>
      <c r="L155" s="5">
        <v>64534</v>
      </c>
      <c r="M155" s="5">
        <v>73347</v>
      </c>
      <c r="N155" s="5">
        <v>11250</v>
      </c>
      <c r="O155" s="5">
        <v>108693</v>
      </c>
    </row>
    <row r="156" spans="1:15">
      <c r="A156" s="5">
        <v>1389</v>
      </c>
      <c r="B156" s="5">
        <v>4</v>
      </c>
      <c r="C156" s="5" t="s">
        <v>436</v>
      </c>
      <c r="D156" s="5" t="s">
        <v>435</v>
      </c>
      <c r="E156" s="5">
        <v>14644069</v>
      </c>
      <c r="F156" s="5">
        <v>14338316</v>
      </c>
      <c r="G156" s="5">
        <v>13916955</v>
      </c>
      <c r="H156" s="5">
        <v>296307</v>
      </c>
      <c r="I156" s="5">
        <v>125053</v>
      </c>
      <c r="J156" s="5">
        <v>17450</v>
      </c>
      <c r="K156" s="5">
        <v>30479</v>
      </c>
      <c r="L156" s="5">
        <v>64534</v>
      </c>
      <c r="M156" s="5">
        <v>73347</v>
      </c>
      <c r="N156" s="5">
        <v>11250</v>
      </c>
      <c r="O156" s="5">
        <v>108693</v>
      </c>
    </row>
    <row r="157" spans="1:15">
      <c r="A157" s="5">
        <v>1389</v>
      </c>
      <c r="B157" s="5">
        <v>3</v>
      </c>
      <c r="C157" s="5" t="s">
        <v>437</v>
      </c>
      <c r="D157" s="5" t="s">
        <v>438</v>
      </c>
      <c r="E157" s="5">
        <v>2478150</v>
      </c>
      <c r="F157" s="5">
        <v>2425332</v>
      </c>
      <c r="G157" s="5">
        <v>2406422</v>
      </c>
      <c r="H157" s="5">
        <v>4864</v>
      </c>
      <c r="I157" s="5">
        <v>14046</v>
      </c>
      <c r="J157" s="5">
        <v>3018</v>
      </c>
      <c r="K157" s="5">
        <v>7741</v>
      </c>
      <c r="L157" s="5">
        <v>6151</v>
      </c>
      <c r="M157" s="5">
        <v>21178</v>
      </c>
      <c r="N157" s="5">
        <v>1458</v>
      </c>
      <c r="O157" s="5">
        <v>13271</v>
      </c>
    </row>
    <row r="158" spans="1:15">
      <c r="A158" s="5">
        <v>1389</v>
      </c>
      <c r="B158" s="5">
        <v>4</v>
      </c>
      <c r="C158" s="5" t="s">
        <v>439</v>
      </c>
      <c r="D158" s="5" t="s">
        <v>438</v>
      </c>
      <c r="E158" s="5">
        <v>2478150</v>
      </c>
      <c r="F158" s="5">
        <v>2425332</v>
      </c>
      <c r="G158" s="5">
        <v>2406422</v>
      </c>
      <c r="H158" s="5">
        <v>4864</v>
      </c>
      <c r="I158" s="5">
        <v>14046</v>
      </c>
      <c r="J158" s="5">
        <v>3018</v>
      </c>
      <c r="K158" s="5">
        <v>7741</v>
      </c>
      <c r="L158" s="5">
        <v>6151</v>
      </c>
      <c r="M158" s="5">
        <v>21178</v>
      </c>
      <c r="N158" s="5">
        <v>1458</v>
      </c>
      <c r="O158" s="5">
        <v>13271</v>
      </c>
    </row>
    <row r="159" spans="1:15">
      <c r="A159" s="5">
        <v>1389</v>
      </c>
      <c r="B159" s="5">
        <v>2</v>
      </c>
      <c r="C159" s="5" t="s">
        <v>440</v>
      </c>
      <c r="D159" s="5" t="s">
        <v>441</v>
      </c>
      <c r="E159" s="5">
        <v>39991766</v>
      </c>
      <c r="F159" s="5">
        <v>38611058</v>
      </c>
      <c r="G159" s="5">
        <v>36852104</v>
      </c>
      <c r="H159" s="5">
        <v>184780</v>
      </c>
      <c r="I159" s="5">
        <v>1574174</v>
      </c>
      <c r="J159" s="5">
        <v>104349</v>
      </c>
      <c r="K159" s="5">
        <v>96312</v>
      </c>
      <c r="L159" s="5">
        <v>190018</v>
      </c>
      <c r="M159" s="5">
        <v>304311</v>
      </c>
      <c r="N159" s="5">
        <v>39936</v>
      </c>
      <c r="O159" s="5">
        <v>645783</v>
      </c>
    </row>
    <row r="160" spans="1:15">
      <c r="A160" s="5">
        <v>1389</v>
      </c>
      <c r="B160" s="5">
        <v>3</v>
      </c>
      <c r="C160" s="5" t="s">
        <v>442</v>
      </c>
      <c r="D160" s="5" t="s">
        <v>443</v>
      </c>
      <c r="E160" s="5">
        <v>30664470</v>
      </c>
      <c r="F160" s="5">
        <v>29769860</v>
      </c>
      <c r="G160" s="5">
        <v>28165060</v>
      </c>
      <c r="H160" s="5">
        <v>157343</v>
      </c>
      <c r="I160" s="5">
        <v>1447456</v>
      </c>
      <c r="J160" s="5">
        <v>68090</v>
      </c>
      <c r="K160" s="5">
        <v>72562</v>
      </c>
      <c r="L160" s="5">
        <v>97235</v>
      </c>
      <c r="M160" s="5">
        <v>175410</v>
      </c>
      <c r="N160" s="5">
        <v>21422</v>
      </c>
      <c r="O160" s="5">
        <v>459892</v>
      </c>
    </row>
    <row r="161" spans="1:15">
      <c r="A161" s="5">
        <v>1389</v>
      </c>
      <c r="B161" s="5">
        <v>4</v>
      </c>
      <c r="C161" s="5" t="s">
        <v>444</v>
      </c>
      <c r="D161" s="5" t="s">
        <v>445</v>
      </c>
      <c r="E161" s="5">
        <v>9642836</v>
      </c>
      <c r="F161" s="5">
        <v>9383237</v>
      </c>
      <c r="G161" s="5">
        <v>8308597</v>
      </c>
      <c r="H161" s="5">
        <v>4409</v>
      </c>
      <c r="I161" s="5">
        <v>1070231</v>
      </c>
      <c r="J161" s="5">
        <v>22512</v>
      </c>
      <c r="K161" s="5">
        <v>561</v>
      </c>
      <c r="L161" s="5">
        <v>22962</v>
      </c>
      <c r="M161" s="5">
        <v>36832</v>
      </c>
      <c r="N161" s="5">
        <v>4067</v>
      </c>
      <c r="O161" s="5">
        <v>172664</v>
      </c>
    </row>
    <row r="162" spans="1:15">
      <c r="A162" s="5">
        <v>1389</v>
      </c>
      <c r="B162" s="5">
        <v>4</v>
      </c>
      <c r="C162" s="5" t="s">
        <v>446</v>
      </c>
      <c r="D162" s="5" t="s">
        <v>447</v>
      </c>
      <c r="E162" s="5">
        <v>331231</v>
      </c>
      <c r="F162" s="5">
        <v>315727</v>
      </c>
      <c r="G162" s="5">
        <v>299945</v>
      </c>
      <c r="H162" s="5">
        <v>5162</v>
      </c>
      <c r="I162" s="5">
        <v>10620</v>
      </c>
      <c r="J162" s="5">
        <v>122</v>
      </c>
      <c r="K162" s="5">
        <v>2139</v>
      </c>
      <c r="L162" s="5">
        <v>1158</v>
      </c>
      <c r="M162" s="5">
        <v>4123</v>
      </c>
      <c r="N162" s="5">
        <v>128</v>
      </c>
      <c r="O162" s="5">
        <v>7833</v>
      </c>
    </row>
    <row r="163" spans="1:15">
      <c r="A163" s="5">
        <v>1389</v>
      </c>
      <c r="B163" s="5">
        <v>4</v>
      </c>
      <c r="C163" s="5" t="s">
        <v>448</v>
      </c>
      <c r="D163" s="5" t="s">
        <v>449</v>
      </c>
      <c r="E163" s="5">
        <v>4194739</v>
      </c>
      <c r="F163" s="5">
        <v>4007160</v>
      </c>
      <c r="G163" s="5">
        <v>3785396</v>
      </c>
      <c r="H163" s="5">
        <v>35578</v>
      </c>
      <c r="I163" s="5">
        <v>186186</v>
      </c>
      <c r="J163" s="5">
        <v>11613</v>
      </c>
      <c r="K163" s="5">
        <v>40040</v>
      </c>
      <c r="L163" s="5">
        <v>20786</v>
      </c>
      <c r="M163" s="5">
        <v>50734</v>
      </c>
      <c r="N163" s="5">
        <v>2690</v>
      </c>
      <c r="O163" s="5">
        <v>61718</v>
      </c>
    </row>
    <row r="164" spans="1:15">
      <c r="A164" s="5">
        <v>1389</v>
      </c>
      <c r="B164" s="5">
        <v>4</v>
      </c>
      <c r="C164" s="5" t="s">
        <v>450</v>
      </c>
      <c r="D164" s="5" t="s">
        <v>451</v>
      </c>
      <c r="E164" s="5">
        <v>751158</v>
      </c>
      <c r="F164" s="5">
        <v>707038</v>
      </c>
      <c r="G164" s="5">
        <v>666260</v>
      </c>
      <c r="H164" s="5">
        <v>5425</v>
      </c>
      <c r="I164" s="5">
        <v>35353</v>
      </c>
      <c r="J164" s="5">
        <v>3821</v>
      </c>
      <c r="K164" s="5">
        <v>4349</v>
      </c>
      <c r="L164" s="5">
        <v>5318</v>
      </c>
      <c r="M164" s="5">
        <v>8688</v>
      </c>
      <c r="N164" s="5">
        <v>732</v>
      </c>
      <c r="O164" s="5">
        <v>21212</v>
      </c>
    </row>
    <row r="165" spans="1:15">
      <c r="A165" s="5">
        <v>1389</v>
      </c>
      <c r="B165" s="5">
        <v>4</v>
      </c>
      <c r="C165" s="5" t="s">
        <v>452</v>
      </c>
      <c r="D165" s="5" t="s">
        <v>453</v>
      </c>
      <c r="E165" s="5">
        <v>599069</v>
      </c>
      <c r="F165" s="5">
        <v>557111</v>
      </c>
      <c r="G165" s="5">
        <v>545708</v>
      </c>
      <c r="H165" s="5">
        <v>6467</v>
      </c>
      <c r="I165" s="5">
        <v>4936</v>
      </c>
      <c r="J165" s="5">
        <v>2649</v>
      </c>
      <c r="K165" s="5">
        <v>1069</v>
      </c>
      <c r="L165" s="5">
        <v>2414</v>
      </c>
      <c r="M165" s="5">
        <v>6466</v>
      </c>
      <c r="N165" s="5">
        <v>550</v>
      </c>
      <c r="O165" s="5">
        <v>28809</v>
      </c>
    </row>
    <row r="166" spans="1:15">
      <c r="A166" s="5">
        <v>1389</v>
      </c>
      <c r="B166" s="5">
        <v>4</v>
      </c>
      <c r="C166" s="5" t="s">
        <v>454</v>
      </c>
      <c r="D166" s="5" t="s">
        <v>455</v>
      </c>
      <c r="E166" s="5">
        <v>2969934</v>
      </c>
      <c r="F166" s="5">
        <v>2911533</v>
      </c>
      <c r="G166" s="5">
        <v>2879712</v>
      </c>
      <c r="H166" s="5">
        <v>10250</v>
      </c>
      <c r="I166" s="5">
        <v>21571</v>
      </c>
      <c r="J166" s="5">
        <v>2545</v>
      </c>
      <c r="K166" s="5">
        <v>2455</v>
      </c>
      <c r="L166" s="5">
        <v>10558</v>
      </c>
      <c r="M166" s="5">
        <v>15979</v>
      </c>
      <c r="N166" s="5">
        <v>3254</v>
      </c>
      <c r="O166" s="5">
        <v>23611</v>
      </c>
    </row>
    <row r="167" spans="1:15">
      <c r="A167" s="5">
        <v>1389</v>
      </c>
      <c r="B167" s="5">
        <v>4</v>
      </c>
      <c r="C167" s="5" t="s">
        <v>456</v>
      </c>
      <c r="D167" s="5" t="s">
        <v>457</v>
      </c>
      <c r="E167" s="5">
        <v>276834</v>
      </c>
      <c r="F167" s="5">
        <v>272024</v>
      </c>
      <c r="G167" s="5">
        <v>270099</v>
      </c>
      <c r="H167" s="5">
        <v>478</v>
      </c>
      <c r="I167" s="5">
        <v>1448</v>
      </c>
      <c r="J167" s="5">
        <v>880</v>
      </c>
      <c r="K167" s="5">
        <v>0</v>
      </c>
      <c r="L167" s="5">
        <v>327</v>
      </c>
      <c r="M167" s="5">
        <v>722</v>
      </c>
      <c r="N167" s="5">
        <v>53</v>
      </c>
      <c r="O167" s="5">
        <v>2828</v>
      </c>
    </row>
    <row r="168" spans="1:15">
      <c r="A168" s="5">
        <v>1389</v>
      </c>
      <c r="B168" s="5">
        <v>9</v>
      </c>
      <c r="C168" s="5" t="s">
        <v>458</v>
      </c>
      <c r="D168" s="5" t="s">
        <v>459</v>
      </c>
      <c r="E168" s="5">
        <v>11898669</v>
      </c>
      <c r="F168" s="5">
        <v>11616030</v>
      </c>
      <c r="G168" s="5">
        <v>11409343</v>
      </c>
      <c r="H168" s="5">
        <v>89575</v>
      </c>
      <c r="I168" s="5">
        <v>117112</v>
      </c>
      <c r="J168" s="5">
        <v>23947</v>
      </c>
      <c r="K168" s="5">
        <v>21949</v>
      </c>
      <c r="L168" s="5">
        <v>33712</v>
      </c>
      <c r="M168" s="5">
        <v>51867</v>
      </c>
      <c r="N168" s="5">
        <v>9947</v>
      </c>
      <c r="O168" s="5">
        <v>141217</v>
      </c>
    </row>
    <row r="169" spans="1:15">
      <c r="A169" s="5">
        <v>1389</v>
      </c>
      <c r="B169" s="5">
        <v>3</v>
      </c>
      <c r="C169" s="5" t="s">
        <v>460</v>
      </c>
      <c r="D169" s="5" t="s">
        <v>461</v>
      </c>
      <c r="E169" s="5">
        <v>9327296</v>
      </c>
      <c r="F169" s="5">
        <v>8841198</v>
      </c>
      <c r="G169" s="5">
        <v>8687044</v>
      </c>
      <c r="H169" s="5">
        <v>27436</v>
      </c>
      <c r="I169" s="5">
        <v>126717</v>
      </c>
      <c r="J169" s="5">
        <v>36259</v>
      </c>
      <c r="K169" s="5">
        <v>23750</v>
      </c>
      <c r="L169" s="5">
        <v>92783</v>
      </c>
      <c r="M169" s="5">
        <v>128900</v>
      </c>
      <c r="N169" s="5">
        <v>18514</v>
      </c>
      <c r="O169" s="5">
        <v>185891</v>
      </c>
    </row>
    <row r="170" spans="1:15">
      <c r="A170" s="5">
        <v>1389</v>
      </c>
      <c r="B170" s="5">
        <v>4</v>
      </c>
      <c r="C170" s="5" t="s">
        <v>462</v>
      </c>
      <c r="D170" s="5" t="s">
        <v>463</v>
      </c>
      <c r="E170" s="5">
        <v>1684716</v>
      </c>
      <c r="F170" s="5">
        <v>1610760</v>
      </c>
      <c r="G170" s="5">
        <v>1591839</v>
      </c>
      <c r="H170" s="5">
        <v>2553</v>
      </c>
      <c r="I170" s="5">
        <v>16367</v>
      </c>
      <c r="J170" s="5">
        <v>2173</v>
      </c>
      <c r="K170" s="5">
        <v>9166</v>
      </c>
      <c r="L170" s="5">
        <v>16410</v>
      </c>
      <c r="M170" s="5">
        <v>17155</v>
      </c>
      <c r="N170" s="5">
        <v>2443</v>
      </c>
      <c r="O170" s="5">
        <v>26609</v>
      </c>
    </row>
    <row r="171" spans="1:15">
      <c r="A171" s="5">
        <v>1389</v>
      </c>
      <c r="B171" s="5">
        <v>4</v>
      </c>
      <c r="C171" s="5" t="s">
        <v>464</v>
      </c>
      <c r="D171" s="5" t="s">
        <v>465</v>
      </c>
      <c r="E171" s="5">
        <v>1277422</v>
      </c>
      <c r="F171" s="5">
        <v>1147529</v>
      </c>
      <c r="G171" s="5">
        <v>1104283</v>
      </c>
      <c r="H171" s="5">
        <v>1521</v>
      </c>
      <c r="I171" s="5">
        <v>41725</v>
      </c>
      <c r="J171" s="5">
        <v>2350</v>
      </c>
      <c r="K171" s="5">
        <v>1323</v>
      </c>
      <c r="L171" s="5">
        <v>25820</v>
      </c>
      <c r="M171" s="5">
        <v>55011</v>
      </c>
      <c r="N171" s="5">
        <v>5649</v>
      </c>
      <c r="O171" s="5">
        <v>39742</v>
      </c>
    </row>
    <row r="172" spans="1:15">
      <c r="A172" s="5">
        <v>1389</v>
      </c>
      <c r="B172" s="5">
        <v>4</v>
      </c>
      <c r="C172" s="5" t="s">
        <v>466</v>
      </c>
      <c r="D172" s="5" t="s">
        <v>467</v>
      </c>
      <c r="E172" s="5">
        <v>172367</v>
      </c>
      <c r="F172" s="5">
        <v>161681</v>
      </c>
      <c r="G172" s="5">
        <v>157158</v>
      </c>
      <c r="H172" s="5">
        <v>349</v>
      </c>
      <c r="I172" s="5">
        <v>4173</v>
      </c>
      <c r="J172" s="5">
        <v>969</v>
      </c>
      <c r="K172" s="5">
        <v>1208</v>
      </c>
      <c r="L172" s="5">
        <v>2385</v>
      </c>
      <c r="M172" s="5">
        <v>3252</v>
      </c>
      <c r="N172" s="5">
        <v>333</v>
      </c>
      <c r="O172" s="5">
        <v>2541</v>
      </c>
    </row>
    <row r="173" spans="1:15">
      <c r="A173" s="5">
        <v>1389</v>
      </c>
      <c r="B173" s="5">
        <v>4</v>
      </c>
      <c r="C173" s="5" t="s">
        <v>468</v>
      </c>
      <c r="D173" s="5" t="s">
        <v>469</v>
      </c>
      <c r="E173" s="5">
        <v>3480667</v>
      </c>
      <c r="F173" s="5">
        <v>3365741</v>
      </c>
      <c r="G173" s="5">
        <v>3336163</v>
      </c>
      <c r="H173" s="5">
        <v>6111</v>
      </c>
      <c r="I173" s="5">
        <v>23467</v>
      </c>
      <c r="J173" s="5">
        <v>10392</v>
      </c>
      <c r="K173" s="5">
        <v>2290</v>
      </c>
      <c r="L173" s="5">
        <v>20546</v>
      </c>
      <c r="M173" s="5">
        <v>22197</v>
      </c>
      <c r="N173" s="5">
        <v>3418</v>
      </c>
      <c r="O173" s="5">
        <v>56082</v>
      </c>
    </row>
    <row r="174" spans="1:15">
      <c r="A174" s="5">
        <v>1389</v>
      </c>
      <c r="B174" s="5">
        <v>4</v>
      </c>
      <c r="C174" s="5" t="s">
        <v>470</v>
      </c>
      <c r="D174" s="5" t="s">
        <v>471</v>
      </c>
      <c r="E174" s="5">
        <v>1293931</v>
      </c>
      <c r="F174" s="5">
        <v>1218372</v>
      </c>
      <c r="G174" s="5">
        <v>1189799</v>
      </c>
      <c r="H174" s="5">
        <v>3973</v>
      </c>
      <c r="I174" s="5">
        <v>24600</v>
      </c>
      <c r="J174" s="5">
        <v>16493</v>
      </c>
      <c r="K174" s="5">
        <v>3649</v>
      </c>
      <c r="L174" s="5">
        <v>16127</v>
      </c>
      <c r="M174" s="5">
        <v>12924</v>
      </c>
      <c r="N174" s="5">
        <v>3412</v>
      </c>
      <c r="O174" s="5">
        <v>22953</v>
      </c>
    </row>
    <row r="175" spans="1:15">
      <c r="A175" s="5">
        <v>1389</v>
      </c>
      <c r="B175" s="5">
        <v>4</v>
      </c>
      <c r="C175" s="5" t="s">
        <v>472</v>
      </c>
      <c r="D175" s="5" t="s">
        <v>473</v>
      </c>
      <c r="E175" s="5">
        <v>296744</v>
      </c>
      <c r="F175" s="5">
        <v>276299</v>
      </c>
      <c r="G175" s="5">
        <v>264176</v>
      </c>
      <c r="H175" s="5">
        <v>8322</v>
      </c>
      <c r="I175" s="5">
        <v>3800</v>
      </c>
      <c r="J175" s="5">
        <v>191</v>
      </c>
      <c r="K175" s="5">
        <v>3877</v>
      </c>
      <c r="L175" s="5">
        <v>3276</v>
      </c>
      <c r="M175" s="5">
        <v>3863</v>
      </c>
      <c r="N175" s="5">
        <v>1390</v>
      </c>
      <c r="O175" s="5">
        <v>7848</v>
      </c>
    </row>
    <row r="176" spans="1:15">
      <c r="A176" s="5">
        <v>1389</v>
      </c>
      <c r="B176" s="5">
        <v>4</v>
      </c>
      <c r="C176" s="5" t="s">
        <v>474</v>
      </c>
      <c r="D176" s="5" t="s">
        <v>475</v>
      </c>
      <c r="E176" s="5">
        <v>1121448</v>
      </c>
      <c r="F176" s="5">
        <v>1060816</v>
      </c>
      <c r="G176" s="5">
        <v>1043624</v>
      </c>
      <c r="H176" s="5">
        <v>4607</v>
      </c>
      <c r="I176" s="5">
        <v>12585</v>
      </c>
      <c r="J176" s="5">
        <v>3693</v>
      </c>
      <c r="K176" s="5">
        <v>2237</v>
      </c>
      <c r="L176" s="5">
        <v>8219</v>
      </c>
      <c r="M176" s="5">
        <v>14498</v>
      </c>
      <c r="N176" s="5">
        <v>1869</v>
      </c>
      <c r="O176" s="5">
        <v>30116</v>
      </c>
    </row>
    <row r="177" spans="1:15">
      <c r="A177" s="5">
        <v>1389</v>
      </c>
      <c r="B177" s="5">
        <v>2</v>
      </c>
      <c r="C177" s="5" t="s">
        <v>476</v>
      </c>
      <c r="D177" s="5" t="s">
        <v>477</v>
      </c>
      <c r="E177" s="5">
        <v>230272232</v>
      </c>
      <c r="F177" s="5">
        <v>221174219</v>
      </c>
      <c r="G177" s="5">
        <v>219527326</v>
      </c>
      <c r="H177" s="5">
        <v>416795</v>
      </c>
      <c r="I177" s="5">
        <v>1230098</v>
      </c>
      <c r="J177" s="5">
        <v>438043</v>
      </c>
      <c r="K177" s="5">
        <v>183870</v>
      </c>
      <c r="L177" s="5">
        <v>395216</v>
      </c>
      <c r="M177" s="5">
        <v>577107</v>
      </c>
      <c r="N177" s="5">
        <v>36229</v>
      </c>
      <c r="O177" s="5">
        <v>7467547</v>
      </c>
    </row>
    <row r="178" spans="1:15">
      <c r="A178" s="5">
        <v>1389</v>
      </c>
      <c r="B178" s="5">
        <v>3</v>
      </c>
      <c r="C178" s="5" t="s">
        <v>478</v>
      </c>
      <c r="D178" s="5" t="s">
        <v>479</v>
      </c>
      <c r="E178" s="5">
        <v>170177827</v>
      </c>
      <c r="F178" s="5">
        <v>162373617</v>
      </c>
      <c r="G178" s="5">
        <v>162047396</v>
      </c>
      <c r="H178" s="5">
        <v>977</v>
      </c>
      <c r="I178" s="5">
        <v>325244</v>
      </c>
      <c r="J178" s="5">
        <v>347390</v>
      </c>
      <c r="K178" s="5">
        <v>23743</v>
      </c>
      <c r="L178" s="5">
        <v>238211</v>
      </c>
      <c r="M178" s="5">
        <v>268757</v>
      </c>
      <c r="N178" s="5">
        <v>16053</v>
      </c>
      <c r="O178" s="5">
        <v>6910058</v>
      </c>
    </row>
    <row r="179" spans="1:15">
      <c r="A179" s="5">
        <v>1389</v>
      </c>
      <c r="B179" s="5">
        <v>4</v>
      </c>
      <c r="C179" s="5" t="s">
        <v>480</v>
      </c>
      <c r="D179" s="5" t="s">
        <v>479</v>
      </c>
      <c r="E179" s="5">
        <v>170177827</v>
      </c>
      <c r="F179" s="5">
        <v>162373617</v>
      </c>
      <c r="G179" s="5">
        <v>162047396</v>
      </c>
      <c r="H179" s="5">
        <v>977</v>
      </c>
      <c r="I179" s="5">
        <v>325244</v>
      </c>
      <c r="J179" s="5">
        <v>347390</v>
      </c>
      <c r="K179" s="5">
        <v>23743</v>
      </c>
      <c r="L179" s="5">
        <v>238211</v>
      </c>
      <c r="M179" s="5">
        <v>268757</v>
      </c>
      <c r="N179" s="5">
        <v>16053</v>
      </c>
      <c r="O179" s="5">
        <v>6910058</v>
      </c>
    </row>
    <row r="180" spans="1:15">
      <c r="A180" s="5">
        <v>1389</v>
      </c>
      <c r="B180" s="5">
        <v>3</v>
      </c>
      <c r="C180" s="5" t="s">
        <v>481</v>
      </c>
      <c r="D180" s="5" t="s">
        <v>482</v>
      </c>
      <c r="E180" s="5">
        <v>5957213</v>
      </c>
      <c r="F180" s="5">
        <v>5769572</v>
      </c>
      <c r="G180" s="5">
        <v>5460730</v>
      </c>
      <c r="H180" s="5">
        <v>152777</v>
      </c>
      <c r="I180" s="5">
        <v>156065</v>
      </c>
      <c r="J180" s="5">
        <v>8097</v>
      </c>
      <c r="K180" s="5">
        <v>4355</v>
      </c>
      <c r="L180" s="5">
        <v>34731</v>
      </c>
      <c r="M180" s="5">
        <v>17248</v>
      </c>
      <c r="N180" s="5">
        <v>1658</v>
      </c>
      <c r="O180" s="5">
        <v>121550</v>
      </c>
    </row>
    <row r="181" spans="1:15">
      <c r="A181" s="5">
        <v>1389</v>
      </c>
      <c r="B181" s="5">
        <v>4</v>
      </c>
      <c r="C181" s="5" t="s">
        <v>483</v>
      </c>
      <c r="D181" s="5" t="s">
        <v>482</v>
      </c>
      <c r="E181" s="5">
        <v>5957213</v>
      </c>
      <c r="F181" s="5">
        <v>5769572</v>
      </c>
      <c r="G181" s="5">
        <v>5460730</v>
      </c>
      <c r="H181" s="5">
        <v>152777</v>
      </c>
      <c r="I181" s="5">
        <v>156065</v>
      </c>
      <c r="J181" s="5">
        <v>8097</v>
      </c>
      <c r="K181" s="5">
        <v>4355</v>
      </c>
      <c r="L181" s="5">
        <v>34731</v>
      </c>
      <c r="M181" s="5">
        <v>17248</v>
      </c>
      <c r="N181" s="5">
        <v>1658</v>
      </c>
      <c r="O181" s="5">
        <v>121550</v>
      </c>
    </row>
    <row r="182" spans="1:15">
      <c r="A182" s="5">
        <v>1389</v>
      </c>
      <c r="B182" s="5">
        <v>3</v>
      </c>
      <c r="C182" s="5" t="s">
        <v>484</v>
      </c>
      <c r="D182" s="5" t="s">
        <v>485</v>
      </c>
      <c r="E182" s="5">
        <v>54137192</v>
      </c>
      <c r="F182" s="5">
        <v>53031030</v>
      </c>
      <c r="G182" s="5">
        <v>52019200</v>
      </c>
      <c r="H182" s="5">
        <v>263040</v>
      </c>
      <c r="I182" s="5">
        <v>748790</v>
      </c>
      <c r="J182" s="5">
        <v>82556</v>
      </c>
      <c r="K182" s="5">
        <v>155772</v>
      </c>
      <c r="L182" s="5">
        <v>122274</v>
      </c>
      <c r="M182" s="5">
        <v>291102</v>
      </c>
      <c r="N182" s="5">
        <v>18519</v>
      </c>
      <c r="O182" s="5">
        <v>435939</v>
      </c>
    </row>
    <row r="183" spans="1:15">
      <c r="A183" s="5">
        <v>1389</v>
      </c>
      <c r="B183" s="5">
        <v>4</v>
      </c>
      <c r="C183" s="5" t="s">
        <v>486</v>
      </c>
      <c r="D183" s="5" t="s">
        <v>485</v>
      </c>
      <c r="E183" s="5">
        <v>54137192</v>
      </c>
      <c r="F183" s="5">
        <v>53031030</v>
      </c>
      <c r="G183" s="5">
        <v>52019200</v>
      </c>
      <c r="H183" s="5">
        <v>263040</v>
      </c>
      <c r="I183" s="5">
        <v>748790</v>
      </c>
      <c r="J183" s="5">
        <v>82556</v>
      </c>
      <c r="K183" s="5">
        <v>155772</v>
      </c>
      <c r="L183" s="5">
        <v>122274</v>
      </c>
      <c r="M183" s="5">
        <v>291102</v>
      </c>
      <c r="N183" s="5">
        <v>18519</v>
      </c>
      <c r="O183" s="5">
        <v>435939</v>
      </c>
    </row>
    <row r="184" spans="1:15">
      <c r="A184" s="5">
        <v>1389</v>
      </c>
      <c r="B184" s="5">
        <v>2</v>
      </c>
      <c r="C184" s="5" t="s">
        <v>487</v>
      </c>
      <c r="D184" s="5" t="s">
        <v>488</v>
      </c>
      <c r="E184" s="5">
        <v>14181599</v>
      </c>
      <c r="F184" s="5">
        <v>11861733</v>
      </c>
      <c r="G184" s="5">
        <v>11778604</v>
      </c>
      <c r="H184" s="5">
        <v>23441</v>
      </c>
      <c r="I184" s="5">
        <v>59688</v>
      </c>
      <c r="J184" s="5">
        <v>37022</v>
      </c>
      <c r="K184" s="5">
        <v>39784</v>
      </c>
      <c r="L184" s="5">
        <v>32779</v>
      </c>
      <c r="M184" s="5">
        <v>59519</v>
      </c>
      <c r="N184" s="5">
        <v>9507</v>
      </c>
      <c r="O184" s="5">
        <v>2141255</v>
      </c>
    </row>
    <row r="185" spans="1:15">
      <c r="A185" s="5">
        <v>1389</v>
      </c>
      <c r="B185" s="5">
        <v>3</v>
      </c>
      <c r="C185" s="5" t="s">
        <v>489</v>
      </c>
      <c r="D185" s="5" t="s">
        <v>490</v>
      </c>
      <c r="E185" s="5">
        <v>8625030</v>
      </c>
      <c r="F185" s="5">
        <v>6447860</v>
      </c>
      <c r="G185" s="5">
        <v>6435002</v>
      </c>
      <c r="H185" s="5">
        <v>0</v>
      </c>
      <c r="I185" s="5">
        <v>12858</v>
      </c>
      <c r="J185" s="5">
        <v>29418</v>
      </c>
      <c r="K185" s="5">
        <v>25356</v>
      </c>
      <c r="L185" s="5">
        <v>14470</v>
      </c>
      <c r="M185" s="5">
        <v>19560</v>
      </c>
      <c r="N185" s="5">
        <v>4269</v>
      </c>
      <c r="O185" s="5">
        <v>2084096</v>
      </c>
    </row>
    <row r="186" spans="1:15">
      <c r="A186" s="5">
        <v>1389</v>
      </c>
      <c r="B186" s="5">
        <v>4</v>
      </c>
      <c r="C186" s="5" t="s">
        <v>491</v>
      </c>
      <c r="D186" s="5" t="s">
        <v>492</v>
      </c>
      <c r="E186" s="5">
        <v>8548327</v>
      </c>
      <c r="F186" s="5">
        <v>6374005</v>
      </c>
      <c r="G186" s="5">
        <v>6361381</v>
      </c>
      <c r="H186" s="5">
        <v>0</v>
      </c>
      <c r="I186" s="5">
        <v>12624</v>
      </c>
      <c r="J186" s="5">
        <v>28923</v>
      </c>
      <c r="K186" s="5">
        <v>25307</v>
      </c>
      <c r="L186" s="5">
        <v>13993</v>
      </c>
      <c r="M186" s="5">
        <v>19200</v>
      </c>
      <c r="N186" s="5">
        <v>3913</v>
      </c>
      <c r="O186" s="5">
        <v>2082987</v>
      </c>
    </row>
    <row r="187" spans="1:15">
      <c r="A187" s="5">
        <v>1389</v>
      </c>
      <c r="B187" s="5">
        <v>4</v>
      </c>
      <c r="C187" s="5" t="s">
        <v>493</v>
      </c>
      <c r="D187" s="5" t="s">
        <v>494</v>
      </c>
      <c r="E187" s="5">
        <v>76703</v>
      </c>
      <c r="F187" s="5">
        <v>73856</v>
      </c>
      <c r="G187" s="5">
        <v>73621</v>
      </c>
      <c r="H187" s="5">
        <v>0</v>
      </c>
      <c r="I187" s="5">
        <v>234</v>
      </c>
      <c r="J187" s="5">
        <v>495</v>
      </c>
      <c r="K187" s="5">
        <v>49</v>
      </c>
      <c r="L187" s="5">
        <v>477</v>
      </c>
      <c r="M187" s="5">
        <v>360</v>
      </c>
      <c r="N187" s="5">
        <v>357</v>
      </c>
      <c r="O187" s="5">
        <v>1110</v>
      </c>
    </row>
    <row r="188" spans="1:15">
      <c r="A188" s="5">
        <v>1389</v>
      </c>
      <c r="B188" s="5">
        <v>3</v>
      </c>
      <c r="C188" s="5" t="s">
        <v>495</v>
      </c>
      <c r="D188" s="5" t="s">
        <v>496</v>
      </c>
      <c r="E188" s="5">
        <v>577829</v>
      </c>
      <c r="F188" s="5">
        <v>532609</v>
      </c>
      <c r="G188" s="5">
        <v>514621</v>
      </c>
      <c r="H188" s="5">
        <v>970</v>
      </c>
      <c r="I188" s="5">
        <v>17018</v>
      </c>
      <c r="J188" s="5">
        <v>3250</v>
      </c>
      <c r="K188" s="5">
        <v>4763</v>
      </c>
      <c r="L188" s="5">
        <v>9324</v>
      </c>
      <c r="M188" s="5">
        <v>14936</v>
      </c>
      <c r="N188" s="5">
        <v>3090</v>
      </c>
      <c r="O188" s="5">
        <v>9857</v>
      </c>
    </row>
    <row r="189" spans="1:15">
      <c r="A189" s="5">
        <v>1389</v>
      </c>
      <c r="B189" s="5">
        <v>4</v>
      </c>
      <c r="C189" s="5" t="s">
        <v>497</v>
      </c>
      <c r="D189" s="5" t="s">
        <v>496</v>
      </c>
      <c r="E189" s="5">
        <v>577829</v>
      </c>
      <c r="F189" s="5">
        <v>532609</v>
      </c>
      <c r="G189" s="5">
        <v>514621</v>
      </c>
      <c r="H189" s="5">
        <v>970</v>
      </c>
      <c r="I189" s="5">
        <v>17018</v>
      </c>
      <c r="J189" s="5">
        <v>3250</v>
      </c>
      <c r="K189" s="5">
        <v>4763</v>
      </c>
      <c r="L189" s="5">
        <v>9324</v>
      </c>
      <c r="M189" s="5">
        <v>14936</v>
      </c>
      <c r="N189" s="5">
        <v>3090</v>
      </c>
      <c r="O189" s="5">
        <v>9857</v>
      </c>
    </row>
    <row r="190" spans="1:15">
      <c r="A190" s="5">
        <v>1389</v>
      </c>
      <c r="B190" s="5">
        <v>3</v>
      </c>
      <c r="C190" s="5" t="s">
        <v>498</v>
      </c>
      <c r="D190" s="5" t="s">
        <v>499</v>
      </c>
      <c r="E190" s="5">
        <v>4978740</v>
      </c>
      <c r="F190" s="5">
        <v>4881264</v>
      </c>
      <c r="G190" s="5">
        <v>4828981</v>
      </c>
      <c r="H190" s="5">
        <v>22471</v>
      </c>
      <c r="I190" s="5">
        <v>29812</v>
      </c>
      <c r="J190" s="5">
        <v>4354</v>
      </c>
      <c r="K190" s="5">
        <v>9665</v>
      </c>
      <c r="L190" s="5">
        <v>8984</v>
      </c>
      <c r="M190" s="5">
        <v>25023</v>
      </c>
      <c r="N190" s="5">
        <v>2148</v>
      </c>
      <c r="O190" s="5">
        <v>47302</v>
      </c>
    </row>
    <row r="191" spans="1:15">
      <c r="A191" s="5">
        <v>1389</v>
      </c>
      <c r="B191" s="5">
        <v>4</v>
      </c>
      <c r="C191" s="5" t="s">
        <v>500</v>
      </c>
      <c r="D191" s="5" t="s">
        <v>501</v>
      </c>
      <c r="E191" s="5">
        <v>4527297</v>
      </c>
      <c r="F191" s="5">
        <v>4466877</v>
      </c>
      <c r="G191" s="5">
        <v>4418682</v>
      </c>
      <c r="H191" s="5">
        <v>20448</v>
      </c>
      <c r="I191" s="5">
        <v>27746</v>
      </c>
      <c r="J191" s="5">
        <v>3338</v>
      </c>
      <c r="K191" s="5">
        <v>1125</v>
      </c>
      <c r="L191" s="5">
        <v>6971</v>
      </c>
      <c r="M191" s="5">
        <v>15394</v>
      </c>
      <c r="N191" s="5">
        <v>1690</v>
      </c>
      <c r="O191" s="5">
        <v>31903</v>
      </c>
    </row>
    <row r="192" spans="1:15">
      <c r="A192" s="5">
        <v>1389</v>
      </c>
      <c r="B192" s="5">
        <v>4</v>
      </c>
      <c r="C192" s="5" t="s">
        <v>502</v>
      </c>
      <c r="D192" s="5" t="s">
        <v>503</v>
      </c>
      <c r="E192" s="5">
        <v>65824</v>
      </c>
      <c r="F192" s="5">
        <v>61859</v>
      </c>
      <c r="G192" s="5">
        <v>60847</v>
      </c>
      <c r="H192" s="5">
        <v>623</v>
      </c>
      <c r="I192" s="5">
        <v>389</v>
      </c>
      <c r="J192" s="5">
        <v>0</v>
      </c>
      <c r="K192" s="5">
        <v>117</v>
      </c>
      <c r="L192" s="5">
        <v>620</v>
      </c>
      <c r="M192" s="5">
        <v>1020</v>
      </c>
      <c r="N192" s="5">
        <v>125</v>
      </c>
      <c r="O192" s="5">
        <v>2083</v>
      </c>
    </row>
    <row r="193" spans="1:15">
      <c r="A193" s="5">
        <v>1389</v>
      </c>
      <c r="B193" s="5">
        <v>4</v>
      </c>
      <c r="C193" s="5" t="s">
        <v>504</v>
      </c>
      <c r="D193" s="5" t="s">
        <v>499</v>
      </c>
      <c r="E193" s="5">
        <v>385619</v>
      </c>
      <c r="F193" s="5">
        <v>352528</v>
      </c>
      <c r="G193" s="5">
        <v>349451</v>
      </c>
      <c r="H193" s="5">
        <v>1400</v>
      </c>
      <c r="I193" s="5">
        <v>1677</v>
      </c>
      <c r="J193" s="5">
        <v>1016</v>
      </c>
      <c r="K193" s="5">
        <v>8423</v>
      </c>
      <c r="L193" s="5">
        <v>1393</v>
      </c>
      <c r="M193" s="5">
        <v>8609</v>
      </c>
      <c r="N193" s="5">
        <v>333</v>
      </c>
      <c r="O193" s="5">
        <v>13317</v>
      </c>
    </row>
    <row r="194" spans="1:15">
      <c r="A194" s="5">
        <v>1389</v>
      </c>
      <c r="B194" s="5">
        <v>2</v>
      </c>
      <c r="C194" s="5" t="s">
        <v>505</v>
      </c>
      <c r="D194" s="5" t="s">
        <v>506</v>
      </c>
      <c r="E194" s="5">
        <v>6678513</v>
      </c>
      <c r="F194" s="5">
        <v>6061874</v>
      </c>
      <c r="G194" s="5">
        <v>5905417</v>
      </c>
      <c r="H194" s="5">
        <v>61293</v>
      </c>
      <c r="I194" s="5">
        <v>95163</v>
      </c>
      <c r="J194" s="5">
        <v>21480</v>
      </c>
      <c r="K194" s="5">
        <v>19118</v>
      </c>
      <c r="L194" s="5">
        <v>39633</v>
      </c>
      <c r="M194" s="5">
        <v>55317</v>
      </c>
      <c r="N194" s="5">
        <v>5892</v>
      </c>
      <c r="O194" s="5">
        <v>475199</v>
      </c>
    </row>
    <row r="195" spans="1:15">
      <c r="A195" s="5">
        <v>1389</v>
      </c>
      <c r="B195" s="5">
        <v>3</v>
      </c>
      <c r="C195" s="5" t="s">
        <v>507</v>
      </c>
      <c r="D195" s="5" t="s">
        <v>506</v>
      </c>
      <c r="E195" s="5">
        <v>6678513</v>
      </c>
      <c r="F195" s="5">
        <v>6061874</v>
      </c>
      <c r="G195" s="5">
        <v>5905417</v>
      </c>
      <c r="H195" s="5">
        <v>61293</v>
      </c>
      <c r="I195" s="5">
        <v>95163</v>
      </c>
      <c r="J195" s="5">
        <v>21480</v>
      </c>
      <c r="K195" s="5">
        <v>19118</v>
      </c>
      <c r="L195" s="5">
        <v>39633</v>
      </c>
      <c r="M195" s="5">
        <v>55317</v>
      </c>
      <c r="N195" s="5">
        <v>5892</v>
      </c>
      <c r="O195" s="5">
        <v>475199</v>
      </c>
    </row>
    <row r="196" spans="1:15">
      <c r="A196" s="5">
        <v>1389</v>
      </c>
      <c r="B196" s="5">
        <v>4</v>
      </c>
      <c r="C196" s="5" t="s">
        <v>508</v>
      </c>
      <c r="D196" s="5" t="s">
        <v>506</v>
      </c>
      <c r="E196" s="5">
        <v>6678513</v>
      </c>
      <c r="F196" s="5">
        <v>6061874</v>
      </c>
      <c r="G196" s="5">
        <v>5905417</v>
      </c>
      <c r="H196" s="5">
        <v>61293</v>
      </c>
      <c r="I196" s="5">
        <v>95163</v>
      </c>
      <c r="J196" s="5">
        <v>21480</v>
      </c>
      <c r="K196" s="5">
        <v>19118</v>
      </c>
      <c r="L196" s="5">
        <v>39633</v>
      </c>
      <c r="M196" s="5">
        <v>55317</v>
      </c>
      <c r="N196" s="5">
        <v>5892</v>
      </c>
      <c r="O196" s="5">
        <v>475199</v>
      </c>
    </row>
    <row r="197" spans="1:15">
      <c r="A197" s="5">
        <v>1389</v>
      </c>
      <c r="B197" s="5">
        <v>2</v>
      </c>
      <c r="C197" s="5" t="s">
        <v>509</v>
      </c>
      <c r="D197" s="5" t="s">
        <v>510</v>
      </c>
      <c r="E197" s="5">
        <v>4628917</v>
      </c>
      <c r="F197" s="5">
        <v>4212760</v>
      </c>
      <c r="G197" s="5">
        <v>3961097</v>
      </c>
      <c r="H197" s="5">
        <v>180070</v>
      </c>
      <c r="I197" s="5">
        <v>71594</v>
      </c>
      <c r="J197" s="5">
        <v>13175</v>
      </c>
      <c r="K197" s="5">
        <v>194801</v>
      </c>
      <c r="L197" s="5">
        <v>80811</v>
      </c>
      <c r="M197" s="5">
        <v>62598</v>
      </c>
      <c r="N197" s="5">
        <v>17925</v>
      </c>
      <c r="O197" s="5">
        <v>46847</v>
      </c>
    </row>
    <row r="198" spans="1:15">
      <c r="A198" s="5">
        <v>1389</v>
      </c>
      <c r="B198" s="5">
        <v>3</v>
      </c>
      <c r="C198" s="5" t="s">
        <v>511</v>
      </c>
      <c r="D198" s="5" t="s">
        <v>512</v>
      </c>
      <c r="E198" s="5">
        <v>12994</v>
      </c>
      <c r="F198" s="5">
        <v>8345</v>
      </c>
      <c r="G198" s="5">
        <v>5067</v>
      </c>
      <c r="H198" s="5">
        <v>54</v>
      </c>
      <c r="I198" s="5">
        <v>3224</v>
      </c>
      <c r="J198" s="5">
        <v>1056</v>
      </c>
      <c r="K198" s="5">
        <v>50</v>
      </c>
      <c r="L198" s="5">
        <v>423</v>
      </c>
      <c r="M198" s="5">
        <v>1363</v>
      </c>
      <c r="N198" s="5">
        <v>339</v>
      </c>
      <c r="O198" s="5">
        <v>1418</v>
      </c>
    </row>
    <row r="199" spans="1:15">
      <c r="A199" s="5">
        <v>1389</v>
      </c>
      <c r="B199" s="5">
        <v>9</v>
      </c>
      <c r="C199" s="5" t="s">
        <v>513</v>
      </c>
      <c r="D199" s="5" t="s">
        <v>514</v>
      </c>
      <c r="E199" s="5">
        <v>12994</v>
      </c>
      <c r="F199" s="5">
        <v>8345</v>
      </c>
      <c r="G199" s="5">
        <v>5067</v>
      </c>
      <c r="H199" s="5">
        <v>54</v>
      </c>
      <c r="I199" s="5">
        <v>3224</v>
      </c>
      <c r="J199" s="5">
        <v>1056</v>
      </c>
      <c r="K199" s="5">
        <v>50</v>
      </c>
      <c r="L199" s="5">
        <v>423</v>
      </c>
      <c r="M199" s="5">
        <v>1363</v>
      </c>
      <c r="N199" s="5">
        <v>339</v>
      </c>
      <c r="O199" s="5">
        <v>1418</v>
      </c>
    </row>
    <row r="200" spans="1:15">
      <c r="A200" s="5">
        <v>1389</v>
      </c>
      <c r="B200" s="5">
        <v>3</v>
      </c>
      <c r="C200" s="5" t="s">
        <v>515</v>
      </c>
      <c r="D200" s="5" t="s">
        <v>516</v>
      </c>
      <c r="E200" s="5">
        <v>86083</v>
      </c>
      <c r="F200" s="5">
        <v>83543</v>
      </c>
      <c r="G200" s="5">
        <v>80525</v>
      </c>
      <c r="H200" s="5">
        <v>934</v>
      </c>
      <c r="I200" s="5">
        <v>2084</v>
      </c>
      <c r="J200" s="5">
        <v>0</v>
      </c>
      <c r="K200" s="5">
        <v>253</v>
      </c>
      <c r="L200" s="5">
        <v>546</v>
      </c>
      <c r="M200" s="5">
        <v>843</v>
      </c>
      <c r="N200" s="5">
        <v>93</v>
      </c>
      <c r="O200" s="5">
        <v>806</v>
      </c>
    </row>
    <row r="201" spans="1:15">
      <c r="A201" s="5">
        <v>1389</v>
      </c>
      <c r="B201" s="5">
        <v>4</v>
      </c>
      <c r="C201" s="5" t="s">
        <v>517</v>
      </c>
      <c r="D201" s="5" t="s">
        <v>516</v>
      </c>
      <c r="E201" s="5">
        <v>86083</v>
      </c>
      <c r="F201" s="5">
        <v>83543</v>
      </c>
      <c r="G201" s="5">
        <v>80525</v>
      </c>
      <c r="H201" s="5">
        <v>934</v>
      </c>
      <c r="I201" s="5">
        <v>2084</v>
      </c>
      <c r="J201" s="5">
        <v>0</v>
      </c>
      <c r="K201" s="5">
        <v>253</v>
      </c>
      <c r="L201" s="5">
        <v>546</v>
      </c>
      <c r="M201" s="5">
        <v>843</v>
      </c>
      <c r="N201" s="5">
        <v>93</v>
      </c>
      <c r="O201" s="5">
        <v>806</v>
      </c>
    </row>
    <row r="202" spans="1:15">
      <c r="A202" s="5">
        <v>1389</v>
      </c>
      <c r="B202" s="5">
        <v>3</v>
      </c>
      <c r="C202" s="5" t="s">
        <v>518</v>
      </c>
      <c r="D202" s="5" t="s">
        <v>519</v>
      </c>
      <c r="E202" s="5">
        <v>84382</v>
      </c>
      <c r="F202" s="5">
        <v>82102</v>
      </c>
      <c r="G202" s="5">
        <v>73232</v>
      </c>
      <c r="H202" s="5">
        <v>8061</v>
      </c>
      <c r="I202" s="5">
        <v>809</v>
      </c>
      <c r="J202" s="5">
        <v>0</v>
      </c>
      <c r="K202" s="5">
        <v>27</v>
      </c>
      <c r="L202" s="5">
        <v>462</v>
      </c>
      <c r="M202" s="5">
        <v>1161</v>
      </c>
      <c r="N202" s="5">
        <v>316</v>
      </c>
      <c r="O202" s="5">
        <v>314</v>
      </c>
    </row>
    <row r="203" spans="1:15">
      <c r="A203" s="5">
        <v>1389</v>
      </c>
      <c r="B203" s="5">
        <v>4</v>
      </c>
      <c r="C203" s="5" t="s">
        <v>520</v>
      </c>
      <c r="D203" s="5" t="s">
        <v>519</v>
      </c>
      <c r="E203" s="5">
        <v>84382</v>
      </c>
      <c r="F203" s="5">
        <v>82102</v>
      </c>
      <c r="G203" s="5">
        <v>73232</v>
      </c>
      <c r="H203" s="5">
        <v>8061</v>
      </c>
      <c r="I203" s="5">
        <v>809</v>
      </c>
      <c r="J203" s="5">
        <v>0</v>
      </c>
      <c r="K203" s="5">
        <v>27</v>
      </c>
      <c r="L203" s="5">
        <v>462</v>
      </c>
      <c r="M203" s="5">
        <v>1161</v>
      </c>
      <c r="N203" s="5">
        <v>316</v>
      </c>
      <c r="O203" s="5">
        <v>314</v>
      </c>
    </row>
    <row r="204" spans="1:15">
      <c r="A204" s="5">
        <v>1389</v>
      </c>
      <c r="B204" s="5">
        <v>3</v>
      </c>
      <c r="C204" s="5" t="s">
        <v>521</v>
      </c>
      <c r="D204" s="5" t="s">
        <v>522</v>
      </c>
      <c r="E204" s="5">
        <v>2663497</v>
      </c>
      <c r="F204" s="5">
        <v>2397136</v>
      </c>
      <c r="G204" s="5">
        <v>2224534</v>
      </c>
      <c r="H204" s="5">
        <v>131302</v>
      </c>
      <c r="I204" s="5">
        <v>41301</v>
      </c>
      <c r="J204" s="5">
        <v>7397</v>
      </c>
      <c r="K204" s="5">
        <v>187851</v>
      </c>
      <c r="L204" s="5">
        <v>10277</v>
      </c>
      <c r="M204" s="5">
        <v>20085</v>
      </c>
      <c r="N204" s="5">
        <v>14162</v>
      </c>
      <c r="O204" s="5">
        <v>26589</v>
      </c>
    </row>
    <row r="205" spans="1:15">
      <c r="A205" s="5">
        <v>1389</v>
      </c>
      <c r="B205" s="5">
        <v>4</v>
      </c>
      <c r="C205" s="5" t="s">
        <v>523</v>
      </c>
      <c r="D205" s="5" t="s">
        <v>522</v>
      </c>
      <c r="E205" s="5">
        <v>2663497</v>
      </c>
      <c r="F205" s="5">
        <v>2397136</v>
      </c>
      <c r="G205" s="5">
        <v>2224534</v>
      </c>
      <c r="H205" s="5">
        <v>131302</v>
      </c>
      <c r="I205" s="5">
        <v>41301</v>
      </c>
      <c r="J205" s="5">
        <v>7397</v>
      </c>
      <c r="K205" s="5">
        <v>187851</v>
      </c>
      <c r="L205" s="5">
        <v>10277</v>
      </c>
      <c r="M205" s="5">
        <v>20085</v>
      </c>
      <c r="N205" s="5">
        <v>14162</v>
      </c>
      <c r="O205" s="5">
        <v>26589</v>
      </c>
    </row>
    <row r="206" spans="1:15">
      <c r="A206" s="5">
        <v>1389</v>
      </c>
      <c r="B206" s="5">
        <v>7</v>
      </c>
      <c r="C206" s="5" t="s">
        <v>524</v>
      </c>
      <c r="D206" s="5" t="s">
        <v>525</v>
      </c>
      <c r="E206" s="5">
        <v>1781960</v>
      </c>
      <c r="F206" s="5">
        <v>1641633</v>
      </c>
      <c r="G206" s="5">
        <v>1577739</v>
      </c>
      <c r="H206" s="5">
        <v>39718</v>
      </c>
      <c r="I206" s="5">
        <v>24176</v>
      </c>
      <c r="J206" s="5">
        <v>4721</v>
      </c>
      <c r="K206" s="5">
        <v>6620</v>
      </c>
      <c r="L206" s="5">
        <v>69104</v>
      </c>
      <c r="M206" s="5">
        <v>39146</v>
      </c>
      <c r="N206" s="5">
        <v>3015</v>
      </c>
      <c r="O206" s="5">
        <v>17721</v>
      </c>
    </row>
    <row r="207" spans="1:15">
      <c r="A207" s="5">
        <v>1389</v>
      </c>
      <c r="B207" s="5">
        <v>9</v>
      </c>
      <c r="C207" s="5" t="s">
        <v>526</v>
      </c>
      <c r="D207" s="5" t="s">
        <v>525</v>
      </c>
      <c r="E207" s="5">
        <v>1781960</v>
      </c>
      <c r="F207" s="5">
        <v>1641633</v>
      </c>
      <c r="G207" s="5">
        <v>1577739</v>
      </c>
      <c r="H207" s="5">
        <v>39718</v>
      </c>
      <c r="I207" s="5">
        <v>24176</v>
      </c>
      <c r="J207" s="5">
        <v>4721</v>
      </c>
      <c r="K207" s="5">
        <v>6620</v>
      </c>
      <c r="L207" s="5">
        <v>69104</v>
      </c>
      <c r="M207" s="5">
        <v>39146</v>
      </c>
      <c r="N207" s="5">
        <v>3015</v>
      </c>
      <c r="O207" s="5">
        <v>17721</v>
      </c>
    </row>
    <row r="208" spans="1:15">
      <c r="A208" s="5">
        <v>1389</v>
      </c>
      <c r="B208" s="5">
        <v>2</v>
      </c>
      <c r="C208" s="5" t="s">
        <v>527</v>
      </c>
      <c r="D208" s="5" t="s">
        <v>528</v>
      </c>
      <c r="E208" s="5">
        <v>326389</v>
      </c>
      <c r="F208" s="5">
        <v>303906</v>
      </c>
      <c r="G208" s="5">
        <v>284539</v>
      </c>
      <c r="H208" s="5">
        <v>4270</v>
      </c>
      <c r="I208" s="5">
        <v>15096</v>
      </c>
      <c r="J208" s="5">
        <v>930</v>
      </c>
      <c r="K208" s="5">
        <v>2625</v>
      </c>
      <c r="L208" s="5">
        <v>5735</v>
      </c>
      <c r="M208" s="5">
        <v>2580</v>
      </c>
      <c r="N208" s="5">
        <v>400</v>
      </c>
      <c r="O208" s="5">
        <v>10214</v>
      </c>
    </row>
    <row r="209" spans="1:15">
      <c r="A209" s="5">
        <v>1389</v>
      </c>
      <c r="B209" s="5">
        <v>7</v>
      </c>
      <c r="C209" s="5" t="s">
        <v>529</v>
      </c>
      <c r="D209" s="5" t="s">
        <v>530</v>
      </c>
      <c r="E209" s="5">
        <v>326389</v>
      </c>
      <c r="F209" s="5">
        <v>303906</v>
      </c>
      <c r="G209" s="5">
        <v>284539</v>
      </c>
      <c r="H209" s="5">
        <v>4270</v>
      </c>
      <c r="I209" s="5">
        <v>15096</v>
      </c>
      <c r="J209" s="5">
        <v>930</v>
      </c>
      <c r="K209" s="5">
        <v>2625</v>
      </c>
      <c r="L209" s="5">
        <v>5735</v>
      </c>
      <c r="M209" s="5">
        <v>2580</v>
      </c>
      <c r="N209" s="5">
        <v>400</v>
      </c>
      <c r="O209" s="5">
        <v>10214</v>
      </c>
    </row>
    <row r="210" spans="1:15">
      <c r="A210" s="5">
        <v>1389</v>
      </c>
      <c r="B210" s="5">
        <v>4</v>
      </c>
      <c r="C210" s="5" t="s">
        <v>531</v>
      </c>
      <c r="D210" s="5" t="s">
        <v>532</v>
      </c>
      <c r="E210" s="5">
        <v>185494</v>
      </c>
      <c r="F210" s="5">
        <v>177930</v>
      </c>
      <c r="G210" s="5">
        <v>166548</v>
      </c>
      <c r="H210" s="5">
        <v>308</v>
      </c>
      <c r="I210" s="5">
        <v>11074</v>
      </c>
      <c r="J210" s="5">
        <v>15</v>
      </c>
      <c r="K210" s="5">
        <v>868</v>
      </c>
      <c r="L210" s="5">
        <v>3698</v>
      </c>
      <c r="M210" s="5">
        <v>1310</v>
      </c>
      <c r="N210" s="5">
        <v>300</v>
      </c>
      <c r="O210" s="5">
        <v>1372</v>
      </c>
    </row>
    <row r="211" spans="1:15">
      <c r="A211" s="5">
        <v>1389</v>
      </c>
      <c r="B211" s="5">
        <v>4</v>
      </c>
      <c r="C211" s="5" t="s">
        <v>533</v>
      </c>
      <c r="D211" s="5" t="s">
        <v>534</v>
      </c>
      <c r="E211" s="5">
        <v>66180</v>
      </c>
      <c r="F211" s="5">
        <v>63643</v>
      </c>
      <c r="G211" s="5">
        <v>58850</v>
      </c>
      <c r="H211" s="5">
        <v>3963</v>
      </c>
      <c r="I211" s="5">
        <v>831</v>
      </c>
      <c r="J211" s="5">
        <v>915</v>
      </c>
      <c r="K211" s="5">
        <v>99</v>
      </c>
      <c r="L211" s="5">
        <v>124</v>
      </c>
      <c r="M211" s="5">
        <v>407</v>
      </c>
      <c r="N211" s="5">
        <v>12</v>
      </c>
      <c r="O211" s="5">
        <v>979</v>
      </c>
    </row>
    <row r="212" spans="1:15">
      <c r="A212" s="5">
        <v>1389</v>
      </c>
      <c r="B212" s="5">
        <v>4</v>
      </c>
      <c r="C212" s="5" t="s">
        <v>535</v>
      </c>
      <c r="D212" s="5" t="s">
        <v>536</v>
      </c>
      <c r="E212" s="5">
        <v>67531</v>
      </c>
      <c r="F212" s="5">
        <v>55636</v>
      </c>
      <c r="G212" s="5">
        <v>52469</v>
      </c>
      <c r="H212" s="5">
        <v>0</v>
      </c>
      <c r="I212" s="5">
        <v>3166</v>
      </c>
      <c r="J212" s="5">
        <v>0</v>
      </c>
      <c r="K212" s="5">
        <v>1658</v>
      </c>
      <c r="L212" s="5">
        <v>1548</v>
      </c>
      <c r="M212" s="5">
        <v>741</v>
      </c>
      <c r="N212" s="5">
        <v>86</v>
      </c>
      <c r="O212" s="5">
        <v>7862</v>
      </c>
    </row>
    <row r="213" spans="1:15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</row>
    <row r="214" spans="1:15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</row>
    <row r="215" spans="1:15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</row>
    <row r="216" spans="1:15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</row>
    <row r="217" spans="1:15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</row>
    <row r="218" spans="1:15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</row>
    <row r="219" spans="1:15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</row>
    <row r="220" spans="1:15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</row>
    <row r="221" spans="1:15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</row>
    <row r="222" spans="1:15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</row>
    <row r="223" spans="1:15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</row>
    <row r="224" spans="1:15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</row>
    <row r="225" spans="1:15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</row>
    <row r="226" spans="1:15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</row>
    <row r="227" spans="1:15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</row>
    <row r="228" spans="1:15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</row>
    <row r="229" spans="1:15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</row>
    <row r="230" spans="1:15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</row>
  </sheetData>
  <mergeCells count="14">
    <mergeCell ref="A2:A3"/>
    <mergeCell ref="C1:O1"/>
    <mergeCell ref="F2:I2"/>
    <mergeCell ref="B2:B3"/>
    <mergeCell ref="C2:C3"/>
    <mergeCell ref="D2:D3"/>
    <mergeCell ref="E2:E3"/>
    <mergeCell ref="J2:J3"/>
    <mergeCell ref="K2:K3"/>
    <mergeCell ref="L2:L3"/>
    <mergeCell ref="M2:M3"/>
    <mergeCell ref="N2:N3"/>
    <mergeCell ref="O2:O3"/>
    <mergeCell ref="A1:B1"/>
  </mergeCells>
  <hyperlinks>
    <hyperlink ref="A1" location="'فهرست جداول'!A1" display="'فهرست جداول'!A1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6" width="15.42578125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  <col min="12" max="12" width="17.7109375" style="1" customWidth="1"/>
    <col min="13" max="13" width="15.42578125" style="1" customWidth="1"/>
    <col min="14" max="14" width="18.42578125" style="1" customWidth="1"/>
  </cols>
  <sheetData>
    <row r="1" spans="1:14" ht="15.75" thickBot="1">
      <c r="A1" s="22" t="s">
        <v>159</v>
      </c>
      <c r="B1" s="22"/>
      <c r="C1" s="21" t="str">
        <f>CONCATENATE("5-",'فهرست جداول'!B6,"-",MID('فهرست جداول'!B1, 58,10), "                  (میلیون ریال)")</f>
        <v>5-ارزش ستانده‏های فعالیت صنعتی کارگاه‏ها‌ بر ‌حسب فعالیت-89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 ht="58.5" customHeight="1" thickBot="1">
      <c r="A2" s="15" t="s">
        <v>128</v>
      </c>
      <c r="B2" s="15" t="s">
        <v>151</v>
      </c>
      <c r="C2" s="15" t="s">
        <v>0</v>
      </c>
      <c r="D2" s="12" t="s">
        <v>1</v>
      </c>
      <c r="E2" s="12" t="s">
        <v>2</v>
      </c>
      <c r="F2" s="12" t="s">
        <v>31</v>
      </c>
      <c r="G2" s="12" t="s">
        <v>32</v>
      </c>
      <c r="H2" s="12" t="s">
        <v>33</v>
      </c>
      <c r="I2" s="12" t="s">
        <v>34</v>
      </c>
      <c r="J2" s="12" t="s">
        <v>35</v>
      </c>
      <c r="K2" s="12" t="s">
        <v>36</v>
      </c>
      <c r="L2" s="12" t="s">
        <v>37</v>
      </c>
      <c r="M2" s="12" t="s">
        <v>38</v>
      </c>
      <c r="N2" s="12" t="s">
        <v>39</v>
      </c>
    </row>
    <row r="3" spans="1:14">
      <c r="A3" s="5">
        <v>1389</v>
      </c>
      <c r="B3" s="5">
        <v>1</v>
      </c>
      <c r="C3" s="5" t="s">
        <v>162</v>
      </c>
      <c r="D3" s="5" t="s">
        <v>163</v>
      </c>
      <c r="E3" s="5">
        <v>2332968731</v>
      </c>
      <c r="F3" s="5">
        <v>2264324511</v>
      </c>
      <c r="G3" s="5">
        <v>4037056</v>
      </c>
      <c r="H3" s="5">
        <v>3547183</v>
      </c>
      <c r="I3" s="5">
        <v>2264560</v>
      </c>
      <c r="J3" s="5">
        <v>212728</v>
      </c>
      <c r="K3" s="5">
        <v>12834550</v>
      </c>
      <c r="L3" s="5">
        <v>7512100</v>
      </c>
      <c r="M3" s="5">
        <v>30022121</v>
      </c>
      <c r="N3" s="5">
        <v>8213922</v>
      </c>
    </row>
    <row r="4" spans="1:14">
      <c r="A4" s="5">
        <v>1389</v>
      </c>
      <c r="B4" s="5">
        <v>2</v>
      </c>
      <c r="C4" s="5" t="s">
        <v>164</v>
      </c>
      <c r="D4" s="5" t="s">
        <v>165</v>
      </c>
      <c r="E4" s="5">
        <v>161419934</v>
      </c>
      <c r="F4" s="5">
        <v>155376319</v>
      </c>
      <c r="G4" s="5">
        <v>501185</v>
      </c>
      <c r="H4" s="5">
        <v>203689</v>
      </c>
      <c r="I4" s="5">
        <v>42383</v>
      </c>
      <c r="J4" s="5">
        <v>45420</v>
      </c>
      <c r="K4" s="5">
        <v>571557</v>
      </c>
      <c r="L4" s="5">
        <v>509601</v>
      </c>
      <c r="M4" s="5">
        <v>3355896</v>
      </c>
      <c r="N4" s="5">
        <v>813885</v>
      </c>
    </row>
    <row r="5" spans="1:14">
      <c r="A5" s="5">
        <v>1389</v>
      </c>
      <c r="B5" s="5">
        <v>3</v>
      </c>
      <c r="C5" s="5" t="s">
        <v>166</v>
      </c>
      <c r="D5" s="5" t="s">
        <v>167</v>
      </c>
      <c r="E5" s="5">
        <v>16652990</v>
      </c>
      <c r="F5" s="5">
        <v>15593774</v>
      </c>
      <c r="G5" s="5">
        <v>63981</v>
      </c>
      <c r="H5" s="5">
        <v>25100</v>
      </c>
      <c r="I5" s="5">
        <v>0</v>
      </c>
      <c r="J5" s="5">
        <v>0</v>
      </c>
      <c r="K5" s="5">
        <v>1171</v>
      </c>
      <c r="L5" s="5">
        <v>17724</v>
      </c>
      <c r="M5" s="5">
        <v>948596</v>
      </c>
      <c r="N5" s="5">
        <v>2643</v>
      </c>
    </row>
    <row r="6" spans="1:14">
      <c r="A6" s="5">
        <v>1389</v>
      </c>
      <c r="B6" s="5">
        <v>4</v>
      </c>
      <c r="C6" s="5" t="s">
        <v>168</v>
      </c>
      <c r="D6" s="5" t="s">
        <v>167</v>
      </c>
      <c r="E6" s="5">
        <v>16652990</v>
      </c>
      <c r="F6" s="5">
        <v>15593774</v>
      </c>
      <c r="G6" s="5">
        <v>63981</v>
      </c>
      <c r="H6" s="5">
        <v>25100</v>
      </c>
      <c r="I6" s="5">
        <v>0</v>
      </c>
      <c r="J6" s="5">
        <v>0</v>
      </c>
      <c r="K6" s="5">
        <v>1171</v>
      </c>
      <c r="L6" s="5">
        <v>17724</v>
      </c>
      <c r="M6" s="5">
        <v>948596</v>
      </c>
      <c r="N6" s="5">
        <v>2643</v>
      </c>
    </row>
    <row r="7" spans="1:14">
      <c r="A7" s="5">
        <v>1389</v>
      </c>
      <c r="B7" s="5">
        <v>3</v>
      </c>
      <c r="C7" s="5" t="s">
        <v>169</v>
      </c>
      <c r="D7" s="5" t="s">
        <v>170</v>
      </c>
      <c r="E7" s="5">
        <v>2251130</v>
      </c>
      <c r="F7" s="5">
        <v>2205656</v>
      </c>
      <c r="G7" s="5">
        <v>10921</v>
      </c>
      <c r="H7" s="5">
        <v>2875</v>
      </c>
      <c r="I7" s="5">
        <v>0</v>
      </c>
      <c r="J7" s="5">
        <v>0</v>
      </c>
      <c r="K7" s="5">
        <v>-1769</v>
      </c>
      <c r="L7" s="5">
        <v>6171</v>
      </c>
      <c r="M7" s="5">
        <v>22926</v>
      </c>
      <c r="N7" s="5">
        <v>4349</v>
      </c>
    </row>
    <row r="8" spans="1:14">
      <c r="A8" s="5">
        <v>1389</v>
      </c>
      <c r="B8" s="5">
        <v>4</v>
      </c>
      <c r="C8" s="5" t="s">
        <v>171</v>
      </c>
      <c r="D8" s="5" t="s">
        <v>170</v>
      </c>
      <c r="E8" s="5">
        <v>2251130</v>
      </c>
      <c r="F8" s="5">
        <v>2205656</v>
      </c>
      <c r="G8" s="5">
        <v>10921</v>
      </c>
      <c r="H8" s="5">
        <v>2875</v>
      </c>
      <c r="I8" s="5">
        <v>0</v>
      </c>
      <c r="J8" s="5">
        <v>0</v>
      </c>
      <c r="K8" s="5">
        <v>-1769</v>
      </c>
      <c r="L8" s="5">
        <v>6171</v>
      </c>
      <c r="M8" s="5">
        <v>22926</v>
      </c>
      <c r="N8" s="5">
        <v>4349</v>
      </c>
    </row>
    <row r="9" spans="1:14">
      <c r="A9" s="5">
        <v>1389</v>
      </c>
      <c r="B9" s="5">
        <v>3</v>
      </c>
      <c r="C9" s="5" t="s">
        <v>172</v>
      </c>
      <c r="D9" s="5" t="s">
        <v>173</v>
      </c>
      <c r="E9" s="5">
        <v>11745687</v>
      </c>
      <c r="F9" s="5">
        <v>11613202</v>
      </c>
      <c r="G9" s="5">
        <v>27814</v>
      </c>
      <c r="H9" s="5">
        <v>14930</v>
      </c>
      <c r="I9" s="5">
        <v>0</v>
      </c>
      <c r="J9" s="5">
        <v>0</v>
      </c>
      <c r="K9" s="5">
        <v>-1900</v>
      </c>
      <c r="L9" s="5">
        <v>13390</v>
      </c>
      <c r="M9" s="5">
        <v>65080</v>
      </c>
      <c r="N9" s="5">
        <v>13171</v>
      </c>
    </row>
    <row r="10" spans="1:14">
      <c r="A10" s="5">
        <v>1389</v>
      </c>
      <c r="B10" s="5">
        <v>4</v>
      </c>
      <c r="C10" s="5" t="s">
        <v>174</v>
      </c>
      <c r="D10" s="5" t="s">
        <v>173</v>
      </c>
      <c r="E10" s="5">
        <v>11745687</v>
      </c>
      <c r="F10" s="5">
        <v>11613202</v>
      </c>
      <c r="G10" s="5">
        <v>27814</v>
      </c>
      <c r="H10" s="5">
        <v>14930</v>
      </c>
      <c r="I10" s="5">
        <v>0</v>
      </c>
      <c r="J10" s="5">
        <v>0</v>
      </c>
      <c r="K10" s="5">
        <v>-1900</v>
      </c>
      <c r="L10" s="5">
        <v>13390</v>
      </c>
      <c r="M10" s="5">
        <v>65080</v>
      </c>
      <c r="N10" s="5">
        <v>13171</v>
      </c>
    </row>
    <row r="11" spans="1:14">
      <c r="A11" s="5">
        <v>1389</v>
      </c>
      <c r="B11" s="5">
        <v>3</v>
      </c>
      <c r="C11" s="5" t="s">
        <v>175</v>
      </c>
      <c r="D11" s="5" t="s">
        <v>176</v>
      </c>
      <c r="E11" s="5">
        <v>23892852</v>
      </c>
      <c r="F11" s="5">
        <v>22867110</v>
      </c>
      <c r="G11" s="5">
        <v>77172</v>
      </c>
      <c r="H11" s="5">
        <v>10342</v>
      </c>
      <c r="I11" s="5">
        <v>0</v>
      </c>
      <c r="J11" s="5">
        <v>0</v>
      </c>
      <c r="K11" s="5">
        <v>86462</v>
      </c>
      <c r="L11" s="5">
        <v>41979</v>
      </c>
      <c r="M11" s="5">
        <v>659948</v>
      </c>
      <c r="N11" s="5">
        <v>149839</v>
      </c>
    </row>
    <row r="12" spans="1:14">
      <c r="A12" s="5">
        <v>1389</v>
      </c>
      <c r="B12" s="5">
        <v>4</v>
      </c>
      <c r="C12" s="5" t="s">
        <v>177</v>
      </c>
      <c r="D12" s="5" t="s">
        <v>176</v>
      </c>
      <c r="E12" s="5">
        <v>23892852</v>
      </c>
      <c r="F12" s="5">
        <v>22867110</v>
      </c>
      <c r="G12" s="5">
        <v>77172</v>
      </c>
      <c r="H12" s="5">
        <v>10342</v>
      </c>
      <c r="I12" s="5">
        <v>0</v>
      </c>
      <c r="J12" s="5">
        <v>0</v>
      </c>
      <c r="K12" s="5">
        <v>86462</v>
      </c>
      <c r="L12" s="5">
        <v>41979</v>
      </c>
      <c r="M12" s="5">
        <v>659948</v>
      </c>
      <c r="N12" s="5">
        <v>149839</v>
      </c>
    </row>
    <row r="13" spans="1:14">
      <c r="A13" s="5">
        <v>1389</v>
      </c>
      <c r="B13" s="5">
        <v>3</v>
      </c>
      <c r="C13" s="5" t="s">
        <v>178</v>
      </c>
      <c r="D13" s="5" t="s">
        <v>179</v>
      </c>
      <c r="E13" s="5">
        <v>36326037</v>
      </c>
      <c r="F13" s="5">
        <v>35878151</v>
      </c>
      <c r="G13" s="5">
        <v>99857</v>
      </c>
      <c r="H13" s="5">
        <v>59122</v>
      </c>
      <c r="I13" s="5">
        <v>42365</v>
      </c>
      <c r="J13" s="5">
        <v>42557</v>
      </c>
      <c r="K13" s="5">
        <v>8581</v>
      </c>
      <c r="L13" s="5">
        <v>134575</v>
      </c>
      <c r="M13" s="5">
        <v>29753</v>
      </c>
      <c r="N13" s="5">
        <v>31077</v>
      </c>
    </row>
    <row r="14" spans="1:14">
      <c r="A14" s="5">
        <v>1389</v>
      </c>
      <c r="B14" s="5">
        <v>4</v>
      </c>
      <c r="C14" s="5" t="s">
        <v>180</v>
      </c>
      <c r="D14" s="5" t="s">
        <v>179</v>
      </c>
      <c r="E14" s="5">
        <v>36326037</v>
      </c>
      <c r="F14" s="5">
        <v>35878151</v>
      </c>
      <c r="G14" s="5">
        <v>99857</v>
      </c>
      <c r="H14" s="5">
        <v>59122</v>
      </c>
      <c r="I14" s="5">
        <v>42365</v>
      </c>
      <c r="J14" s="5">
        <v>42557</v>
      </c>
      <c r="K14" s="5">
        <v>8581</v>
      </c>
      <c r="L14" s="5">
        <v>134575</v>
      </c>
      <c r="M14" s="5">
        <v>29753</v>
      </c>
      <c r="N14" s="5">
        <v>31077</v>
      </c>
    </row>
    <row r="15" spans="1:14">
      <c r="A15" s="5">
        <v>1389</v>
      </c>
      <c r="B15" s="5">
        <v>3</v>
      </c>
      <c r="C15" s="5" t="s">
        <v>181</v>
      </c>
      <c r="D15" s="5" t="s">
        <v>182</v>
      </c>
      <c r="E15" s="5">
        <v>23725143</v>
      </c>
      <c r="F15" s="5">
        <v>22646334</v>
      </c>
      <c r="G15" s="5">
        <v>156109</v>
      </c>
      <c r="H15" s="5">
        <v>13825</v>
      </c>
      <c r="I15" s="5">
        <v>0</v>
      </c>
      <c r="J15" s="5">
        <v>2700</v>
      </c>
      <c r="K15" s="5">
        <v>-6237</v>
      </c>
      <c r="L15" s="5">
        <v>143363</v>
      </c>
      <c r="M15" s="5">
        <v>716428</v>
      </c>
      <c r="N15" s="5">
        <v>52621</v>
      </c>
    </row>
    <row r="16" spans="1:14">
      <c r="A16" s="5">
        <v>1389</v>
      </c>
      <c r="B16" s="5">
        <v>4</v>
      </c>
      <c r="C16" s="5" t="s">
        <v>183</v>
      </c>
      <c r="D16" s="5" t="s">
        <v>184</v>
      </c>
      <c r="E16" s="5">
        <v>22907971</v>
      </c>
      <c r="F16" s="5">
        <v>21829479</v>
      </c>
      <c r="G16" s="5">
        <v>155831</v>
      </c>
      <c r="H16" s="5">
        <v>13552</v>
      </c>
      <c r="I16" s="5">
        <v>0</v>
      </c>
      <c r="J16" s="5">
        <v>2700</v>
      </c>
      <c r="K16" s="5">
        <v>123</v>
      </c>
      <c r="L16" s="5">
        <v>142415</v>
      </c>
      <c r="M16" s="5">
        <v>713928</v>
      </c>
      <c r="N16" s="5">
        <v>49944</v>
      </c>
    </row>
    <row r="17" spans="1:14">
      <c r="A17" s="5">
        <v>1389</v>
      </c>
      <c r="B17" s="5">
        <v>4</v>
      </c>
      <c r="C17" s="5" t="s">
        <v>185</v>
      </c>
      <c r="D17" s="5" t="s">
        <v>186</v>
      </c>
      <c r="E17" s="5">
        <v>817172</v>
      </c>
      <c r="F17" s="5">
        <v>816855</v>
      </c>
      <c r="G17" s="5">
        <v>278</v>
      </c>
      <c r="H17" s="5">
        <v>273</v>
      </c>
      <c r="I17" s="5">
        <v>0</v>
      </c>
      <c r="J17" s="5">
        <v>0</v>
      </c>
      <c r="K17" s="5">
        <v>-6360</v>
      </c>
      <c r="L17" s="5">
        <v>948</v>
      </c>
      <c r="M17" s="5">
        <v>2500</v>
      </c>
      <c r="N17" s="5">
        <v>2677</v>
      </c>
    </row>
    <row r="18" spans="1:14">
      <c r="A18" s="5">
        <v>1389</v>
      </c>
      <c r="B18" s="5">
        <v>3</v>
      </c>
      <c r="C18" s="5" t="s">
        <v>187</v>
      </c>
      <c r="D18" s="5" t="s">
        <v>188</v>
      </c>
      <c r="E18" s="5">
        <v>40372527</v>
      </c>
      <c r="F18" s="5">
        <v>38192595</v>
      </c>
      <c r="G18" s="5">
        <v>64411</v>
      </c>
      <c r="H18" s="5">
        <v>72557</v>
      </c>
      <c r="I18" s="5">
        <v>18</v>
      </c>
      <c r="J18" s="5">
        <v>163</v>
      </c>
      <c r="K18" s="5">
        <v>478567</v>
      </c>
      <c r="L18" s="5">
        <v>145715</v>
      </c>
      <c r="M18" s="5">
        <v>861250</v>
      </c>
      <c r="N18" s="5">
        <v>557251</v>
      </c>
    </row>
    <row r="19" spans="1:14">
      <c r="A19" s="5">
        <v>1389</v>
      </c>
      <c r="B19" s="5">
        <v>4</v>
      </c>
      <c r="C19" s="5" t="s">
        <v>189</v>
      </c>
      <c r="D19" s="5" t="s">
        <v>188</v>
      </c>
      <c r="E19" s="5">
        <v>8461985</v>
      </c>
      <c r="F19" s="5">
        <v>8255135</v>
      </c>
      <c r="G19" s="5">
        <v>8186</v>
      </c>
      <c r="H19" s="5">
        <v>27034</v>
      </c>
      <c r="I19" s="5">
        <v>0</v>
      </c>
      <c r="J19" s="5">
        <v>0</v>
      </c>
      <c r="K19" s="5">
        <v>4096</v>
      </c>
      <c r="L19" s="5">
        <v>25176</v>
      </c>
      <c r="M19" s="5">
        <v>121286</v>
      </c>
      <c r="N19" s="5">
        <v>21071</v>
      </c>
    </row>
    <row r="20" spans="1:14">
      <c r="A20" s="5">
        <v>1389</v>
      </c>
      <c r="B20" s="5">
        <v>4</v>
      </c>
      <c r="C20" s="5" t="s">
        <v>190</v>
      </c>
      <c r="D20" s="5" t="s">
        <v>191</v>
      </c>
      <c r="E20" s="5">
        <v>13157542</v>
      </c>
      <c r="F20" s="5">
        <v>11916153</v>
      </c>
      <c r="G20" s="5">
        <v>14377</v>
      </c>
      <c r="H20" s="5">
        <v>10389</v>
      </c>
      <c r="I20" s="5">
        <v>18</v>
      </c>
      <c r="J20" s="5">
        <v>163</v>
      </c>
      <c r="K20" s="5">
        <v>277980</v>
      </c>
      <c r="L20" s="5">
        <v>60013</v>
      </c>
      <c r="M20" s="5">
        <v>651485</v>
      </c>
      <c r="N20" s="5">
        <v>226963</v>
      </c>
    </row>
    <row r="21" spans="1:14">
      <c r="A21" s="5">
        <v>1389</v>
      </c>
      <c r="B21" s="5">
        <v>4</v>
      </c>
      <c r="C21" s="5" t="s">
        <v>192</v>
      </c>
      <c r="D21" s="5" t="s">
        <v>193</v>
      </c>
      <c r="E21" s="5">
        <v>2969943</v>
      </c>
      <c r="F21" s="5">
        <v>2894710</v>
      </c>
      <c r="G21" s="5">
        <v>5225</v>
      </c>
      <c r="H21" s="5">
        <v>11198</v>
      </c>
      <c r="I21" s="5">
        <v>0</v>
      </c>
      <c r="J21" s="5">
        <v>0</v>
      </c>
      <c r="K21" s="5">
        <v>1230</v>
      </c>
      <c r="L21" s="5">
        <v>17235</v>
      </c>
      <c r="M21" s="5">
        <v>8230</v>
      </c>
      <c r="N21" s="5">
        <v>32114</v>
      </c>
    </row>
    <row r="22" spans="1:14">
      <c r="A22" s="5">
        <v>1389</v>
      </c>
      <c r="B22" s="5">
        <v>4</v>
      </c>
      <c r="C22" s="5" t="s">
        <v>194</v>
      </c>
      <c r="D22" s="5" t="s">
        <v>195</v>
      </c>
      <c r="E22" s="5">
        <v>1730966</v>
      </c>
      <c r="F22" s="5">
        <v>1721945</v>
      </c>
      <c r="G22" s="5">
        <v>3526</v>
      </c>
      <c r="H22" s="5">
        <v>4008</v>
      </c>
      <c r="I22" s="5">
        <v>0</v>
      </c>
      <c r="J22" s="5">
        <v>0</v>
      </c>
      <c r="K22" s="5">
        <v>78</v>
      </c>
      <c r="L22" s="5">
        <v>1384</v>
      </c>
      <c r="M22" s="5">
        <v>0</v>
      </c>
      <c r="N22" s="5">
        <v>26</v>
      </c>
    </row>
    <row r="23" spans="1:14">
      <c r="A23" s="5">
        <v>1389</v>
      </c>
      <c r="B23" s="5">
        <v>4</v>
      </c>
      <c r="C23" s="5" t="s">
        <v>196</v>
      </c>
      <c r="D23" s="5" t="s">
        <v>197</v>
      </c>
      <c r="E23" s="5">
        <v>1276589</v>
      </c>
      <c r="F23" s="5">
        <v>1269038</v>
      </c>
      <c r="G23" s="5">
        <v>907</v>
      </c>
      <c r="H23" s="5">
        <v>800</v>
      </c>
      <c r="I23" s="5">
        <v>0</v>
      </c>
      <c r="J23" s="5">
        <v>0</v>
      </c>
      <c r="K23" s="5">
        <v>962</v>
      </c>
      <c r="L23" s="5">
        <v>1279</v>
      </c>
      <c r="M23" s="5">
        <v>44</v>
      </c>
      <c r="N23" s="5">
        <v>3559</v>
      </c>
    </row>
    <row r="24" spans="1:14">
      <c r="A24" s="5">
        <v>1389</v>
      </c>
      <c r="B24" s="5">
        <v>4</v>
      </c>
      <c r="C24" s="5" t="s">
        <v>198</v>
      </c>
      <c r="D24" s="5" t="s">
        <v>199</v>
      </c>
      <c r="E24" s="5">
        <v>12775502</v>
      </c>
      <c r="F24" s="5">
        <v>12135613</v>
      </c>
      <c r="G24" s="5">
        <v>32189</v>
      </c>
      <c r="H24" s="5">
        <v>19128</v>
      </c>
      <c r="I24" s="5">
        <v>0</v>
      </c>
      <c r="J24" s="5">
        <v>0</v>
      </c>
      <c r="K24" s="5">
        <v>194222</v>
      </c>
      <c r="L24" s="5">
        <v>40628</v>
      </c>
      <c r="M24" s="5">
        <v>80205</v>
      </c>
      <c r="N24" s="5">
        <v>273518</v>
      </c>
    </row>
    <row r="25" spans="1:14">
      <c r="A25" s="5">
        <v>1389</v>
      </c>
      <c r="B25" s="5">
        <v>3</v>
      </c>
      <c r="C25" s="5" t="s">
        <v>200</v>
      </c>
      <c r="D25" s="5" t="s">
        <v>201</v>
      </c>
      <c r="E25" s="5">
        <v>6453568</v>
      </c>
      <c r="F25" s="5">
        <v>6379497</v>
      </c>
      <c r="G25" s="5">
        <v>919</v>
      </c>
      <c r="H25" s="5">
        <v>4939</v>
      </c>
      <c r="I25" s="5">
        <v>0</v>
      </c>
      <c r="J25" s="5">
        <v>0</v>
      </c>
      <c r="K25" s="5">
        <v>6680</v>
      </c>
      <c r="L25" s="5">
        <v>6684</v>
      </c>
      <c r="M25" s="5">
        <v>51915</v>
      </c>
      <c r="N25" s="5">
        <v>2935</v>
      </c>
    </row>
    <row r="26" spans="1:14">
      <c r="A26" s="5">
        <v>1389</v>
      </c>
      <c r="B26" s="5">
        <v>4</v>
      </c>
      <c r="C26" s="5" t="s">
        <v>202</v>
      </c>
      <c r="D26" s="5" t="s">
        <v>201</v>
      </c>
      <c r="E26" s="5">
        <v>6453568</v>
      </c>
      <c r="F26" s="5">
        <v>6379497</v>
      </c>
      <c r="G26" s="5">
        <v>919</v>
      </c>
      <c r="H26" s="5">
        <v>4939</v>
      </c>
      <c r="I26" s="5">
        <v>0</v>
      </c>
      <c r="J26" s="5">
        <v>0</v>
      </c>
      <c r="K26" s="5">
        <v>6680</v>
      </c>
      <c r="L26" s="5">
        <v>6684</v>
      </c>
      <c r="M26" s="5">
        <v>51915</v>
      </c>
      <c r="N26" s="5">
        <v>2935</v>
      </c>
    </row>
    <row r="27" spans="1:14">
      <c r="A27" s="5">
        <v>1389</v>
      </c>
      <c r="B27" s="5">
        <v>2</v>
      </c>
      <c r="C27" s="5" t="s">
        <v>203</v>
      </c>
      <c r="D27" s="5" t="s">
        <v>204</v>
      </c>
      <c r="E27" s="5">
        <v>9738306</v>
      </c>
      <c r="F27" s="5">
        <v>9512259</v>
      </c>
      <c r="G27" s="5">
        <v>39999</v>
      </c>
      <c r="H27" s="5">
        <v>28128</v>
      </c>
      <c r="I27" s="5">
        <v>0</v>
      </c>
      <c r="J27" s="5">
        <v>3559</v>
      </c>
      <c r="K27" s="5">
        <v>932</v>
      </c>
      <c r="L27" s="5">
        <v>23051</v>
      </c>
      <c r="M27" s="5">
        <v>30883</v>
      </c>
      <c r="N27" s="5">
        <v>99494</v>
      </c>
    </row>
    <row r="28" spans="1:14">
      <c r="A28" s="5">
        <v>1389</v>
      </c>
      <c r="B28" s="5">
        <v>3</v>
      </c>
      <c r="C28" s="5" t="s">
        <v>205</v>
      </c>
      <c r="D28" s="5" t="s">
        <v>204</v>
      </c>
      <c r="E28" s="5">
        <v>9738306</v>
      </c>
      <c r="F28" s="5">
        <v>9512259</v>
      </c>
      <c r="G28" s="5">
        <v>39999</v>
      </c>
      <c r="H28" s="5">
        <v>28128</v>
      </c>
      <c r="I28" s="5">
        <v>0</v>
      </c>
      <c r="J28" s="5">
        <v>3559</v>
      </c>
      <c r="K28" s="5">
        <v>932</v>
      </c>
      <c r="L28" s="5">
        <v>23051</v>
      </c>
      <c r="M28" s="5">
        <v>30883</v>
      </c>
      <c r="N28" s="5">
        <v>99494</v>
      </c>
    </row>
    <row r="29" spans="1:14">
      <c r="A29" s="5">
        <v>1389</v>
      </c>
      <c r="B29" s="5">
        <v>4</v>
      </c>
      <c r="C29" s="5" t="s">
        <v>206</v>
      </c>
      <c r="D29" s="5" t="s">
        <v>207</v>
      </c>
      <c r="E29" s="5">
        <v>243818</v>
      </c>
      <c r="F29" s="5">
        <v>229600</v>
      </c>
      <c r="G29" s="5">
        <v>2923</v>
      </c>
      <c r="H29" s="5">
        <v>91</v>
      </c>
      <c r="I29" s="5">
        <v>0</v>
      </c>
      <c r="J29" s="5">
        <v>39</v>
      </c>
      <c r="K29" s="5">
        <v>0</v>
      </c>
      <c r="L29" s="5">
        <v>0</v>
      </c>
      <c r="M29" s="5">
        <v>11166</v>
      </c>
      <c r="N29" s="5">
        <v>0</v>
      </c>
    </row>
    <row r="30" spans="1:14">
      <c r="A30" s="5">
        <v>1389</v>
      </c>
      <c r="B30" s="5">
        <v>4</v>
      </c>
      <c r="C30" s="5" t="s">
        <v>208</v>
      </c>
      <c r="D30" s="5" t="s">
        <v>209</v>
      </c>
      <c r="E30" s="5">
        <v>1256641</v>
      </c>
      <c r="F30" s="5">
        <v>1189490</v>
      </c>
      <c r="G30" s="5">
        <v>20367</v>
      </c>
      <c r="H30" s="5">
        <v>300</v>
      </c>
      <c r="I30" s="5">
        <v>0</v>
      </c>
      <c r="J30" s="5">
        <v>0</v>
      </c>
      <c r="K30" s="5">
        <v>0</v>
      </c>
      <c r="L30" s="5">
        <v>557</v>
      </c>
      <c r="M30" s="5">
        <v>200</v>
      </c>
      <c r="N30" s="5">
        <v>45728</v>
      </c>
    </row>
    <row r="31" spans="1:14">
      <c r="A31" s="5">
        <v>1389</v>
      </c>
      <c r="B31" s="5">
        <v>4</v>
      </c>
      <c r="C31" s="5" t="s">
        <v>210</v>
      </c>
      <c r="D31" s="5" t="s">
        <v>211</v>
      </c>
      <c r="E31" s="5">
        <v>8237846</v>
      </c>
      <c r="F31" s="5">
        <v>8093169</v>
      </c>
      <c r="G31" s="5">
        <v>16710</v>
      </c>
      <c r="H31" s="5">
        <v>27738</v>
      </c>
      <c r="I31" s="5">
        <v>0</v>
      </c>
      <c r="J31" s="5">
        <v>3520</v>
      </c>
      <c r="K31" s="5">
        <v>932</v>
      </c>
      <c r="L31" s="5">
        <v>22495</v>
      </c>
      <c r="M31" s="5">
        <v>19517</v>
      </c>
      <c r="N31" s="5">
        <v>53766</v>
      </c>
    </row>
    <row r="32" spans="1:14">
      <c r="A32" s="5">
        <v>1389</v>
      </c>
      <c r="B32" s="5">
        <v>2</v>
      </c>
      <c r="C32" s="5" t="s">
        <v>212</v>
      </c>
      <c r="D32" s="5" t="s">
        <v>213</v>
      </c>
      <c r="E32" s="5">
        <v>4044300</v>
      </c>
      <c r="F32" s="5">
        <v>3086244</v>
      </c>
      <c r="G32" s="5">
        <v>0</v>
      </c>
      <c r="H32" s="5">
        <v>0</v>
      </c>
      <c r="I32" s="5">
        <v>0</v>
      </c>
      <c r="J32" s="5">
        <v>32</v>
      </c>
      <c r="K32" s="5">
        <v>553794</v>
      </c>
      <c r="L32" s="5">
        <v>0</v>
      </c>
      <c r="M32" s="5">
        <v>384370</v>
      </c>
      <c r="N32" s="5">
        <v>19859</v>
      </c>
    </row>
    <row r="33" spans="1:14">
      <c r="A33" s="5">
        <v>1389</v>
      </c>
      <c r="B33" s="5">
        <v>3</v>
      </c>
      <c r="C33" s="5" t="s">
        <v>214</v>
      </c>
      <c r="D33" s="5" t="s">
        <v>215</v>
      </c>
      <c r="E33" s="5">
        <v>4044300</v>
      </c>
      <c r="F33" s="5">
        <v>3086244</v>
      </c>
      <c r="G33" s="5">
        <v>0</v>
      </c>
      <c r="H33" s="5">
        <v>0</v>
      </c>
      <c r="I33" s="5">
        <v>0</v>
      </c>
      <c r="J33" s="5">
        <v>32</v>
      </c>
      <c r="K33" s="5">
        <v>553794</v>
      </c>
      <c r="L33" s="5">
        <v>0</v>
      </c>
      <c r="M33" s="5">
        <v>384370</v>
      </c>
      <c r="N33" s="5">
        <v>19859</v>
      </c>
    </row>
    <row r="34" spans="1:14">
      <c r="A34" s="5">
        <v>1389</v>
      </c>
      <c r="B34" s="5">
        <v>4</v>
      </c>
      <c r="C34" s="5" t="s">
        <v>216</v>
      </c>
      <c r="D34" s="5" t="s">
        <v>217</v>
      </c>
      <c r="E34" s="5">
        <v>4044300</v>
      </c>
      <c r="F34" s="5">
        <v>3086244</v>
      </c>
      <c r="G34" s="5">
        <v>0</v>
      </c>
      <c r="H34" s="5">
        <v>0</v>
      </c>
      <c r="I34" s="5">
        <v>0</v>
      </c>
      <c r="J34" s="5">
        <v>32</v>
      </c>
      <c r="K34" s="5">
        <v>553794</v>
      </c>
      <c r="L34" s="5">
        <v>0</v>
      </c>
      <c r="M34" s="5">
        <v>384370</v>
      </c>
      <c r="N34" s="5">
        <v>19859</v>
      </c>
    </row>
    <row r="35" spans="1:14">
      <c r="A35" s="5">
        <v>1389</v>
      </c>
      <c r="B35" s="5">
        <v>2</v>
      </c>
      <c r="C35" s="5" t="s">
        <v>218</v>
      </c>
      <c r="D35" s="5" t="s">
        <v>219</v>
      </c>
      <c r="E35" s="5">
        <v>59905969</v>
      </c>
      <c r="F35" s="5">
        <v>55657422</v>
      </c>
      <c r="G35" s="5">
        <v>172746</v>
      </c>
      <c r="H35" s="5">
        <v>81216</v>
      </c>
      <c r="I35" s="5">
        <v>5201</v>
      </c>
      <c r="J35" s="5">
        <v>14018</v>
      </c>
      <c r="K35" s="5">
        <v>306107</v>
      </c>
      <c r="L35" s="5">
        <v>258560</v>
      </c>
      <c r="M35" s="5">
        <v>3194460</v>
      </c>
      <c r="N35" s="5">
        <v>216239</v>
      </c>
    </row>
    <row r="36" spans="1:14">
      <c r="A36" s="5">
        <v>1389</v>
      </c>
      <c r="B36" s="5">
        <v>3</v>
      </c>
      <c r="C36" s="5" t="s">
        <v>220</v>
      </c>
      <c r="D36" s="5" t="s">
        <v>221</v>
      </c>
      <c r="E36" s="5">
        <v>32795785</v>
      </c>
      <c r="F36" s="5">
        <v>29384145</v>
      </c>
      <c r="G36" s="5">
        <v>107327</v>
      </c>
      <c r="H36" s="5">
        <v>36461</v>
      </c>
      <c r="I36" s="5">
        <v>5201</v>
      </c>
      <c r="J36" s="5">
        <v>9897</v>
      </c>
      <c r="K36" s="5">
        <v>233644</v>
      </c>
      <c r="L36" s="5">
        <v>170326</v>
      </c>
      <c r="M36" s="5">
        <v>2698573</v>
      </c>
      <c r="N36" s="5">
        <v>150211</v>
      </c>
    </row>
    <row r="37" spans="1:14">
      <c r="A37" s="5">
        <v>1389</v>
      </c>
      <c r="B37" s="5">
        <v>4</v>
      </c>
      <c r="C37" s="5" t="s">
        <v>222</v>
      </c>
      <c r="D37" s="5" t="s">
        <v>223</v>
      </c>
      <c r="E37" s="5">
        <v>23160542</v>
      </c>
      <c r="F37" s="5">
        <v>21446372</v>
      </c>
      <c r="G37" s="5">
        <v>82718</v>
      </c>
      <c r="H37" s="5">
        <v>17865</v>
      </c>
      <c r="I37" s="5">
        <v>0</v>
      </c>
      <c r="J37" s="5">
        <v>6388</v>
      </c>
      <c r="K37" s="5">
        <v>203739</v>
      </c>
      <c r="L37" s="5">
        <v>102045</v>
      </c>
      <c r="M37" s="5">
        <v>1176663</v>
      </c>
      <c r="N37" s="5">
        <v>124750</v>
      </c>
    </row>
    <row r="38" spans="1:14">
      <c r="A38" s="5">
        <v>1389</v>
      </c>
      <c r="B38" s="5">
        <v>4</v>
      </c>
      <c r="C38" s="5" t="s">
        <v>224</v>
      </c>
      <c r="D38" s="5" t="s">
        <v>225</v>
      </c>
      <c r="E38" s="5">
        <v>6848392</v>
      </c>
      <c r="F38" s="5">
        <v>6513484</v>
      </c>
      <c r="G38" s="5">
        <v>23178</v>
      </c>
      <c r="H38" s="5">
        <v>14741</v>
      </c>
      <c r="I38" s="5">
        <v>0</v>
      </c>
      <c r="J38" s="5">
        <v>1175</v>
      </c>
      <c r="K38" s="5">
        <v>21958</v>
      </c>
      <c r="L38" s="5">
        <v>61443</v>
      </c>
      <c r="M38" s="5">
        <v>203493</v>
      </c>
      <c r="N38" s="5">
        <v>8920</v>
      </c>
    </row>
    <row r="39" spans="1:14">
      <c r="A39" s="5">
        <v>1389</v>
      </c>
      <c r="B39" s="5">
        <v>4</v>
      </c>
      <c r="C39" s="5" t="s">
        <v>226</v>
      </c>
      <c r="D39" s="5" t="s">
        <v>227</v>
      </c>
      <c r="E39" s="5">
        <v>2786851</v>
      </c>
      <c r="F39" s="5">
        <v>1424289</v>
      </c>
      <c r="G39" s="5">
        <v>1430</v>
      </c>
      <c r="H39" s="5">
        <v>3855</v>
      </c>
      <c r="I39" s="5">
        <v>5201</v>
      </c>
      <c r="J39" s="5">
        <v>2334</v>
      </c>
      <c r="K39" s="5">
        <v>7947</v>
      </c>
      <c r="L39" s="5">
        <v>6838</v>
      </c>
      <c r="M39" s="5">
        <v>1318416</v>
      </c>
      <c r="N39" s="5">
        <v>16541</v>
      </c>
    </row>
    <row r="40" spans="1:14">
      <c r="A40" s="5">
        <v>1389</v>
      </c>
      <c r="B40" s="5">
        <v>3</v>
      </c>
      <c r="C40" s="5" t="s">
        <v>228</v>
      </c>
      <c r="D40" s="5" t="s">
        <v>229</v>
      </c>
      <c r="E40" s="5">
        <v>27110183</v>
      </c>
      <c r="F40" s="5">
        <v>26273276</v>
      </c>
      <c r="G40" s="5">
        <v>65419</v>
      </c>
      <c r="H40" s="5">
        <v>44755</v>
      </c>
      <c r="I40" s="5">
        <v>0</v>
      </c>
      <c r="J40" s="5">
        <v>4121</v>
      </c>
      <c r="K40" s="5">
        <v>72463</v>
      </c>
      <c r="L40" s="5">
        <v>88234</v>
      </c>
      <c r="M40" s="5">
        <v>495887</v>
      </c>
      <c r="N40" s="5">
        <v>66029</v>
      </c>
    </row>
    <row r="41" spans="1:14">
      <c r="A41" s="5">
        <v>1389</v>
      </c>
      <c r="B41" s="5">
        <v>4</v>
      </c>
      <c r="C41" s="5" t="s">
        <v>230</v>
      </c>
      <c r="D41" s="5" t="s">
        <v>231</v>
      </c>
      <c r="E41" s="5">
        <v>301011</v>
      </c>
      <c r="F41" s="5">
        <v>281016</v>
      </c>
      <c r="G41" s="5">
        <v>912</v>
      </c>
      <c r="H41" s="5">
        <v>90</v>
      </c>
      <c r="I41" s="5">
        <v>0</v>
      </c>
      <c r="J41" s="5">
        <v>7</v>
      </c>
      <c r="K41" s="5">
        <v>6266</v>
      </c>
      <c r="L41" s="5">
        <v>659</v>
      </c>
      <c r="M41" s="5">
        <v>11624</v>
      </c>
      <c r="N41" s="5">
        <v>437</v>
      </c>
    </row>
    <row r="42" spans="1:14">
      <c r="A42" s="5">
        <v>1389</v>
      </c>
      <c r="B42" s="5">
        <v>4</v>
      </c>
      <c r="C42" s="5" t="s">
        <v>232</v>
      </c>
      <c r="D42" s="5" t="s">
        <v>233</v>
      </c>
      <c r="E42" s="5">
        <v>6961321</v>
      </c>
      <c r="F42" s="5">
        <v>6717704</v>
      </c>
      <c r="G42" s="5">
        <v>15137</v>
      </c>
      <c r="H42" s="5">
        <v>29646</v>
      </c>
      <c r="I42" s="5">
        <v>0</v>
      </c>
      <c r="J42" s="5">
        <v>2465</v>
      </c>
      <c r="K42" s="5">
        <v>38073</v>
      </c>
      <c r="L42" s="5">
        <v>17385</v>
      </c>
      <c r="M42" s="5">
        <v>119705</v>
      </c>
      <c r="N42" s="5">
        <v>21207</v>
      </c>
    </row>
    <row r="43" spans="1:14">
      <c r="A43" s="5">
        <v>1389</v>
      </c>
      <c r="B43" s="5">
        <v>4</v>
      </c>
      <c r="C43" s="5" t="s">
        <v>234</v>
      </c>
      <c r="D43" s="5" t="s">
        <v>235</v>
      </c>
      <c r="E43" s="5">
        <v>17394518</v>
      </c>
      <c r="F43" s="5">
        <v>16868348</v>
      </c>
      <c r="G43" s="5">
        <v>45005</v>
      </c>
      <c r="H43" s="5">
        <v>11464</v>
      </c>
      <c r="I43" s="5">
        <v>0</v>
      </c>
      <c r="J43" s="5">
        <v>1150</v>
      </c>
      <c r="K43" s="5">
        <v>37961</v>
      </c>
      <c r="L43" s="5">
        <v>66834</v>
      </c>
      <c r="M43" s="5">
        <v>344258</v>
      </c>
      <c r="N43" s="5">
        <v>19498</v>
      </c>
    </row>
    <row r="44" spans="1:14">
      <c r="A44" s="5">
        <v>1389</v>
      </c>
      <c r="B44" s="5">
        <v>4</v>
      </c>
      <c r="C44" s="5" t="s">
        <v>236</v>
      </c>
      <c r="D44" s="5" t="s">
        <v>237</v>
      </c>
      <c r="E44" s="5">
        <v>1305214</v>
      </c>
      <c r="F44" s="5">
        <v>1304889</v>
      </c>
      <c r="G44" s="5">
        <v>733</v>
      </c>
      <c r="H44" s="5">
        <v>1022</v>
      </c>
      <c r="I44" s="5">
        <v>0</v>
      </c>
      <c r="J44" s="5">
        <v>25</v>
      </c>
      <c r="K44" s="5">
        <v>-9841</v>
      </c>
      <c r="L44" s="5">
        <v>739</v>
      </c>
      <c r="M44" s="5">
        <v>2472</v>
      </c>
      <c r="N44" s="5">
        <v>5175</v>
      </c>
    </row>
    <row r="45" spans="1:14">
      <c r="A45" s="5">
        <v>1389</v>
      </c>
      <c r="B45" s="5">
        <v>4</v>
      </c>
      <c r="C45" s="5" t="s">
        <v>238</v>
      </c>
      <c r="D45" s="5" t="s">
        <v>239</v>
      </c>
      <c r="E45" s="5">
        <v>1148119</v>
      </c>
      <c r="F45" s="5">
        <v>1101319</v>
      </c>
      <c r="G45" s="5">
        <v>3632</v>
      </c>
      <c r="H45" s="5">
        <v>2532</v>
      </c>
      <c r="I45" s="5">
        <v>0</v>
      </c>
      <c r="J45" s="5">
        <v>474</v>
      </c>
      <c r="K45" s="5">
        <v>5</v>
      </c>
      <c r="L45" s="5">
        <v>2617</v>
      </c>
      <c r="M45" s="5">
        <v>17828</v>
      </c>
      <c r="N45" s="5">
        <v>19711</v>
      </c>
    </row>
    <row r="46" spans="1:14">
      <c r="A46" s="5">
        <v>1389</v>
      </c>
      <c r="B46" s="5">
        <v>2</v>
      </c>
      <c r="C46" s="5" t="s">
        <v>240</v>
      </c>
      <c r="D46" s="5" t="s">
        <v>241</v>
      </c>
      <c r="E46" s="5">
        <v>4598607</v>
      </c>
      <c r="F46" s="5">
        <v>4115722</v>
      </c>
      <c r="G46" s="5">
        <v>9673</v>
      </c>
      <c r="H46" s="5">
        <v>11899</v>
      </c>
      <c r="I46" s="5">
        <v>0</v>
      </c>
      <c r="J46" s="5">
        <v>334</v>
      </c>
      <c r="K46" s="5">
        <v>68419</v>
      </c>
      <c r="L46" s="5">
        <v>11618</v>
      </c>
      <c r="M46" s="5">
        <v>335575</v>
      </c>
      <c r="N46" s="5">
        <v>45366</v>
      </c>
    </row>
    <row r="47" spans="1:14">
      <c r="A47" s="5">
        <v>1389</v>
      </c>
      <c r="B47" s="5">
        <v>3</v>
      </c>
      <c r="C47" s="5" t="s">
        <v>242</v>
      </c>
      <c r="D47" s="5" t="s">
        <v>243</v>
      </c>
      <c r="E47" s="5">
        <v>4144705</v>
      </c>
      <c r="F47" s="5">
        <v>3709746</v>
      </c>
      <c r="G47" s="5">
        <v>9391</v>
      </c>
      <c r="H47" s="5">
        <v>10627</v>
      </c>
      <c r="I47" s="5">
        <v>0</v>
      </c>
      <c r="J47" s="5">
        <v>333</v>
      </c>
      <c r="K47" s="5">
        <v>61579</v>
      </c>
      <c r="L47" s="5">
        <v>10996</v>
      </c>
      <c r="M47" s="5">
        <v>296961</v>
      </c>
      <c r="N47" s="5">
        <v>45072</v>
      </c>
    </row>
    <row r="48" spans="1:14">
      <c r="A48" s="5">
        <v>1389</v>
      </c>
      <c r="B48" s="5">
        <v>4</v>
      </c>
      <c r="C48" s="5" t="s">
        <v>244</v>
      </c>
      <c r="D48" s="5" t="s">
        <v>243</v>
      </c>
      <c r="E48" s="5">
        <v>4144705</v>
      </c>
      <c r="F48" s="5">
        <v>3709746</v>
      </c>
      <c r="G48" s="5">
        <v>9391</v>
      </c>
      <c r="H48" s="5">
        <v>10627</v>
      </c>
      <c r="I48" s="5">
        <v>0</v>
      </c>
      <c r="J48" s="5">
        <v>333</v>
      </c>
      <c r="K48" s="5">
        <v>61579</v>
      </c>
      <c r="L48" s="5">
        <v>10996</v>
      </c>
      <c r="M48" s="5">
        <v>296961</v>
      </c>
      <c r="N48" s="5">
        <v>45072</v>
      </c>
    </row>
    <row r="49" spans="1:14">
      <c r="A49" s="5">
        <v>1389</v>
      </c>
      <c r="B49" s="5">
        <v>3</v>
      </c>
      <c r="C49" s="5" t="s">
        <v>245</v>
      </c>
      <c r="D49" s="5" t="s">
        <v>246</v>
      </c>
      <c r="E49" s="5">
        <v>453902</v>
      </c>
      <c r="F49" s="5">
        <v>405976</v>
      </c>
      <c r="G49" s="5">
        <v>282</v>
      </c>
      <c r="H49" s="5">
        <v>1272</v>
      </c>
      <c r="I49" s="5">
        <v>0</v>
      </c>
      <c r="J49" s="5">
        <v>1</v>
      </c>
      <c r="K49" s="5">
        <v>6841</v>
      </c>
      <c r="L49" s="5">
        <v>622</v>
      </c>
      <c r="M49" s="5">
        <v>38614</v>
      </c>
      <c r="N49" s="5">
        <v>294</v>
      </c>
    </row>
    <row r="50" spans="1:14">
      <c r="A50" s="5">
        <v>1389</v>
      </c>
      <c r="B50" s="5">
        <v>4</v>
      </c>
      <c r="C50" s="5" t="s">
        <v>247</v>
      </c>
      <c r="D50" s="5" t="s">
        <v>246</v>
      </c>
      <c r="E50" s="5">
        <v>453902</v>
      </c>
      <c r="F50" s="5">
        <v>405976</v>
      </c>
      <c r="G50" s="5">
        <v>282</v>
      </c>
      <c r="H50" s="5">
        <v>1272</v>
      </c>
      <c r="I50" s="5">
        <v>0</v>
      </c>
      <c r="J50" s="5">
        <v>1</v>
      </c>
      <c r="K50" s="5">
        <v>6841</v>
      </c>
      <c r="L50" s="5">
        <v>622</v>
      </c>
      <c r="M50" s="5">
        <v>38614</v>
      </c>
      <c r="N50" s="5">
        <v>294</v>
      </c>
    </row>
    <row r="51" spans="1:14">
      <c r="A51" s="5">
        <v>1389</v>
      </c>
      <c r="B51" s="5">
        <v>2</v>
      </c>
      <c r="C51" s="5" t="s">
        <v>248</v>
      </c>
      <c r="D51" s="5" t="s">
        <v>249</v>
      </c>
      <c r="E51" s="5">
        <v>5821641</v>
      </c>
      <c r="F51" s="5">
        <v>5738605</v>
      </c>
      <c r="G51" s="5">
        <v>3939</v>
      </c>
      <c r="H51" s="5">
        <v>12700</v>
      </c>
      <c r="I51" s="5">
        <v>0</v>
      </c>
      <c r="J51" s="5">
        <v>860</v>
      </c>
      <c r="K51" s="5">
        <v>20306</v>
      </c>
      <c r="L51" s="5">
        <v>10856</v>
      </c>
      <c r="M51" s="5">
        <v>30453</v>
      </c>
      <c r="N51" s="5">
        <v>3922</v>
      </c>
    </row>
    <row r="52" spans="1:14">
      <c r="A52" s="5">
        <v>1389</v>
      </c>
      <c r="B52" s="5">
        <v>3</v>
      </c>
      <c r="C52" s="5" t="s">
        <v>250</v>
      </c>
      <c r="D52" s="5" t="s">
        <v>251</v>
      </c>
      <c r="E52" s="5">
        <v>3852067</v>
      </c>
      <c r="F52" s="5">
        <v>3797305</v>
      </c>
      <c r="G52" s="5">
        <v>2807</v>
      </c>
      <c r="H52" s="5">
        <v>10108</v>
      </c>
      <c r="I52" s="5">
        <v>0</v>
      </c>
      <c r="J52" s="5">
        <v>829</v>
      </c>
      <c r="K52" s="5">
        <v>6479</v>
      </c>
      <c r="L52" s="5">
        <v>9081</v>
      </c>
      <c r="M52" s="5">
        <v>22936</v>
      </c>
      <c r="N52" s="5">
        <v>2524</v>
      </c>
    </row>
    <row r="53" spans="1:14">
      <c r="A53" s="5">
        <v>1389</v>
      </c>
      <c r="B53" s="5">
        <v>4</v>
      </c>
      <c r="C53" s="5" t="s">
        <v>252</v>
      </c>
      <c r="D53" s="5" t="s">
        <v>253</v>
      </c>
      <c r="E53" s="5">
        <v>3252381</v>
      </c>
      <c r="F53" s="5">
        <v>3216400</v>
      </c>
      <c r="G53" s="5">
        <v>2807</v>
      </c>
      <c r="H53" s="5">
        <v>3370</v>
      </c>
      <c r="I53" s="5">
        <v>0</v>
      </c>
      <c r="J53" s="5">
        <v>295</v>
      </c>
      <c r="K53" s="5">
        <v>11193</v>
      </c>
      <c r="L53" s="5">
        <v>5100</v>
      </c>
      <c r="M53" s="5">
        <v>13216</v>
      </c>
      <c r="N53" s="5">
        <v>0</v>
      </c>
    </row>
    <row r="54" spans="1:14">
      <c r="A54" s="5">
        <v>1389</v>
      </c>
      <c r="B54" s="5">
        <v>4</v>
      </c>
      <c r="C54" s="5" t="s">
        <v>254</v>
      </c>
      <c r="D54" s="5" t="s">
        <v>255</v>
      </c>
      <c r="E54" s="5">
        <v>599686</v>
      </c>
      <c r="F54" s="5">
        <v>580905</v>
      </c>
      <c r="G54" s="5">
        <v>0</v>
      </c>
      <c r="H54" s="5">
        <v>6738</v>
      </c>
      <c r="I54" s="5">
        <v>0</v>
      </c>
      <c r="J54" s="5">
        <v>533</v>
      </c>
      <c r="K54" s="5">
        <v>-4714</v>
      </c>
      <c r="L54" s="5">
        <v>3981</v>
      </c>
      <c r="M54" s="5">
        <v>9720</v>
      </c>
      <c r="N54" s="5">
        <v>2524</v>
      </c>
    </row>
    <row r="55" spans="1:14">
      <c r="A55" s="5">
        <v>1389</v>
      </c>
      <c r="B55" s="5">
        <v>3</v>
      </c>
      <c r="C55" s="5" t="s">
        <v>256</v>
      </c>
      <c r="D55" s="5" t="s">
        <v>257</v>
      </c>
      <c r="E55" s="5">
        <v>1969574</v>
      </c>
      <c r="F55" s="5">
        <v>1941301</v>
      </c>
      <c r="G55" s="5">
        <v>1132</v>
      </c>
      <c r="H55" s="5">
        <v>2593</v>
      </c>
      <c r="I55" s="5">
        <v>0</v>
      </c>
      <c r="J55" s="5">
        <v>31</v>
      </c>
      <c r="K55" s="5">
        <v>13827</v>
      </c>
      <c r="L55" s="5">
        <v>1775</v>
      </c>
      <c r="M55" s="5">
        <v>7517</v>
      </c>
      <c r="N55" s="5">
        <v>1398</v>
      </c>
    </row>
    <row r="56" spans="1:14">
      <c r="A56" s="5">
        <v>1389</v>
      </c>
      <c r="B56" s="5">
        <v>4</v>
      </c>
      <c r="C56" s="5" t="s">
        <v>258</v>
      </c>
      <c r="D56" s="5" t="s">
        <v>257</v>
      </c>
      <c r="E56" s="5">
        <v>1969574</v>
      </c>
      <c r="F56" s="5">
        <v>1941301</v>
      </c>
      <c r="G56" s="5">
        <v>1132</v>
      </c>
      <c r="H56" s="5">
        <v>2593</v>
      </c>
      <c r="I56" s="5">
        <v>0</v>
      </c>
      <c r="J56" s="5">
        <v>31</v>
      </c>
      <c r="K56" s="5">
        <v>13827</v>
      </c>
      <c r="L56" s="5">
        <v>1775</v>
      </c>
      <c r="M56" s="5">
        <v>7517</v>
      </c>
      <c r="N56" s="5">
        <v>1398</v>
      </c>
    </row>
    <row r="57" spans="1:14">
      <c r="A57" s="5">
        <v>1389</v>
      </c>
      <c r="B57" s="5">
        <v>2</v>
      </c>
      <c r="C57" s="5" t="s">
        <v>259</v>
      </c>
      <c r="D57" s="5" t="s">
        <v>260</v>
      </c>
      <c r="E57" s="5">
        <v>8903943</v>
      </c>
      <c r="F57" s="5">
        <v>8641929</v>
      </c>
      <c r="G57" s="5">
        <v>19703</v>
      </c>
      <c r="H57" s="5">
        <v>44573</v>
      </c>
      <c r="I57" s="5">
        <v>0</v>
      </c>
      <c r="J57" s="5">
        <v>855</v>
      </c>
      <c r="K57" s="5">
        <v>40536</v>
      </c>
      <c r="L57" s="5">
        <v>57270</v>
      </c>
      <c r="M57" s="5">
        <v>37966</v>
      </c>
      <c r="N57" s="5">
        <v>61112</v>
      </c>
    </row>
    <row r="58" spans="1:14">
      <c r="A58" s="5">
        <v>1389</v>
      </c>
      <c r="B58" s="5">
        <v>3</v>
      </c>
      <c r="C58" s="5" t="s">
        <v>261</v>
      </c>
      <c r="D58" s="5" t="s">
        <v>262</v>
      </c>
      <c r="E58" s="5">
        <v>977609</v>
      </c>
      <c r="F58" s="5">
        <v>929029</v>
      </c>
      <c r="G58" s="5">
        <v>6102</v>
      </c>
      <c r="H58" s="5">
        <v>6260</v>
      </c>
      <c r="I58" s="5">
        <v>0</v>
      </c>
      <c r="J58" s="5">
        <v>55</v>
      </c>
      <c r="K58" s="5">
        <v>-1204</v>
      </c>
      <c r="L58" s="5">
        <v>3937</v>
      </c>
      <c r="M58" s="5">
        <v>25380</v>
      </c>
      <c r="N58" s="5">
        <v>8050</v>
      </c>
    </row>
    <row r="59" spans="1:14">
      <c r="A59" s="5">
        <v>1389</v>
      </c>
      <c r="B59" s="5">
        <v>4</v>
      </c>
      <c r="C59" s="5" t="s">
        <v>263</v>
      </c>
      <c r="D59" s="5" t="s">
        <v>262</v>
      </c>
      <c r="E59" s="5">
        <v>977609</v>
      </c>
      <c r="F59" s="5">
        <v>929029</v>
      </c>
      <c r="G59" s="5">
        <v>6102</v>
      </c>
      <c r="H59" s="5">
        <v>6260</v>
      </c>
      <c r="I59" s="5">
        <v>0</v>
      </c>
      <c r="J59" s="5">
        <v>55</v>
      </c>
      <c r="K59" s="5">
        <v>-1204</v>
      </c>
      <c r="L59" s="5">
        <v>3937</v>
      </c>
      <c r="M59" s="5">
        <v>25380</v>
      </c>
      <c r="N59" s="5">
        <v>8050</v>
      </c>
    </row>
    <row r="60" spans="1:14">
      <c r="A60" s="5">
        <v>1389</v>
      </c>
      <c r="B60" s="5">
        <v>3</v>
      </c>
      <c r="C60" s="5" t="s">
        <v>264</v>
      </c>
      <c r="D60" s="5" t="s">
        <v>265</v>
      </c>
      <c r="E60" s="5">
        <v>7926334</v>
      </c>
      <c r="F60" s="5">
        <v>7712900</v>
      </c>
      <c r="G60" s="5">
        <v>13601</v>
      </c>
      <c r="H60" s="5">
        <v>38313</v>
      </c>
      <c r="I60" s="5">
        <v>0</v>
      </c>
      <c r="J60" s="5">
        <v>799</v>
      </c>
      <c r="K60" s="5">
        <v>41740</v>
      </c>
      <c r="L60" s="5">
        <v>53333</v>
      </c>
      <c r="M60" s="5">
        <v>12586</v>
      </c>
      <c r="N60" s="5">
        <v>53062</v>
      </c>
    </row>
    <row r="61" spans="1:14">
      <c r="A61" s="5">
        <v>1389</v>
      </c>
      <c r="B61" s="5">
        <v>4</v>
      </c>
      <c r="C61" s="5" t="s">
        <v>266</v>
      </c>
      <c r="D61" s="5" t="s">
        <v>267</v>
      </c>
      <c r="E61" s="5">
        <v>4887541</v>
      </c>
      <c r="F61" s="5">
        <v>4755519</v>
      </c>
      <c r="G61" s="5">
        <v>6209</v>
      </c>
      <c r="H61" s="5">
        <v>33479</v>
      </c>
      <c r="I61" s="5">
        <v>0</v>
      </c>
      <c r="J61" s="5">
        <v>239</v>
      </c>
      <c r="K61" s="5">
        <v>-422</v>
      </c>
      <c r="L61" s="5">
        <v>45457</v>
      </c>
      <c r="M61" s="5">
        <v>5502</v>
      </c>
      <c r="N61" s="5">
        <v>41558</v>
      </c>
    </row>
    <row r="62" spans="1:14">
      <c r="A62" s="5">
        <v>1389</v>
      </c>
      <c r="B62" s="5">
        <v>4</v>
      </c>
      <c r="C62" s="5" t="s">
        <v>268</v>
      </c>
      <c r="D62" s="5" t="s">
        <v>269</v>
      </c>
      <c r="E62" s="5">
        <v>1882963</v>
      </c>
      <c r="F62" s="5">
        <v>1854556</v>
      </c>
      <c r="G62" s="5">
        <v>3438</v>
      </c>
      <c r="H62" s="5">
        <v>2897</v>
      </c>
      <c r="I62" s="5">
        <v>0</v>
      </c>
      <c r="J62" s="5">
        <v>543</v>
      </c>
      <c r="K62" s="5">
        <v>4452</v>
      </c>
      <c r="L62" s="5">
        <v>4222</v>
      </c>
      <c r="M62" s="5">
        <v>5950</v>
      </c>
      <c r="N62" s="5">
        <v>6904</v>
      </c>
    </row>
    <row r="63" spans="1:14">
      <c r="A63" s="5">
        <v>1389</v>
      </c>
      <c r="B63" s="5">
        <v>4</v>
      </c>
      <c r="C63" s="5" t="s">
        <v>270</v>
      </c>
      <c r="D63" s="5" t="s">
        <v>271</v>
      </c>
      <c r="E63" s="5">
        <v>910275</v>
      </c>
      <c r="F63" s="5">
        <v>859638</v>
      </c>
      <c r="G63" s="5">
        <v>3953</v>
      </c>
      <c r="H63" s="5">
        <v>1937</v>
      </c>
      <c r="I63" s="5">
        <v>0</v>
      </c>
      <c r="J63" s="5">
        <v>16</v>
      </c>
      <c r="K63" s="5">
        <v>37709</v>
      </c>
      <c r="L63" s="5">
        <v>2362</v>
      </c>
      <c r="M63" s="5">
        <v>110</v>
      </c>
      <c r="N63" s="5">
        <v>4550</v>
      </c>
    </row>
    <row r="64" spans="1:14">
      <c r="A64" s="5">
        <v>1389</v>
      </c>
      <c r="B64" s="5">
        <v>4</v>
      </c>
      <c r="C64" s="5" t="s">
        <v>272</v>
      </c>
      <c r="D64" s="5" t="s">
        <v>273</v>
      </c>
      <c r="E64" s="5">
        <v>245556</v>
      </c>
      <c r="F64" s="5">
        <v>243187</v>
      </c>
      <c r="G64" s="5">
        <v>0</v>
      </c>
      <c r="H64" s="5">
        <v>0</v>
      </c>
      <c r="I64" s="5">
        <v>0</v>
      </c>
      <c r="J64" s="5">
        <v>2</v>
      </c>
      <c r="K64" s="5">
        <v>0</v>
      </c>
      <c r="L64" s="5">
        <v>1293</v>
      </c>
      <c r="M64" s="5">
        <v>1024</v>
      </c>
      <c r="N64" s="5">
        <v>50</v>
      </c>
    </row>
    <row r="65" spans="1:14">
      <c r="A65" s="5">
        <v>1389</v>
      </c>
      <c r="B65" s="5">
        <v>2</v>
      </c>
      <c r="C65" s="5" t="s">
        <v>274</v>
      </c>
      <c r="D65" s="5" t="s">
        <v>275</v>
      </c>
      <c r="E65" s="5">
        <v>20220754</v>
      </c>
      <c r="F65" s="5">
        <v>19832913</v>
      </c>
      <c r="G65" s="5">
        <v>77170</v>
      </c>
      <c r="H65" s="5">
        <v>40897</v>
      </c>
      <c r="I65" s="5">
        <v>0</v>
      </c>
      <c r="J65" s="5">
        <v>3193</v>
      </c>
      <c r="K65" s="5">
        <v>-31954</v>
      </c>
      <c r="L65" s="5">
        <v>77432</v>
      </c>
      <c r="M65" s="5">
        <v>187613</v>
      </c>
      <c r="N65" s="5">
        <v>33491</v>
      </c>
    </row>
    <row r="66" spans="1:14">
      <c r="A66" s="5">
        <v>1389</v>
      </c>
      <c r="B66" s="5">
        <v>3</v>
      </c>
      <c r="C66" s="5" t="s">
        <v>276</v>
      </c>
      <c r="D66" s="5" t="s">
        <v>275</v>
      </c>
      <c r="E66" s="5">
        <v>20220754</v>
      </c>
      <c r="F66" s="5">
        <v>19832913</v>
      </c>
      <c r="G66" s="5">
        <v>77170</v>
      </c>
      <c r="H66" s="5">
        <v>40897</v>
      </c>
      <c r="I66" s="5">
        <v>0</v>
      </c>
      <c r="J66" s="5">
        <v>3193</v>
      </c>
      <c r="K66" s="5">
        <v>-31954</v>
      </c>
      <c r="L66" s="5">
        <v>77432</v>
      </c>
      <c r="M66" s="5">
        <v>187613</v>
      </c>
      <c r="N66" s="5">
        <v>33491</v>
      </c>
    </row>
    <row r="67" spans="1:14">
      <c r="A67" s="5">
        <v>1389</v>
      </c>
      <c r="B67" s="5">
        <v>4</v>
      </c>
      <c r="C67" s="5" t="s">
        <v>277</v>
      </c>
      <c r="D67" s="5" t="s">
        <v>278</v>
      </c>
      <c r="E67" s="5">
        <v>6755555</v>
      </c>
      <c r="F67" s="5">
        <v>6601614</v>
      </c>
      <c r="G67" s="5">
        <v>16673</v>
      </c>
      <c r="H67" s="5">
        <v>21068</v>
      </c>
      <c r="I67" s="5">
        <v>0</v>
      </c>
      <c r="J67" s="5">
        <v>2175</v>
      </c>
      <c r="K67" s="5">
        <v>7206</v>
      </c>
      <c r="L67" s="5">
        <v>40805</v>
      </c>
      <c r="M67" s="5">
        <v>53559</v>
      </c>
      <c r="N67" s="5">
        <v>12455</v>
      </c>
    </row>
    <row r="68" spans="1:14">
      <c r="A68" s="5">
        <v>1389</v>
      </c>
      <c r="B68" s="5">
        <v>4</v>
      </c>
      <c r="C68" s="5" t="s">
        <v>279</v>
      </c>
      <c r="D68" s="5" t="s">
        <v>280</v>
      </c>
      <c r="E68" s="5">
        <v>4295603</v>
      </c>
      <c r="F68" s="5">
        <v>4145961</v>
      </c>
      <c r="G68" s="5">
        <v>19620</v>
      </c>
      <c r="H68" s="5">
        <v>8573</v>
      </c>
      <c r="I68" s="5">
        <v>0</v>
      </c>
      <c r="J68" s="5">
        <v>363</v>
      </c>
      <c r="K68" s="5">
        <v>2207</v>
      </c>
      <c r="L68" s="5">
        <v>17898</v>
      </c>
      <c r="M68" s="5">
        <v>98583</v>
      </c>
      <c r="N68" s="5">
        <v>2398</v>
      </c>
    </row>
    <row r="69" spans="1:14">
      <c r="A69" s="5">
        <v>1389</v>
      </c>
      <c r="B69" s="5">
        <v>4</v>
      </c>
      <c r="C69" s="5" t="s">
        <v>281</v>
      </c>
      <c r="D69" s="5" t="s">
        <v>282</v>
      </c>
      <c r="E69" s="5">
        <v>9169596</v>
      </c>
      <c r="F69" s="5">
        <v>9085337</v>
      </c>
      <c r="G69" s="5">
        <v>40877</v>
      </c>
      <c r="H69" s="5">
        <v>11256</v>
      </c>
      <c r="I69" s="5">
        <v>0</v>
      </c>
      <c r="J69" s="5">
        <v>655</v>
      </c>
      <c r="K69" s="5">
        <v>-41367</v>
      </c>
      <c r="L69" s="5">
        <v>18728</v>
      </c>
      <c r="M69" s="5">
        <v>35471</v>
      </c>
      <c r="N69" s="5">
        <v>18638</v>
      </c>
    </row>
    <row r="70" spans="1:14">
      <c r="A70" s="5">
        <v>1389</v>
      </c>
      <c r="B70" s="5">
        <v>2</v>
      </c>
      <c r="C70" s="5" t="s">
        <v>283</v>
      </c>
      <c r="D70" s="5" t="s">
        <v>284</v>
      </c>
      <c r="E70" s="5">
        <v>6289151</v>
      </c>
      <c r="F70" s="5">
        <v>5257941</v>
      </c>
      <c r="G70" s="5">
        <v>20820</v>
      </c>
      <c r="H70" s="5">
        <v>8085</v>
      </c>
      <c r="I70" s="5">
        <v>0</v>
      </c>
      <c r="J70" s="5">
        <v>1607</v>
      </c>
      <c r="K70" s="5">
        <v>6022</v>
      </c>
      <c r="L70" s="5">
        <v>4920</v>
      </c>
      <c r="M70" s="5">
        <v>974328</v>
      </c>
      <c r="N70" s="5">
        <v>15428</v>
      </c>
    </row>
    <row r="71" spans="1:14">
      <c r="A71" s="5">
        <v>1389</v>
      </c>
      <c r="B71" s="5">
        <v>7</v>
      </c>
      <c r="C71" s="5" t="s">
        <v>285</v>
      </c>
      <c r="D71" s="5" t="s">
        <v>286</v>
      </c>
      <c r="E71" s="5">
        <v>6289151</v>
      </c>
      <c r="F71" s="5">
        <v>5257941</v>
      </c>
      <c r="G71" s="5">
        <v>20820</v>
      </c>
      <c r="H71" s="5">
        <v>8085</v>
      </c>
      <c r="I71" s="5">
        <v>0</v>
      </c>
      <c r="J71" s="5">
        <v>1607</v>
      </c>
      <c r="K71" s="5">
        <v>6022</v>
      </c>
      <c r="L71" s="5">
        <v>4920</v>
      </c>
      <c r="M71" s="5">
        <v>974328</v>
      </c>
      <c r="N71" s="5">
        <v>15428</v>
      </c>
    </row>
    <row r="72" spans="1:14">
      <c r="A72" s="5">
        <v>1389</v>
      </c>
      <c r="B72" s="5">
        <v>4</v>
      </c>
      <c r="C72" s="5" t="s">
        <v>287</v>
      </c>
      <c r="D72" s="5" t="s">
        <v>288</v>
      </c>
      <c r="E72" s="5">
        <v>5127032</v>
      </c>
      <c r="F72" s="5">
        <v>4186460</v>
      </c>
      <c r="G72" s="5">
        <v>19767</v>
      </c>
      <c r="H72" s="5">
        <v>5593</v>
      </c>
      <c r="I72" s="5">
        <v>0</v>
      </c>
      <c r="J72" s="5">
        <v>1127</v>
      </c>
      <c r="K72" s="5">
        <v>6751</v>
      </c>
      <c r="L72" s="5">
        <v>3995</v>
      </c>
      <c r="M72" s="5">
        <v>894191</v>
      </c>
      <c r="N72" s="5">
        <v>9148</v>
      </c>
    </row>
    <row r="73" spans="1:14">
      <c r="A73" s="5">
        <v>1389</v>
      </c>
      <c r="B73" s="5">
        <v>9</v>
      </c>
      <c r="C73" s="5" t="s">
        <v>289</v>
      </c>
      <c r="D73" s="5" t="s">
        <v>290</v>
      </c>
      <c r="E73" s="5">
        <v>1162119</v>
      </c>
      <c r="F73" s="5">
        <v>1071481</v>
      </c>
      <c r="G73" s="5">
        <v>1053</v>
      </c>
      <c r="H73" s="5">
        <v>2492</v>
      </c>
      <c r="I73" s="5">
        <v>0</v>
      </c>
      <c r="J73" s="5">
        <v>480</v>
      </c>
      <c r="K73" s="5">
        <v>-729</v>
      </c>
      <c r="L73" s="5">
        <v>925</v>
      </c>
      <c r="M73" s="5">
        <v>80137</v>
      </c>
      <c r="N73" s="5">
        <v>6280</v>
      </c>
    </row>
    <row r="74" spans="1:14">
      <c r="A74" s="5">
        <v>1389</v>
      </c>
      <c r="B74" s="5">
        <v>2</v>
      </c>
      <c r="C74" s="5" t="s">
        <v>291</v>
      </c>
      <c r="D74" s="5" t="s">
        <v>292</v>
      </c>
      <c r="E74" s="5">
        <v>607805725</v>
      </c>
      <c r="F74" s="5">
        <v>605345854</v>
      </c>
      <c r="G74" s="5">
        <v>5298</v>
      </c>
      <c r="H74" s="5">
        <v>134622</v>
      </c>
      <c r="I74" s="5">
        <v>9516</v>
      </c>
      <c r="J74" s="5">
        <v>5282</v>
      </c>
      <c r="K74" s="5">
        <v>1562325</v>
      </c>
      <c r="L74" s="5">
        <v>468521</v>
      </c>
      <c r="M74" s="5">
        <v>249521</v>
      </c>
      <c r="N74" s="5">
        <v>24785</v>
      </c>
    </row>
    <row r="75" spans="1:14">
      <c r="A75" s="5">
        <v>1389</v>
      </c>
      <c r="B75" s="5">
        <v>3</v>
      </c>
      <c r="C75" s="5" t="s">
        <v>293</v>
      </c>
      <c r="D75" s="5" t="s">
        <v>294</v>
      </c>
      <c r="E75" s="5">
        <v>1775385</v>
      </c>
      <c r="F75" s="5">
        <v>1772896</v>
      </c>
      <c r="G75" s="5">
        <v>162</v>
      </c>
      <c r="H75" s="5">
        <v>1854</v>
      </c>
      <c r="I75" s="5">
        <v>0</v>
      </c>
      <c r="J75" s="5">
        <v>16</v>
      </c>
      <c r="K75" s="5">
        <v>-562</v>
      </c>
      <c r="L75" s="5">
        <v>1019</v>
      </c>
      <c r="M75" s="5">
        <v>0</v>
      </c>
      <c r="N75" s="5">
        <v>0</v>
      </c>
    </row>
    <row r="76" spans="1:14">
      <c r="A76" s="5">
        <v>1389</v>
      </c>
      <c r="B76" s="5">
        <v>4</v>
      </c>
      <c r="C76" s="5" t="s">
        <v>295</v>
      </c>
      <c r="D76" s="5" t="s">
        <v>296</v>
      </c>
      <c r="E76" s="5">
        <v>1775385</v>
      </c>
      <c r="F76" s="5">
        <v>1772896</v>
      </c>
      <c r="G76" s="5">
        <v>162</v>
      </c>
      <c r="H76" s="5">
        <v>1854</v>
      </c>
      <c r="I76" s="5">
        <v>0</v>
      </c>
      <c r="J76" s="5">
        <v>16</v>
      </c>
      <c r="K76" s="5">
        <v>-562</v>
      </c>
      <c r="L76" s="5">
        <v>1019</v>
      </c>
      <c r="M76" s="5">
        <v>0</v>
      </c>
      <c r="N76" s="5">
        <v>0</v>
      </c>
    </row>
    <row r="77" spans="1:14">
      <c r="A77" s="5">
        <v>1389</v>
      </c>
      <c r="B77" s="5">
        <v>3</v>
      </c>
      <c r="C77" s="5" t="s">
        <v>297</v>
      </c>
      <c r="D77" s="5" t="s">
        <v>298</v>
      </c>
      <c r="E77" s="5">
        <v>606030340</v>
      </c>
      <c r="F77" s="5">
        <v>603572959</v>
      </c>
      <c r="G77" s="5">
        <v>5136</v>
      </c>
      <c r="H77" s="5">
        <v>132768</v>
      </c>
      <c r="I77" s="5">
        <v>9516</v>
      </c>
      <c r="J77" s="5">
        <v>5266</v>
      </c>
      <c r="K77" s="5">
        <v>1562887</v>
      </c>
      <c r="L77" s="5">
        <v>467502</v>
      </c>
      <c r="M77" s="5">
        <v>249521</v>
      </c>
      <c r="N77" s="5">
        <v>24785</v>
      </c>
    </row>
    <row r="78" spans="1:14">
      <c r="A78" s="5">
        <v>1389</v>
      </c>
      <c r="B78" s="5">
        <v>4</v>
      </c>
      <c r="C78" s="5" t="s">
        <v>299</v>
      </c>
      <c r="D78" s="5" t="s">
        <v>298</v>
      </c>
      <c r="E78" s="5">
        <v>606030340</v>
      </c>
      <c r="F78" s="5">
        <v>603572959</v>
      </c>
      <c r="G78" s="5">
        <v>5136</v>
      </c>
      <c r="H78" s="5">
        <v>132768</v>
      </c>
      <c r="I78" s="5">
        <v>9516</v>
      </c>
      <c r="J78" s="5">
        <v>5266</v>
      </c>
      <c r="K78" s="5">
        <v>1562887</v>
      </c>
      <c r="L78" s="5">
        <v>467502</v>
      </c>
      <c r="M78" s="5">
        <v>249521</v>
      </c>
      <c r="N78" s="5">
        <v>24785</v>
      </c>
    </row>
    <row r="79" spans="1:14">
      <c r="A79" s="5">
        <v>1389</v>
      </c>
      <c r="B79" s="5">
        <v>2</v>
      </c>
      <c r="C79" s="5" t="s">
        <v>300</v>
      </c>
      <c r="D79" s="5" t="s">
        <v>301</v>
      </c>
      <c r="E79" s="5">
        <v>337179258</v>
      </c>
      <c r="F79" s="5">
        <v>331244852</v>
      </c>
      <c r="G79" s="5">
        <v>111129</v>
      </c>
      <c r="H79" s="5">
        <v>298783</v>
      </c>
      <c r="I79" s="5">
        <v>2069891</v>
      </c>
      <c r="J79" s="5">
        <v>20303</v>
      </c>
      <c r="K79" s="5">
        <v>1463854</v>
      </c>
      <c r="L79" s="5">
        <v>696225</v>
      </c>
      <c r="M79" s="5">
        <v>884371</v>
      </c>
      <c r="N79" s="5">
        <v>389850</v>
      </c>
    </row>
    <row r="80" spans="1:14">
      <c r="A80" s="5">
        <v>1389</v>
      </c>
      <c r="B80" s="5">
        <v>3</v>
      </c>
      <c r="C80" s="5" t="s">
        <v>302</v>
      </c>
      <c r="D80" s="5" t="s">
        <v>303</v>
      </c>
      <c r="E80" s="5">
        <v>288629554</v>
      </c>
      <c r="F80" s="5">
        <v>284920150</v>
      </c>
      <c r="G80" s="5">
        <v>80580</v>
      </c>
      <c r="H80" s="5">
        <v>231641</v>
      </c>
      <c r="I80" s="5">
        <v>691751</v>
      </c>
      <c r="J80" s="5">
        <v>14533</v>
      </c>
      <c r="K80" s="5">
        <v>1363700</v>
      </c>
      <c r="L80" s="5">
        <v>535620</v>
      </c>
      <c r="M80" s="5">
        <v>751958</v>
      </c>
      <c r="N80" s="5">
        <v>39622</v>
      </c>
    </row>
    <row r="81" spans="1:14">
      <c r="A81" s="5">
        <v>1389</v>
      </c>
      <c r="B81" s="5">
        <v>4</v>
      </c>
      <c r="C81" s="5" t="s">
        <v>304</v>
      </c>
      <c r="D81" s="5" t="s">
        <v>305</v>
      </c>
      <c r="E81" s="5">
        <v>79274786</v>
      </c>
      <c r="F81" s="5">
        <v>77468541</v>
      </c>
      <c r="G81" s="5">
        <v>2121</v>
      </c>
      <c r="H81" s="5">
        <v>68536</v>
      </c>
      <c r="I81" s="5">
        <v>691751</v>
      </c>
      <c r="J81" s="5">
        <v>7367</v>
      </c>
      <c r="K81" s="5">
        <v>324323</v>
      </c>
      <c r="L81" s="5">
        <v>82175</v>
      </c>
      <c r="M81" s="5">
        <v>601213</v>
      </c>
      <c r="N81" s="5">
        <v>28757</v>
      </c>
    </row>
    <row r="82" spans="1:14">
      <c r="A82" s="5">
        <v>1389</v>
      </c>
      <c r="B82" s="5">
        <v>4</v>
      </c>
      <c r="C82" s="5" t="s">
        <v>306</v>
      </c>
      <c r="D82" s="5" t="s">
        <v>307</v>
      </c>
      <c r="E82" s="5">
        <v>66337559</v>
      </c>
      <c r="F82" s="5">
        <v>65007959</v>
      </c>
      <c r="G82" s="5">
        <v>30678</v>
      </c>
      <c r="H82" s="5">
        <v>58472</v>
      </c>
      <c r="I82" s="5">
        <v>0</v>
      </c>
      <c r="J82" s="5">
        <v>5184</v>
      </c>
      <c r="K82" s="5">
        <v>1050931</v>
      </c>
      <c r="L82" s="5">
        <v>38783</v>
      </c>
      <c r="M82" s="5">
        <v>138090</v>
      </c>
      <c r="N82" s="5">
        <v>7462</v>
      </c>
    </row>
    <row r="83" spans="1:14">
      <c r="A83" s="5">
        <v>1389</v>
      </c>
      <c r="B83" s="5">
        <v>4</v>
      </c>
      <c r="C83" s="5" t="s">
        <v>308</v>
      </c>
      <c r="D83" s="5" t="s">
        <v>309</v>
      </c>
      <c r="E83" s="5">
        <v>143017209</v>
      </c>
      <c r="F83" s="5">
        <v>142443650</v>
      </c>
      <c r="G83" s="5">
        <v>47781</v>
      </c>
      <c r="H83" s="5">
        <v>104633</v>
      </c>
      <c r="I83" s="5">
        <v>0</v>
      </c>
      <c r="J83" s="5">
        <v>1982</v>
      </c>
      <c r="K83" s="5">
        <v>-11555</v>
      </c>
      <c r="L83" s="5">
        <v>414661</v>
      </c>
      <c r="M83" s="5">
        <v>12654</v>
      </c>
      <c r="N83" s="5">
        <v>3403</v>
      </c>
    </row>
    <row r="84" spans="1:14">
      <c r="A84" s="5">
        <v>1389</v>
      </c>
      <c r="B84" s="5">
        <v>3</v>
      </c>
      <c r="C84" s="5" t="s">
        <v>310</v>
      </c>
      <c r="D84" s="5" t="s">
        <v>311</v>
      </c>
      <c r="E84" s="5">
        <v>43612674</v>
      </c>
      <c r="F84" s="5">
        <v>41525240</v>
      </c>
      <c r="G84" s="5">
        <v>17406</v>
      </c>
      <c r="H84" s="5">
        <v>43725</v>
      </c>
      <c r="I84" s="5">
        <v>1377695</v>
      </c>
      <c r="J84" s="5">
        <v>5073</v>
      </c>
      <c r="K84" s="5">
        <v>60098</v>
      </c>
      <c r="L84" s="5">
        <v>115325</v>
      </c>
      <c r="M84" s="5">
        <v>118246</v>
      </c>
      <c r="N84" s="5">
        <v>349865</v>
      </c>
    </row>
    <row r="85" spans="1:14">
      <c r="A85" s="5">
        <v>1389</v>
      </c>
      <c r="B85" s="5">
        <v>4</v>
      </c>
      <c r="C85" s="5" t="s">
        <v>312</v>
      </c>
      <c r="D85" s="5" t="s">
        <v>313</v>
      </c>
      <c r="E85" s="5">
        <v>3311127</v>
      </c>
      <c r="F85" s="5">
        <v>3296587</v>
      </c>
      <c r="G85" s="5">
        <v>625</v>
      </c>
      <c r="H85" s="5">
        <v>1811</v>
      </c>
      <c r="I85" s="5">
        <v>0</v>
      </c>
      <c r="J85" s="5">
        <v>546</v>
      </c>
      <c r="K85" s="5">
        <v>3678</v>
      </c>
      <c r="L85" s="5">
        <v>2655</v>
      </c>
      <c r="M85" s="5">
        <v>4784</v>
      </c>
      <c r="N85" s="5">
        <v>441</v>
      </c>
    </row>
    <row r="86" spans="1:14">
      <c r="A86" s="5">
        <v>1389</v>
      </c>
      <c r="B86" s="5">
        <v>4</v>
      </c>
      <c r="C86" s="5" t="s">
        <v>314</v>
      </c>
      <c r="D86" s="5" t="s">
        <v>315</v>
      </c>
      <c r="E86" s="5">
        <v>10907463</v>
      </c>
      <c r="F86" s="5">
        <v>10773956</v>
      </c>
      <c r="G86" s="5">
        <v>6914</v>
      </c>
      <c r="H86" s="5">
        <v>22452</v>
      </c>
      <c r="I86" s="5">
        <v>0</v>
      </c>
      <c r="J86" s="5">
        <v>2811</v>
      </c>
      <c r="K86" s="5">
        <v>13293</v>
      </c>
      <c r="L86" s="5">
        <v>37466</v>
      </c>
      <c r="M86" s="5">
        <v>37876</v>
      </c>
      <c r="N86" s="5">
        <v>12696</v>
      </c>
    </row>
    <row r="87" spans="1:14">
      <c r="A87" s="5">
        <v>1389</v>
      </c>
      <c r="B87" s="5">
        <v>4</v>
      </c>
      <c r="C87" s="5" t="s">
        <v>316</v>
      </c>
      <c r="D87" s="5" t="s">
        <v>317</v>
      </c>
      <c r="E87" s="5">
        <v>22539186</v>
      </c>
      <c r="F87" s="5">
        <v>22084165</v>
      </c>
      <c r="G87" s="5">
        <v>5326</v>
      </c>
      <c r="H87" s="5">
        <v>12823</v>
      </c>
      <c r="I87" s="5">
        <v>0</v>
      </c>
      <c r="J87" s="5">
        <v>1464</v>
      </c>
      <c r="K87" s="5">
        <v>36779</v>
      </c>
      <c r="L87" s="5">
        <v>21510</v>
      </c>
      <c r="M87" s="5">
        <v>68516</v>
      </c>
      <c r="N87" s="5">
        <v>308604</v>
      </c>
    </row>
    <row r="88" spans="1:14">
      <c r="A88" s="5">
        <v>1389</v>
      </c>
      <c r="B88" s="5">
        <v>4</v>
      </c>
      <c r="C88" s="5" t="s">
        <v>318</v>
      </c>
      <c r="D88" s="5" t="s">
        <v>319</v>
      </c>
      <c r="E88" s="5">
        <v>6854898</v>
      </c>
      <c r="F88" s="5">
        <v>5370533</v>
      </c>
      <c r="G88" s="5">
        <v>4542</v>
      </c>
      <c r="H88" s="5">
        <v>6639</v>
      </c>
      <c r="I88" s="5">
        <v>1377695</v>
      </c>
      <c r="J88" s="5">
        <v>253</v>
      </c>
      <c r="K88" s="5">
        <v>6348</v>
      </c>
      <c r="L88" s="5">
        <v>53695</v>
      </c>
      <c r="M88" s="5">
        <v>7070</v>
      </c>
      <c r="N88" s="5">
        <v>28124</v>
      </c>
    </row>
    <row r="89" spans="1:14">
      <c r="A89" s="5">
        <v>1389</v>
      </c>
      <c r="B89" s="5">
        <v>3</v>
      </c>
      <c r="C89" s="5" t="s">
        <v>320</v>
      </c>
      <c r="D89" s="5" t="s">
        <v>321</v>
      </c>
      <c r="E89" s="5">
        <v>4937030</v>
      </c>
      <c r="F89" s="5">
        <v>4799461</v>
      </c>
      <c r="G89" s="5">
        <v>13143</v>
      </c>
      <c r="H89" s="5">
        <v>23417</v>
      </c>
      <c r="I89" s="5">
        <v>445</v>
      </c>
      <c r="J89" s="5">
        <v>697</v>
      </c>
      <c r="K89" s="5">
        <v>40056</v>
      </c>
      <c r="L89" s="5">
        <v>45280</v>
      </c>
      <c r="M89" s="5">
        <v>14168</v>
      </c>
      <c r="N89" s="5">
        <v>363</v>
      </c>
    </row>
    <row r="90" spans="1:14">
      <c r="A90" s="5">
        <v>1389</v>
      </c>
      <c r="B90" s="5">
        <v>4</v>
      </c>
      <c r="C90" s="5" t="s">
        <v>322</v>
      </c>
      <c r="D90" s="5" t="s">
        <v>321</v>
      </c>
      <c r="E90" s="5">
        <v>4937030</v>
      </c>
      <c r="F90" s="5">
        <v>4799461</v>
      </c>
      <c r="G90" s="5">
        <v>13143</v>
      </c>
      <c r="H90" s="5">
        <v>23417</v>
      </c>
      <c r="I90" s="5">
        <v>445</v>
      </c>
      <c r="J90" s="5">
        <v>697</v>
      </c>
      <c r="K90" s="5">
        <v>40056</v>
      </c>
      <c r="L90" s="5">
        <v>45280</v>
      </c>
      <c r="M90" s="5">
        <v>14168</v>
      </c>
      <c r="N90" s="5">
        <v>363</v>
      </c>
    </row>
    <row r="91" spans="1:14">
      <c r="A91" s="5">
        <v>1389</v>
      </c>
      <c r="B91" s="5">
        <v>2</v>
      </c>
      <c r="C91" s="5" t="s">
        <v>323</v>
      </c>
      <c r="D91" s="5" t="s">
        <v>324</v>
      </c>
      <c r="E91" s="5">
        <v>28763552</v>
      </c>
      <c r="F91" s="5">
        <v>28066992</v>
      </c>
      <c r="G91" s="5">
        <v>112207</v>
      </c>
      <c r="H91" s="5">
        <v>48977</v>
      </c>
      <c r="I91" s="5">
        <v>0</v>
      </c>
      <c r="J91" s="5">
        <v>1210</v>
      </c>
      <c r="K91" s="5">
        <v>152924</v>
      </c>
      <c r="L91" s="5">
        <v>33619</v>
      </c>
      <c r="M91" s="5">
        <v>177665</v>
      </c>
      <c r="N91" s="5">
        <v>169958</v>
      </c>
    </row>
    <row r="92" spans="1:14">
      <c r="A92" s="5">
        <v>1389</v>
      </c>
      <c r="B92" s="5">
        <v>3</v>
      </c>
      <c r="C92" s="5" t="s">
        <v>325</v>
      </c>
      <c r="D92" s="5" t="s">
        <v>324</v>
      </c>
      <c r="E92" s="5">
        <v>28763552</v>
      </c>
      <c r="F92" s="5">
        <v>28066992</v>
      </c>
      <c r="G92" s="5">
        <v>112207</v>
      </c>
      <c r="H92" s="5">
        <v>48977</v>
      </c>
      <c r="I92" s="5">
        <v>0</v>
      </c>
      <c r="J92" s="5">
        <v>1210</v>
      </c>
      <c r="K92" s="5">
        <v>152924</v>
      </c>
      <c r="L92" s="5">
        <v>33619</v>
      </c>
      <c r="M92" s="5">
        <v>177665</v>
      </c>
      <c r="N92" s="5">
        <v>169958</v>
      </c>
    </row>
    <row r="93" spans="1:14">
      <c r="A93" s="5">
        <v>1389</v>
      </c>
      <c r="B93" s="5">
        <v>4</v>
      </c>
      <c r="C93" s="5" t="s">
        <v>326</v>
      </c>
      <c r="D93" s="5" t="s">
        <v>324</v>
      </c>
      <c r="E93" s="5">
        <v>28763552</v>
      </c>
      <c r="F93" s="5">
        <v>28066992</v>
      </c>
      <c r="G93" s="5">
        <v>112207</v>
      </c>
      <c r="H93" s="5">
        <v>48977</v>
      </c>
      <c r="I93" s="5">
        <v>0</v>
      </c>
      <c r="J93" s="5">
        <v>1210</v>
      </c>
      <c r="K93" s="5">
        <v>152924</v>
      </c>
      <c r="L93" s="5">
        <v>33619</v>
      </c>
      <c r="M93" s="5">
        <v>177665</v>
      </c>
      <c r="N93" s="5">
        <v>169958</v>
      </c>
    </row>
    <row r="94" spans="1:14">
      <c r="A94" s="5">
        <v>1389</v>
      </c>
      <c r="B94" s="5">
        <v>2</v>
      </c>
      <c r="C94" s="5" t="s">
        <v>327</v>
      </c>
      <c r="D94" s="5" t="s">
        <v>328</v>
      </c>
      <c r="E94" s="5">
        <v>57342982</v>
      </c>
      <c r="F94" s="5">
        <v>56275058</v>
      </c>
      <c r="G94" s="5">
        <v>126931</v>
      </c>
      <c r="H94" s="5">
        <v>96622</v>
      </c>
      <c r="I94" s="5">
        <v>0</v>
      </c>
      <c r="J94" s="5">
        <v>7165</v>
      </c>
      <c r="K94" s="5">
        <v>66935</v>
      </c>
      <c r="L94" s="5">
        <v>248265</v>
      </c>
      <c r="M94" s="5">
        <v>367775</v>
      </c>
      <c r="N94" s="5">
        <v>154231</v>
      </c>
    </row>
    <row r="95" spans="1:14">
      <c r="A95" s="5">
        <v>1389</v>
      </c>
      <c r="B95" s="5">
        <v>3</v>
      </c>
      <c r="C95" s="5" t="s">
        <v>329</v>
      </c>
      <c r="D95" s="5" t="s">
        <v>330</v>
      </c>
      <c r="E95" s="5">
        <v>15515717</v>
      </c>
      <c r="F95" s="5">
        <v>15250547</v>
      </c>
      <c r="G95" s="5">
        <v>30424</v>
      </c>
      <c r="H95" s="5">
        <v>50845</v>
      </c>
      <c r="I95" s="5">
        <v>0</v>
      </c>
      <c r="J95" s="5">
        <v>604</v>
      </c>
      <c r="K95" s="5">
        <v>-2036</v>
      </c>
      <c r="L95" s="5">
        <v>105576</v>
      </c>
      <c r="M95" s="5">
        <v>40374</v>
      </c>
      <c r="N95" s="5">
        <v>39384</v>
      </c>
    </row>
    <row r="96" spans="1:14">
      <c r="A96" s="5">
        <v>1389</v>
      </c>
      <c r="B96" s="5">
        <v>4</v>
      </c>
      <c r="C96" s="5" t="s">
        <v>331</v>
      </c>
      <c r="D96" s="5" t="s">
        <v>332</v>
      </c>
      <c r="E96" s="5">
        <v>10816532</v>
      </c>
      <c r="F96" s="5">
        <v>10639300</v>
      </c>
      <c r="G96" s="5">
        <v>26231</v>
      </c>
      <c r="H96" s="5">
        <v>43181</v>
      </c>
      <c r="I96" s="5">
        <v>0</v>
      </c>
      <c r="J96" s="5">
        <v>265</v>
      </c>
      <c r="K96" s="5">
        <v>3515</v>
      </c>
      <c r="L96" s="5">
        <v>99788</v>
      </c>
      <c r="M96" s="5">
        <v>2815</v>
      </c>
      <c r="N96" s="5">
        <v>1436</v>
      </c>
    </row>
    <row r="97" spans="1:14">
      <c r="A97" s="5">
        <v>1389</v>
      </c>
      <c r="B97" s="5">
        <v>4</v>
      </c>
      <c r="C97" s="5" t="s">
        <v>333</v>
      </c>
      <c r="D97" s="5" t="s">
        <v>334</v>
      </c>
      <c r="E97" s="5">
        <v>4699185</v>
      </c>
      <c r="F97" s="5">
        <v>4611247</v>
      </c>
      <c r="G97" s="5">
        <v>4193</v>
      </c>
      <c r="H97" s="5">
        <v>7664</v>
      </c>
      <c r="I97" s="5">
        <v>0</v>
      </c>
      <c r="J97" s="5">
        <v>339</v>
      </c>
      <c r="K97" s="5">
        <v>-5550</v>
      </c>
      <c r="L97" s="5">
        <v>5787</v>
      </c>
      <c r="M97" s="5">
        <v>37559</v>
      </c>
      <c r="N97" s="5">
        <v>37947</v>
      </c>
    </row>
    <row r="98" spans="1:14">
      <c r="A98" s="5">
        <v>1389</v>
      </c>
      <c r="B98" s="5">
        <v>3</v>
      </c>
      <c r="C98" s="5" t="s">
        <v>335</v>
      </c>
      <c r="D98" s="5" t="s">
        <v>336</v>
      </c>
      <c r="E98" s="5">
        <v>41827266</v>
      </c>
      <c r="F98" s="5">
        <v>41024511</v>
      </c>
      <c r="G98" s="5">
        <v>96507</v>
      </c>
      <c r="H98" s="5">
        <v>45778</v>
      </c>
      <c r="I98" s="5">
        <v>0</v>
      </c>
      <c r="J98" s="5">
        <v>6561</v>
      </c>
      <c r="K98" s="5">
        <v>68971</v>
      </c>
      <c r="L98" s="5">
        <v>142690</v>
      </c>
      <c r="M98" s="5">
        <v>327401</v>
      </c>
      <c r="N98" s="5">
        <v>114847</v>
      </c>
    </row>
    <row r="99" spans="1:14">
      <c r="A99" s="5">
        <v>1389</v>
      </c>
      <c r="B99" s="5">
        <v>4</v>
      </c>
      <c r="C99" s="5" t="s">
        <v>337</v>
      </c>
      <c r="D99" s="5" t="s">
        <v>336</v>
      </c>
      <c r="E99" s="5">
        <v>41827266</v>
      </c>
      <c r="F99" s="5">
        <v>41024511</v>
      </c>
      <c r="G99" s="5">
        <v>96507</v>
      </c>
      <c r="H99" s="5">
        <v>45778</v>
      </c>
      <c r="I99" s="5">
        <v>0</v>
      </c>
      <c r="J99" s="5">
        <v>6561</v>
      </c>
      <c r="K99" s="5">
        <v>68971</v>
      </c>
      <c r="L99" s="5">
        <v>142690</v>
      </c>
      <c r="M99" s="5">
        <v>327401</v>
      </c>
      <c r="N99" s="5">
        <v>114847</v>
      </c>
    </row>
    <row r="100" spans="1:14">
      <c r="A100" s="5">
        <v>1389</v>
      </c>
      <c r="B100" s="5">
        <v>2</v>
      </c>
      <c r="C100" s="5" t="s">
        <v>338</v>
      </c>
      <c r="D100" s="5" t="s">
        <v>339</v>
      </c>
      <c r="E100" s="5">
        <v>132295946</v>
      </c>
      <c r="F100" s="5">
        <v>128997636</v>
      </c>
      <c r="G100" s="5">
        <v>238622</v>
      </c>
      <c r="H100" s="5">
        <v>869182</v>
      </c>
      <c r="I100" s="5">
        <v>3</v>
      </c>
      <c r="J100" s="5">
        <v>40280</v>
      </c>
      <c r="K100" s="5">
        <v>228229</v>
      </c>
      <c r="L100" s="5">
        <v>1458820</v>
      </c>
      <c r="M100" s="5">
        <v>366843</v>
      </c>
      <c r="N100" s="5">
        <v>96331</v>
      </c>
    </row>
    <row r="101" spans="1:14">
      <c r="A101" s="5">
        <v>1389</v>
      </c>
      <c r="B101" s="5">
        <v>3</v>
      </c>
      <c r="C101" s="5" t="s">
        <v>340</v>
      </c>
      <c r="D101" s="5" t="s">
        <v>341</v>
      </c>
      <c r="E101" s="5">
        <v>12331594</v>
      </c>
      <c r="F101" s="5">
        <v>11720801</v>
      </c>
      <c r="G101" s="5">
        <v>41806</v>
      </c>
      <c r="H101" s="5">
        <v>42767</v>
      </c>
      <c r="I101" s="5">
        <v>0</v>
      </c>
      <c r="J101" s="5">
        <v>1693</v>
      </c>
      <c r="K101" s="5">
        <v>-35058</v>
      </c>
      <c r="L101" s="5">
        <v>505554</v>
      </c>
      <c r="M101" s="5">
        <v>36865</v>
      </c>
      <c r="N101" s="5">
        <v>17167</v>
      </c>
    </row>
    <row r="102" spans="1:14">
      <c r="A102" s="5">
        <v>1389</v>
      </c>
      <c r="B102" s="5">
        <v>4</v>
      </c>
      <c r="C102" s="5" t="s">
        <v>342</v>
      </c>
      <c r="D102" s="5" t="s">
        <v>341</v>
      </c>
      <c r="E102" s="5">
        <v>12331594</v>
      </c>
      <c r="F102" s="5">
        <v>11720801</v>
      </c>
      <c r="G102" s="5">
        <v>41806</v>
      </c>
      <c r="H102" s="5">
        <v>42767</v>
      </c>
      <c r="I102" s="5">
        <v>0</v>
      </c>
      <c r="J102" s="5">
        <v>1693</v>
      </c>
      <c r="K102" s="5">
        <v>-35058</v>
      </c>
      <c r="L102" s="5">
        <v>505554</v>
      </c>
      <c r="M102" s="5">
        <v>36865</v>
      </c>
      <c r="N102" s="5">
        <v>17167</v>
      </c>
    </row>
    <row r="103" spans="1:14">
      <c r="A103" s="5">
        <v>1389</v>
      </c>
      <c r="B103" s="5">
        <v>3</v>
      </c>
      <c r="C103" s="5" t="s">
        <v>343</v>
      </c>
      <c r="D103" s="5" t="s">
        <v>344</v>
      </c>
      <c r="E103" s="5">
        <v>119964352</v>
      </c>
      <c r="F103" s="5">
        <v>117276836</v>
      </c>
      <c r="G103" s="5">
        <v>196816</v>
      </c>
      <c r="H103" s="5">
        <v>826415</v>
      </c>
      <c r="I103" s="5">
        <v>3</v>
      </c>
      <c r="J103" s="5">
        <v>38587</v>
      </c>
      <c r="K103" s="5">
        <v>263287</v>
      </c>
      <c r="L103" s="5">
        <v>953266</v>
      </c>
      <c r="M103" s="5">
        <v>329978</v>
      </c>
      <c r="N103" s="5">
        <v>79164</v>
      </c>
    </row>
    <row r="104" spans="1:14">
      <c r="A104" s="5">
        <v>1389</v>
      </c>
      <c r="B104" s="5">
        <v>4</v>
      </c>
      <c r="C104" s="5" t="s">
        <v>345</v>
      </c>
      <c r="D104" s="5" t="s">
        <v>346</v>
      </c>
      <c r="E104" s="5">
        <v>2590879</v>
      </c>
      <c r="F104" s="5">
        <v>2547667</v>
      </c>
      <c r="G104" s="5">
        <v>7800</v>
      </c>
      <c r="H104" s="5">
        <v>6849</v>
      </c>
      <c r="I104" s="5">
        <v>0</v>
      </c>
      <c r="J104" s="5">
        <v>489</v>
      </c>
      <c r="K104" s="5">
        <v>7063</v>
      </c>
      <c r="L104" s="5">
        <v>21873</v>
      </c>
      <c r="M104" s="5">
        <v>324</v>
      </c>
      <c r="N104" s="5">
        <v>-1187</v>
      </c>
    </row>
    <row r="105" spans="1:14">
      <c r="A105" s="5">
        <v>1389</v>
      </c>
      <c r="B105" s="5">
        <v>4</v>
      </c>
      <c r="C105" s="5" t="s">
        <v>347</v>
      </c>
      <c r="D105" s="5" t="s">
        <v>348</v>
      </c>
      <c r="E105" s="5">
        <v>34543081</v>
      </c>
      <c r="F105" s="5">
        <v>33840970</v>
      </c>
      <c r="G105" s="5">
        <v>74996</v>
      </c>
      <c r="H105" s="5">
        <v>142018</v>
      </c>
      <c r="I105" s="5">
        <v>0</v>
      </c>
      <c r="J105" s="5">
        <v>9900</v>
      </c>
      <c r="K105" s="5">
        <v>49712</v>
      </c>
      <c r="L105" s="5">
        <v>360062</v>
      </c>
      <c r="M105" s="5">
        <v>43286</v>
      </c>
      <c r="N105" s="5">
        <v>22138</v>
      </c>
    </row>
    <row r="106" spans="1:14">
      <c r="A106" s="5">
        <v>1389</v>
      </c>
      <c r="B106" s="5">
        <v>4</v>
      </c>
      <c r="C106" s="5" t="s">
        <v>349</v>
      </c>
      <c r="D106" s="5" t="s">
        <v>350</v>
      </c>
      <c r="E106" s="5">
        <v>2184783</v>
      </c>
      <c r="F106" s="5">
        <v>2139018</v>
      </c>
      <c r="G106" s="5">
        <v>1227</v>
      </c>
      <c r="H106" s="5">
        <v>10466</v>
      </c>
      <c r="I106" s="5">
        <v>1</v>
      </c>
      <c r="J106" s="5">
        <v>729</v>
      </c>
      <c r="K106" s="5">
        <v>-2179</v>
      </c>
      <c r="L106" s="5">
        <v>17074</v>
      </c>
      <c r="M106" s="5">
        <v>3942</v>
      </c>
      <c r="N106" s="5">
        <v>14506</v>
      </c>
    </row>
    <row r="107" spans="1:14">
      <c r="A107" s="5">
        <v>1389</v>
      </c>
      <c r="B107" s="5">
        <v>4</v>
      </c>
      <c r="C107" s="5" t="s">
        <v>351</v>
      </c>
      <c r="D107" s="5" t="s">
        <v>352</v>
      </c>
      <c r="E107" s="5">
        <v>39843705</v>
      </c>
      <c r="F107" s="5">
        <v>39243118</v>
      </c>
      <c r="G107" s="5">
        <v>59204</v>
      </c>
      <c r="H107" s="5">
        <v>193696</v>
      </c>
      <c r="I107" s="5">
        <v>0</v>
      </c>
      <c r="J107" s="5">
        <v>2693</v>
      </c>
      <c r="K107" s="5">
        <v>143003</v>
      </c>
      <c r="L107" s="5">
        <v>193632</v>
      </c>
      <c r="M107" s="5">
        <v>8150</v>
      </c>
      <c r="N107" s="5">
        <v>209</v>
      </c>
    </row>
    <row r="108" spans="1:14">
      <c r="A108" s="5">
        <v>1389</v>
      </c>
      <c r="B108" s="5">
        <v>4</v>
      </c>
      <c r="C108" s="5" t="s">
        <v>353</v>
      </c>
      <c r="D108" s="5" t="s">
        <v>354</v>
      </c>
      <c r="E108" s="5">
        <v>16271668</v>
      </c>
      <c r="F108" s="5">
        <v>15671412</v>
      </c>
      <c r="G108" s="5">
        <v>18637</v>
      </c>
      <c r="H108" s="5">
        <v>193899</v>
      </c>
      <c r="I108" s="5">
        <v>0</v>
      </c>
      <c r="J108" s="5">
        <v>10186</v>
      </c>
      <c r="K108" s="5">
        <v>32000</v>
      </c>
      <c r="L108" s="5">
        <v>120148</v>
      </c>
      <c r="M108" s="5">
        <v>198554</v>
      </c>
      <c r="N108" s="5">
        <v>26832</v>
      </c>
    </row>
    <row r="109" spans="1:14">
      <c r="A109" s="5">
        <v>1389</v>
      </c>
      <c r="B109" s="5">
        <v>4</v>
      </c>
      <c r="C109" s="5" t="s">
        <v>355</v>
      </c>
      <c r="D109" s="5" t="s">
        <v>356</v>
      </c>
      <c r="E109" s="5">
        <v>8563630</v>
      </c>
      <c r="F109" s="5">
        <v>8165237</v>
      </c>
      <c r="G109" s="5">
        <v>8634</v>
      </c>
      <c r="H109" s="5">
        <v>211442</v>
      </c>
      <c r="I109" s="5">
        <v>0</v>
      </c>
      <c r="J109" s="5">
        <v>5706</v>
      </c>
      <c r="K109" s="5">
        <v>35233</v>
      </c>
      <c r="L109" s="5">
        <v>92073</v>
      </c>
      <c r="M109" s="5">
        <v>38650</v>
      </c>
      <c r="N109" s="5">
        <v>6655</v>
      </c>
    </row>
    <row r="110" spans="1:14">
      <c r="A110" s="5">
        <v>1389</v>
      </c>
      <c r="B110" s="5">
        <v>4</v>
      </c>
      <c r="C110" s="5" t="s">
        <v>357</v>
      </c>
      <c r="D110" s="5" t="s">
        <v>358</v>
      </c>
      <c r="E110" s="5">
        <v>15966607</v>
      </c>
      <c r="F110" s="5">
        <v>15669414</v>
      </c>
      <c r="G110" s="5">
        <v>26318</v>
      </c>
      <c r="H110" s="5">
        <v>68045</v>
      </c>
      <c r="I110" s="5">
        <v>2</v>
      </c>
      <c r="J110" s="5">
        <v>8885</v>
      </c>
      <c r="K110" s="5">
        <v>-1544</v>
      </c>
      <c r="L110" s="5">
        <v>148404</v>
      </c>
      <c r="M110" s="5">
        <v>37072</v>
      </c>
      <c r="N110" s="5">
        <v>10012</v>
      </c>
    </row>
    <row r="111" spans="1:14">
      <c r="A111" s="5">
        <v>1389</v>
      </c>
      <c r="B111" s="5">
        <v>2</v>
      </c>
      <c r="C111" s="5" t="s">
        <v>359</v>
      </c>
      <c r="D111" s="5" t="s">
        <v>360</v>
      </c>
      <c r="E111" s="5">
        <v>292275439</v>
      </c>
      <c r="F111" s="5">
        <v>281381544</v>
      </c>
      <c r="G111" s="5">
        <v>1075508</v>
      </c>
      <c r="H111" s="5">
        <v>594578</v>
      </c>
      <c r="I111" s="5">
        <v>80813</v>
      </c>
      <c r="J111" s="5">
        <v>6897</v>
      </c>
      <c r="K111" s="5">
        <v>1664709</v>
      </c>
      <c r="L111" s="5">
        <v>2579709</v>
      </c>
      <c r="M111" s="5">
        <v>1955479</v>
      </c>
      <c r="N111" s="5">
        <v>2936202</v>
      </c>
    </row>
    <row r="112" spans="1:14">
      <c r="A112" s="5">
        <v>1389</v>
      </c>
      <c r="B112" s="5">
        <v>3</v>
      </c>
      <c r="C112" s="5" t="s">
        <v>361</v>
      </c>
      <c r="D112" s="5" t="s">
        <v>362</v>
      </c>
      <c r="E112" s="5">
        <v>224325162</v>
      </c>
      <c r="F112" s="5">
        <v>215132688</v>
      </c>
      <c r="G112" s="5">
        <v>856237</v>
      </c>
      <c r="H112" s="5">
        <v>487504</v>
      </c>
      <c r="I112" s="5">
        <v>80349</v>
      </c>
      <c r="J112" s="5">
        <v>4167</v>
      </c>
      <c r="K112" s="5">
        <v>1552630</v>
      </c>
      <c r="L112" s="5">
        <v>2204407</v>
      </c>
      <c r="M112" s="5">
        <v>1408098</v>
      </c>
      <c r="N112" s="5">
        <v>2599082</v>
      </c>
    </row>
    <row r="113" spans="1:14">
      <c r="A113" s="5">
        <v>1389</v>
      </c>
      <c r="B113" s="5">
        <v>4</v>
      </c>
      <c r="C113" s="5" t="s">
        <v>363</v>
      </c>
      <c r="D113" s="5" t="s">
        <v>362</v>
      </c>
      <c r="E113" s="5">
        <v>224325162</v>
      </c>
      <c r="F113" s="5">
        <v>215132688</v>
      </c>
      <c r="G113" s="5">
        <v>856237</v>
      </c>
      <c r="H113" s="5">
        <v>487504</v>
      </c>
      <c r="I113" s="5">
        <v>80349</v>
      </c>
      <c r="J113" s="5">
        <v>4167</v>
      </c>
      <c r="K113" s="5">
        <v>1552630</v>
      </c>
      <c r="L113" s="5">
        <v>2204407</v>
      </c>
      <c r="M113" s="5">
        <v>1408098</v>
      </c>
      <c r="N113" s="5">
        <v>2599082</v>
      </c>
    </row>
    <row r="114" spans="1:14">
      <c r="A114" s="5">
        <v>1389</v>
      </c>
      <c r="B114" s="5">
        <v>3</v>
      </c>
      <c r="C114" s="5" t="s">
        <v>364</v>
      </c>
      <c r="D114" s="5" t="s">
        <v>365</v>
      </c>
      <c r="E114" s="5">
        <v>56937064</v>
      </c>
      <c r="F114" s="5">
        <v>55561527</v>
      </c>
      <c r="G114" s="5">
        <v>182908</v>
      </c>
      <c r="H114" s="5">
        <v>93265</v>
      </c>
      <c r="I114" s="5">
        <v>464</v>
      </c>
      <c r="J114" s="5">
        <v>1288</v>
      </c>
      <c r="K114" s="5">
        <v>36410</v>
      </c>
      <c r="L114" s="5">
        <v>331696</v>
      </c>
      <c r="M114" s="5">
        <v>394451</v>
      </c>
      <c r="N114" s="5">
        <v>335056</v>
      </c>
    </row>
    <row r="115" spans="1:14">
      <c r="A115" s="5">
        <v>1389</v>
      </c>
      <c r="B115" s="5">
        <v>4</v>
      </c>
      <c r="C115" s="5" t="s">
        <v>366</v>
      </c>
      <c r="D115" s="5" t="s">
        <v>365</v>
      </c>
      <c r="E115" s="5">
        <v>56937064</v>
      </c>
      <c r="F115" s="5">
        <v>55561527</v>
      </c>
      <c r="G115" s="5">
        <v>182908</v>
      </c>
      <c r="H115" s="5">
        <v>93265</v>
      </c>
      <c r="I115" s="5">
        <v>464</v>
      </c>
      <c r="J115" s="5">
        <v>1288</v>
      </c>
      <c r="K115" s="5">
        <v>36410</v>
      </c>
      <c r="L115" s="5">
        <v>331696</v>
      </c>
      <c r="M115" s="5">
        <v>394451</v>
      </c>
      <c r="N115" s="5">
        <v>335056</v>
      </c>
    </row>
    <row r="116" spans="1:14">
      <c r="A116" s="5">
        <v>1389</v>
      </c>
      <c r="B116" s="5">
        <v>3</v>
      </c>
      <c r="C116" s="5" t="s">
        <v>367</v>
      </c>
      <c r="D116" s="5" t="s">
        <v>368</v>
      </c>
      <c r="E116" s="5">
        <v>11013213</v>
      </c>
      <c r="F116" s="5">
        <v>10687329</v>
      </c>
      <c r="G116" s="5">
        <v>36363</v>
      </c>
      <c r="H116" s="5">
        <v>13809</v>
      </c>
      <c r="I116" s="5">
        <v>0</v>
      </c>
      <c r="J116" s="5">
        <v>1442</v>
      </c>
      <c r="K116" s="5">
        <v>75669</v>
      </c>
      <c r="L116" s="5">
        <v>43606</v>
      </c>
      <c r="M116" s="5">
        <v>152930</v>
      </c>
      <c r="N116" s="5">
        <v>2065</v>
      </c>
    </row>
    <row r="117" spans="1:14">
      <c r="A117" s="5">
        <v>1389</v>
      </c>
      <c r="B117" s="5">
        <v>4</v>
      </c>
      <c r="C117" s="5" t="s">
        <v>369</v>
      </c>
      <c r="D117" s="5" t="s">
        <v>370</v>
      </c>
      <c r="E117" s="5">
        <v>9830423</v>
      </c>
      <c r="F117" s="5">
        <v>9556787</v>
      </c>
      <c r="G117" s="5">
        <v>36003</v>
      </c>
      <c r="H117" s="5">
        <v>11421</v>
      </c>
      <c r="I117" s="5">
        <v>0</v>
      </c>
      <c r="J117" s="5">
        <v>1134</v>
      </c>
      <c r="K117" s="5">
        <v>94916</v>
      </c>
      <c r="L117" s="5">
        <v>36358</v>
      </c>
      <c r="M117" s="5">
        <v>91739</v>
      </c>
      <c r="N117" s="5">
        <v>2065</v>
      </c>
    </row>
    <row r="118" spans="1:14">
      <c r="A118" s="5">
        <v>1389</v>
      </c>
      <c r="B118" s="5">
        <v>4</v>
      </c>
      <c r="C118" s="5" t="s">
        <v>371</v>
      </c>
      <c r="D118" s="5" t="s">
        <v>372</v>
      </c>
      <c r="E118" s="5">
        <v>1182790</v>
      </c>
      <c r="F118" s="5">
        <v>1130543</v>
      </c>
      <c r="G118" s="5">
        <v>360</v>
      </c>
      <c r="H118" s="5">
        <v>2388</v>
      </c>
      <c r="I118" s="5">
        <v>0</v>
      </c>
      <c r="J118" s="5">
        <v>307</v>
      </c>
      <c r="K118" s="5">
        <v>-19247</v>
      </c>
      <c r="L118" s="5">
        <v>7247</v>
      </c>
      <c r="M118" s="5">
        <v>61192</v>
      </c>
      <c r="N118" s="5">
        <v>0</v>
      </c>
    </row>
    <row r="119" spans="1:14">
      <c r="A119" s="5">
        <v>1389</v>
      </c>
      <c r="B119" s="5">
        <v>2</v>
      </c>
      <c r="C119" s="5" t="s">
        <v>373</v>
      </c>
      <c r="D119" s="5" t="s">
        <v>374</v>
      </c>
      <c r="E119" s="5">
        <v>72950692</v>
      </c>
      <c r="F119" s="5">
        <v>68849932</v>
      </c>
      <c r="G119" s="5">
        <v>409037</v>
      </c>
      <c r="H119" s="5">
        <v>112999</v>
      </c>
      <c r="I119" s="5">
        <v>48</v>
      </c>
      <c r="J119" s="5">
        <v>33446</v>
      </c>
      <c r="K119" s="5">
        <v>68835</v>
      </c>
      <c r="L119" s="5">
        <v>287297</v>
      </c>
      <c r="M119" s="5">
        <v>2961790</v>
      </c>
      <c r="N119" s="5">
        <v>227308</v>
      </c>
    </row>
    <row r="120" spans="1:14">
      <c r="A120" s="5">
        <v>1389</v>
      </c>
      <c r="B120" s="5">
        <v>3</v>
      </c>
      <c r="C120" s="5" t="s">
        <v>375</v>
      </c>
      <c r="D120" s="5" t="s">
        <v>376</v>
      </c>
      <c r="E120" s="5">
        <v>35971961</v>
      </c>
      <c r="F120" s="5">
        <v>33578076</v>
      </c>
      <c r="G120" s="5">
        <v>102668</v>
      </c>
      <c r="H120" s="5">
        <v>67043</v>
      </c>
      <c r="I120" s="5">
        <v>48</v>
      </c>
      <c r="J120" s="5">
        <v>4004</v>
      </c>
      <c r="K120" s="5">
        <v>359909</v>
      </c>
      <c r="L120" s="5">
        <v>120448</v>
      </c>
      <c r="M120" s="5">
        <v>1679857</v>
      </c>
      <c r="N120" s="5">
        <v>59908</v>
      </c>
    </row>
    <row r="121" spans="1:14">
      <c r="A121" s="5">
        <v>1389</v>
      </c>
      <c r="B121" s="5">
        <v>4</v>
      </c>
      <c r="C121" s="5" t="s">
        <v>377</v>
      </c>
      <c r="D121" s="5" t="s">
        <v>378</v>
      </c>
      <c r="E121" s="5">
        <v>23101267</v>
      </c>
      <c r="F121" s="5">
        <v>21935224</v>
      </c>
      <c r="G121" s="5">
        <v>67865</v>
      </c>
      <c r="H121" s="5">
        <v>40251</v>
      </c>
      <c r="I121" s="5">
        <v>0</v>
      </c>
      <c r="J121" s="5">
        <v>2032</v>
      </c>
      <c r="K121" s="5">
        <v>217167</v>
      </c>
      <c r="L121" s="5">
        <v>99473</v>
      </c>
      <c r="M121" s="5">
        <v>697899</v>
      </c>
      <c r="N121" s="5">
        <v>41354</v>
      </c>
    </row>
    <row r="122" spans="1:14">
      <c r="A122" s="5">
        <v>1389</v>
      </c>
      <c r="B122" s="5">
        <v>4</v>
      </c>
      <c r="C122" s="5" t="s">
        <v>379</v>
      </c>
      <c r="D122" s="5" t="s">
        <v>380</v>
      </c>
      <c r="E122" s="5">
        <v>12808884</v>
      </c>
      <c r="F122" s="5">
        <v>11588342</v>
      </c>
      <c r="G122" s="5">
        <v>34802</v>
      </c>
      <c r="H122" s="5">
        <v>26741</v>
      </c>
      <c r="I122" s="5">
        <v>48</v>
      </c>
      <c r="J122" s="5">
        <v>1972</v>
      </c>
      <c r="K122" s="5">
        <v>135491</v>
      </c>
      <c r="L122" s="5">
        <v>20976</v>
      </c>
      <c r="M122" s="5">
        <v>981957</v>
      </c>
      <c r="N122" s="5">
        <v>18554</v>
      </c>
    </row>
    <row r="123" spans="1:14">
      <c r="A123" s="5">
        <v>1389</v>
      </c>
      <c r="B123" s="5">
        <v>4</v>
      </c>
      <c r="C123" s="5" t="s">
        <v>381</v>
      </c>
      <c r="D123" s="5" t="s">
        <v>382</v>
      </c>
      <c r="E123" s="5">
        <v>61811</v>
      </c>
      <c r="F123" s="5">
        <v>54510</v>
      </c>
      <c r="G123" s="5">
        <v>0</v>
      </c>
      <c r="H123" s="5">
        <v>50</v>
      </c>
      <c r="I123" s="5">
        <v>0</v>
      </c>
      <c r="J123" s="5">
        <v>0</v>
      </c>
      <c r="K123" s="5">
        <v>7251</v>
      </c>
      <c r="L123" s="5">
        <v>0</v>
      </c>
      <c r="M123" s="5">
        <v>0</v>
      </c>
      <c r="N123" s="5">
        <v>0</v>
      </c>
    </row>
    <row r="124" spans="1:14">
      <c r="A124" s="5">
        <v>1389</v>
      </c>
      <c r="B124" s="5">
        <v>3</v>
      </c>
      <c r="C124" s="5" t="s">
        <v>383</v>
      </c>
      <c r="D124" s="5" t="s">
        <v>384</v>
      </c>
      <c r="E124" s="5">
        <v>36978730</v>
      </c>
      <c r="F124" s="5">
        <v>35271856</v>
      </c>
      <c r="G124" s="5">
        <v>306369</v>
      </c>
      <c r="H124" s="5">
        <v>45956</v>
      </c>
      <c r="I124" s="5">
        <v>0</v>
      </c>
      <c r="J124" s="5">
        <v>29442</v>
      </c>
      <c r="K124" s="5">
        <v>-291075</v>
      </c>
      <c r="L124" s="5">
        <v>166848</v>
      </c>
      <c r="M124" s="5">
        <v>1281933</v>
      </c>
      <c r="N124" s="5">
        <v>167400</v>
      </c>
    </row>
    <row r="125" spans="1:14">
      <c r="A125" s="5">
        <v>1389</v>
      </c>
      <c r="B125" s="5">
        <v>4</v>
      </c>
      <c r="C125" s="5" t="s">
        <v>385</v>
      </c>
      <c r="D125" s="5" t="s">
        <v>386</v>
      </c>
      <c r="E125" s="5">
        <v>3699314</v>
      </c>
      <c r="F125" s="5">
        <v>3520392</v>
      </c>
      <c r="G125" s="5">
        <v>9248</v>
      </c>
      <c r="H125" s="5">
        <v>3136</v>
      </c>
      <c r="I125" s="5">
        <v>0</v>
      </c>
      <c r="J125" s="5">
        <v>322</v>
      </c>
      <c r="K125" s="5">
        <v>-41532</v>
      </c>
      <c r="L125" s="5">
        <v>44457</v>
      </c>
      <c r="M125" s="5">
        <v>108367</v>
      </c>
      <c r="N125" s="5">
        <v>54924</v>
      </c>
    </row>
    <row r="126" spans="1:14">
      <c r="A126" s="5">
        <v>1389</v>
      </c>
      <c r="B126" s="5">
        <v>4</v>
      </c>
      <c r="C126" s="5" t="s">
        <v>387</v>
      </c>
      <c r="D126" s="5" t="s">
        <v>388</v>
      </c>
      <c r="E126" s="5">
        <v>8410490</v>
      </c>
      <c r="F126" s="5">
        <v>7384608</v>
      </c>
      <c r="G126" s="5">
        <v>90413</v>
      </c>
      <c r="H126" s="5">
        <v>4866</v>
      </c>
      <c r="I126" s="5">
        <v>0</v>
      </c>
      <c r="J126" s="5">
        <v>1649</v>
      </c>
      <c r="K126" s="5">
        <v>-67994</v>
      </c>
      <c r="L126" s="5">
        <v>31647</v>
      </c>
      <c r="M126" s="5">
        <v>960700</v>
      </c>
      <c r="N126" s="5">
        <v>4601</v>
      </c>
    </row>
    <row r="127" spans="1:14">
      <c r="A127" s="5">
        <v>1389</v>
      </c>
      <c r="B127" s="5">
        <v>4</v>
      </c>
      <c r="C127" s="5" t="s">
        <v>389</v>
      </c>
      <c r="D127" s="5" t="s">
        <v>390</v>
      </c>
      <c r="E127" s="5">
        <v>3784486</v>
      </c>
      <c r="F127" s="5">
        <v>3822988</v>
      </c>
      <c r="G127" s="5">
        <v>9290</v>
      </c>
      <c r="H127" s="5">
        <v>2714</v>
      </c>
      <c r="I127" s="5">
        <v>0</v>
      </c>
      <c r="J127" s="5">
        <v>415</v>
      </c>
      <c r="K127" s="5">
        <v>-110454</v>
      </c>
      <c r="L127" s="5">
        <v>4688</v>
      </c>
      <c r="M127" s="5">
        <v>53617</v>
      </c>
      <c r="N127" s="5">
        <v>1228</v>
      </c>
    </row>
    <row r="128" spans="1:14">
      <c r="A128" s="5">
        <v>1389</v>
      </c>
      <c r="B128" s="5">
        <v>4</v>
      </c>
      <c r="C128" s="5" t="s">
        <v>391</v>
      </c>
      <c r="D128" s="5" t="s">
        <v>392</v>
      </c>
      <c r="E128" s="5">
        <v>21084440</v>
      </c>
      <c r="F128" s="5">
        <v>20543868</v>
      </c>
      <c r="G128" s="5">
        <v>197418</v>
      </c>
      <c r="H128" s="5">
        <v>35239</v>
      </c>
      <c r="I128" s="5">
        <v>0</v>
      </c>
      <c r="J128" s="5">
        <v>27056</v>
      </c>
      <c r="K128" s="5">
        <v>-71094</v>
      </c>
      <c r="L128" s="5">
        <v>86057</v>
      </c>
      <c r="M128" s="5">
        <v>159250</v>
      </c>
      <c r="N128" s="5">
        <v>106647</v>
      </c>
    </row>
    <row r="129" spans="1:14">
      <c r="A129" s="5">
        <v>1389</v>
      </c>
      <c r="B129" s="5">
        <v>2</v>
      </c>
      <c r="C129" s="5" t="s">
        <v>393</v>
      </c>
      <c r="D129" s="5" t="s">
        <v>394</v>
      </c>
      <c r="E129" s="5">
        <v>30548885</v>
      </c>
      <c r="F129" s="5">
        <v>28974776</v>
      </c>
      <c r="G129" s="5">
        <v>372174</v>
      </c>
      <c r="H129" s="5">
        <v>64409</v>
      </c>
      <c r="I129" s="5">
        <v>219</v>
      </c>
      <c r="J129" s="5">
        <v>4025</v>
      </c>
      <c r="K129" s="5">
        <v>-110645</v>
      </c>
      <c r="L129" s="5">
        <v>37973</v>
      </c>
      <c r="M129" s="5">
        <v>670971</v>
      </c>
      <c r="N129" s="5">
        <v>534984</v>
      </c>
    </row>
    <row r="130" spans="1:14">
      <c r="A130" s="5">
        <v>1389</v>
      </c>
      <c r="B130" s="5">
        <v>3</v>
      </c>
      <c r="C130" s="5" t="s">
        <v>395</v>
      </c>
      <c r="D130" s="5" t="s">
        <v>396</v>
      </c>
      <c r="E130" s="5">
        <v>16405495</v>
      </c>
      <c r="F130" s="5">
        <v>15595573</v>
      </c>
      <c r="G130" s="5">
        <v>366526</v>
      </c>
      <c r="H130" s="5">
        <v>10428</v>
      </c>
      <c r="I130" s="5">
        <v>0</v>
      </c>
      <c r="J130" s="5">
        <v>1711</v>
      </c>
      <c r="K130" s="5">
        <v>1921</v>
      </c>
      <c r="L130" s="5">
        <v>7693</v>
      </c>
      <c r="M130" s="5">
        <v>25202</v>
      </c>
      <c r="N130" s="5">
        <v>396442</v>
      </c>
    </row>
    <row r="131" spans="1:14">
      <c r="A131" s="5">
        <v>1389</v>
      </c>
      <c r="B131" s="5">
        <v>4</v>
      </c>
      <c r="C131" s="5" t="s">
        <v>397</v>
      </c>
      <c r="D131" s="5" t="s">
        <v>396</v>
      </c>
      <c r="E131" s="5">
        <v>16405495</v>
      </c>
      <c r="F131" s="5">
        <v>15595573</v>
      </c>
      <c r="G131" s="5">
        <v>366526</v>
      </c>
      <c r="H131" s="5">
        <v>10428</v>
      </c>
      <c r="I131" s="5">
        <v>0</v>
      </c>
      <c r="J131" s="5">
        <v>1711</v>
      </c>
      <c r="K131" s="5">
        <v>1921</v>
      </c>
      <c r="L131" s="5">
        <v>7693</v>
      </c>
      <c r="M131" s="5">
        <v>25202</v>
      </c>
      <c r="N131" s="5">
        <v>396442</v>
      </c>
    </row>
    <row r="132" spans="1:14">
      <c r="A132" s="5">
        <v>1389</v>
      </c>
      <c r="B132" s="5">
        <v>3</v>
      </c>
      <c r="C132" s="5" t="s">
        <v>398</v>
      </c>
      <c r="D132" s="5" t="s">
        <v>399</v>
      </c>
      <c r="E132" s="5">
        <v>2622114</v>
      </c>
      <c r="F132" s="5">
        <v>2444299</v>
      </c>
      <c r="G132" s="5">
        <v>243</v>
      </c>
      <c r="H132" s="5">
        <v>3096</v>
      </c>
      <c r="I132" s="5">
        <v>0</v>
      </c>
      <c r="J132" s="5">
        <v>1242</v>
      </c>
      <c r="K132" s="5">
        <v>23099</v>
      </c>
      <c r="L132" s="5">
        <v>485</v>
      </c>
      <c r="M132" s="5">
        <v>48496</v>
      </c>
      <c r="N132" s="5">
        <v>101154</v>
      </c>
    </row>
    <row r="133" spans="1:14">
      <c r="A133" s="5">
        <v>1389</v>
      </c>
      <c r="B133" s="5">
        <v>4</v>
      </c>
      <c r="C133" s="5" t="s">
        <v>400</v>
      </c>
      <c r="D133" s="5" t="s">
        <v>399</v>
      </c>
      <c r="E133" s="5">
        <v>2622114</v>
      </c>
      <c r="F133" s="5">
        <v>2444299</v>
      </c>
      <c r="G133" s="5">
        <v>243</v>
      </c>
      <c r="H133" s="5">
        <v>3096</v>
      </c>
      <c r="I133" s="5">
        <v>0</v>
      </c>
      <c r="J133" s="5">
        <v>1242</v>
      </c>
      <c r="K133" s="5">
        <v>23099</v>
      </c>
      <c r="L133" s="5">
        <v>485</v>
      </c>
      <c r="M133" s="5">
        <v>48496</v>
      </c>
      <c r="N133" s="5">
        <v>101154</v>
      </c>
    </row>
    <row r="134" spans="1:14">
      <c r="A134" s="5">
        <v>1389</v>
      </c>
      <c r="B134" s="5">
        <v>3</v>
      </c>
      <c r="C134" s="5" t="s">
        <v>401</v>
      </c>
      <c r="D134" s="5" t="s">
        <v>402</v>
      </c>
      <c r="E134" s="5">
        <v>1924947</v>
      </c>
      <c r="F134" s="5">
        <v>1853161</v>
      </c>
      <c r="G134" s="5">
        <v>1657</v>
      </c>
      <c r="H134" s="5">
        <v>2923</v>
      </c>
      <c r="I134" s="5">
        <v>0</v>
      </c>
      <c r="J134" s="5">
        <v>474</v>
      </c>
      <c r="K134" s="5">
        <v>-233942</v>
      </c>
      <c r="L134" s="5">
        <v>769</v>
      </c>
      <c r="M134" s="5">
        <v>293102</v>
      </c>
      <c r="N134" s="5">
        <v>6803</v>
      </c>
    </row>
    <row r="135" spans="1:14">
      <c r="A135" s="5">
        <v>1389</v>
      </c>
      <c r="B135" s="5">
        <v>4</v>
      </c>
      <c r="C135" s="5" t="s">
        <v>403</v>
      </c>
      <c r="D135" s="5" t="s">
        <v>402</v>
      </c>
      <c r="E135" s="5">
        <v>1924947</v>
      </c>
      <c r="F135" s="5">
        <v>1853161</v>
      </c>
      <c r="G135" s="5">
        <v>1657</v>
      </c>
      <c r="H135" s="5">
        <v>2923</v>
      </c>
      <c r="I135" s="5">
        <v>0</v>
      </c>
      <c r="J135" s="5">
        <v>474</v>
      </c>
      <c r="K135" s="5">
        <v>-233942</v>
      </c>
      <c r="L135" s="5">
        <v>769</v>
      </c>
      <c r="M135" s="5">
        <v>293102</v>
      </c>
      <c r="N135" s="5">
        <v>6803</v>
      </c>
    </row>
    <row r="136" spans="1:14">
      <c r="A136" s="5">
        <v>1389</v>
      </c>
      <c r="B136" s="5">
        <v>3</v>
      </c>
      <c r="C136" s="5" t="s">
        <v>404</v>
      </c>
      <c r="D136" s="5" t="s">
        <v>405</v>
      </c>
      <c r="E136" s="5">
        <v>4532858</v>
      </c>
      <c r="F136" s="5">
        <v>4344525</v>
      </c>
      <c r="G136" s="5">
        <v>92</v>
      </c>
      <c r="H136" s="5">
        <v>820</v>
      </c>
      <c r="I136" s="5">
        <v>219</v>
      </c>
      <c r="J136" s="5">
        <v>331</v>
      </c>
      <c r="K136" s="5">
        <v>17544</v>
      </c>
      <c r="L136" s="5">
        <v>1896</v>
      </c>
      <c r="M136" s="5">
        <v>162975</v>
      </c>
      <c r="N136" s="5">
        <v>4458</v>
      </c>
    </row>
    <row r="137" spans="1:14">
      <c r="A137" s="5">
        <v>1389</v>
      </c>
      <c r="B137" s="5">
        <v>4</v>
      </c>
      <c r="C137" s="5" t="s">
        <v>406</v>
      </c>
      <c r="D137" s="5" t="s">
        <v>405</v>
      </c>
      <c r="E137" s="5">
        <v>4532858</v>
      </c>
      <c r="F137" s="5">
        <v>4344525</v>
      </c>
      <c r="G137" s="5">
        <v>92</v>
      </c>
      <c r="H137" s="5">
        <v>820</v>
      </c>
      <c r="I137" s="5">
        <v>219</v>
      </c>
      <c r="J137" s="5">
        <v>331</v>
      </c>
      <c r="K137" s="5">
        <v>17544</v>
      </c>
      <c r="L137" s="5">
        <v>1896</v>
      </c>
      <c r="M137" s="5">
        <v>162975</v>
      </c>
      <c r="N137" s="5">
        <v>4458</v>
      </c>
    </row>
    <row r="138" spans="1:14">
      <c r="A138" s="5">
        <v>1389</v>
      </c>
      <c r="B138" s="5">
        <v>3</v>
      </c>
      <c r="C138" s="5" t="s">
        <v>407</v>
      </c>
      <c r="D138" s="5" t="s">
        <v>408</v>
      </c>
      <c r="E138" s="5">
        <v>3415861</v>
      </c>
      <c r="F138" s="5">
        <v>3249097</v>
      </c>
      <c r="G138" s="5">
        <v>3361</v>
      </c>
      <c r="H138" s="5">
        <v>6853</v>
      </c>
      <c r="I138" s="5">
        <v>0</v>
      </c>
      <c r="J138" s="5">
        <v>153</v>
      </c>
      <c r="K138" s="5">
        <v>26375</v>
      </c>
      <c r="L138" s="5">
        <v>18854</v>
      </c>
      <c r="M138" s="5">
        <v>102216</v>
      </c>
      <c r="N138" s="5">
        <v>8952</v>
      </c>
    </row>
    <row r="139" spans="1:14">
      <c r="A139" s="5">
        <v>1389</v>
      </c>
      <c r="B139" s="5">
        <v>4</v>
      </c>
      <c r="C139" s="5" t="s">
        <v>409</v>
      </c>
      <c r="D139" s="5" t="s">
        <v>410</v>
      </c>
      <c r="E139" s="5">
        <v>2976507</v>
      </c>
      <c r="F139" s="5">
        <v>2811460</v>
      </c>
      <c r="G139" s="5">
        <v>3357</v>
      </c>
      <c r="H139" s="5">
        <v>6515</v>
      </c>
      <c r="I139" s="5">
        <v>0</v>
      </c>
      <c r="J139" s="5">
        <v>153</v>
      </c>
      <c r="K139" s="5">
        <v>25417</v>
      </c>
      <c r="L139" s="5">
        <v>18437</v>
      </c>
      <c r="M139" s="5">
        <v>102216</v>
      </c>
      <c r="N139" s="5">
        <v>8952</v>
      </c>
    </row>
    <row r="140" spans="1:14">
      <c r="A140" s="5">
        <v>1389</v>
      </c>
      <c r="B140" s="5">
        <v>4</v>
      </c>
      <c r="C140" s="5" t="s">
        <v>411</v>
      </c>
      <c r="D140" s="5" t="s">
        <v>412</v>
      </c>
      <c r="E140" s="5">
        <v>439353</v>
      </c>
      <c r="F140" s="5">
        <v>437638</v>
      </c>
      <c r="G140" s="5">
        <v>4</v>
      </c>
      <c r="H140" s="5">
        <v>337</v>
      </c>
      <c r="I140" s="5">
        <v>0</v>
      </c>
      <c r="J140" s="5">
        <v>0</v>
      </c>
      <c r="K140" s="5">
        <v>958</v>
      </c>
      <c r="L140" s="5">
        <v>417</v>
      </c>
      <c r="M140" s="5">
        <v>0</v>
      </c>
      <c r="N140" s="5">
        <v>0</v>
      </c>
    </row>
    <row r="141" spans="1:14">
      <c r="A141" s="5">
        <v>1389</v>
      </c>
      <c r="B141" s="5">
        <v>3</v>
      </c>
      <c r="C141" s="5" t="s">
        <v>413</v>
      </c>
      <c r="D141" s="5" t="s">
        <v>414</v>
      </c>
      <c r="E141" s="5">
        <v>239613</v>
      </c>
      <c r="F141" s="5">
        <v>229248</v>
      </c>
      <c r="G141" s="5">
        <v>192</v>
      </c>
      <c r="H141" s="5">
        <v>580</v>
      </c>
      <c r="I141" s="5">
        <v>0</v>
      </c>
      <c r="J141" s="5">
        <v>54</v>
      </c>
      <c r="K141" s="5">
        <v>1034</v>
      </c>
      <c r="L141" s="5">
        <v>8131</v>
      </c>
      <c r="M141" s="5">
        <v>0</v>
      </c>
      <c r="N141" s="5">
        <v>375</v>
      </c>
    </row>
    <row r="142" spans="1:14">
      <c r="A142" s="5">
        <v>1389</v>
      </c>
      <c r="B142" s="5">
        <v>4</v>
      </c>
      <c r="C142" s="5" t="s">
        <v>415</v>
      </c>
      <c r="D142" s="5" t="s">
        <v>414</v>
      </c>
      <c r="E142" s="5">
        <v>239613</v>
      </c>
      <c r="F142" s="5">
        <v>229248</v>
      </c>
      <c r="G142" s="5">
        <v>192</v>
      </c>
      <c r="H142" s="5">
        <v>580</v>
      </c>
      <c r="I142" s="5">
        <v>0</v>
      </c>
      <c r="J142" s="5">
        <v>54</v>
      </c>
      <c r="K142" s="5">
        <v>1034</v>
      </c>
      <c r="L142" s="5">
        <v>8131</v>
      </c>
      <c r="M142" s="5">
        <v>0</v>
      </c>
      <c r="N142" s="5">
        <v>375</v>
      </c>
    </row>
    <row r="143" spans="1:14">
      <c r="A143" s="5">
        <v>1389</v>
      </c>
      <c r="B143" s="5">
        <v>7</v>
      </c>
      <c r="C143" s="5" t="s">
        <v>416</v>
      </c>
      <c r="D143" s="5" t="s">
        <v>417</v>
      </c>
      <c r="E143" s="5">
        <v>1407997</v>
      </c>
      <c r="F143" s="5">
        <v>1258873</v>
      </c>
      <c r="G143" s="5">
        <v>105</v>
      </c>
      <c r="H143" s="5">
        <v>39709</v>
      </c>
      <c r="I143" s="5">
        <v>0</v>
      </c>
      <c r="J143" s="5">
        <v>60</v>
      </c>
      <c r="K143" s="5">
        <v>53324</v>
      </c>
      <c r="L143" s="5">
        <v>147</v>
      </c>
      <c r="M143" s="5">
        <v>38981</v>
      </c>
      <c r="N143" s="5">
        <v>16799</v>
      </c>
    </row>
    <row r="144" spans="1:14">
      <c r="A144" s="5">
        <v>1389</v>
      </c>
      <c r="B144" s="5">
        <v>9</v>
      </c>
      <c r="C144" s="5" t="s">
        <v>418</v>
      </c>
      <c r="D144" s="5" t="s">
        <v>417</v>
      </c>
      <c r="E144" s="5">
        <v>1407997</v>
      </c>
      <c r="F144" s="5">
        <v>1258873</v>
      </c>
      <c r="G144" s="5">
        <v>105</v>
      </c>
      <c r="H144" s="5">
        <v>39709</v>
      </c>
      <c r="I144" s="5">
        <v>0</v>
      </c>
      <c r="J144" s="5">
        <v>60</v>
      </c>
      <c r="K144" s="5">
        <v>53324</v>
      </c>
      <c r="L144" s="5">
        <v>147</v>
      </c>
      <c r="M144" s="5">
        <v>38981</v>
      </c>
      <c r="N144" s="5">
        <v>16799</v>
      </c>
    </row>
    <row r="145" spans="1:14">
      <c r="A145" s="5">
        <v>1389</v>
      </c>
      <c r="B145" s="5">
        <v>2</v>
      </c>
      <c r="C145" s="5" t="s">
        <v>419</v>
      </c>
      <c r="D145" s="5" t="s">
        <v>420</v>
      </c>
      <c r="E145" s="5">
        <v>68751441</v>
      </c>
      <c r="F145" s="5">
        <v>65958634</v>
      </c>
      <c r="G145" s="5">
        <v>197853</v>
      </c>
      <c r="H145" s="5">
        <v>132734</v>
      </c>
      <c r="I145" s="5">
        <v>0</v>
      </c>
      <c r="J145" s="5">
        <v>4581</v>
      </c>
      <c r="K145" s="5">
        <v>726512</v>
      </c>
      <c r="L145" s="5">
        <v>120825</v>
      </c>
      <c r="M145" s="5">
        <v>1192527</v>
      </c>
      <c r="N145" s="5">
        <v>417775</v>
      </c>
    </row>
    <row r="146" spans="1:14">
      <c r="A146" s="5">
        <v>1389</v>
      </c>
      <c r="B146" s="5">
        <v>3</v>
      </c>
      <c r="C146" s="5" t="s">
        <v>421</v>
      </c>
      <c r="D146" s="5" t="s">
        <v>422</v>
      </c>
      <c r="E146" s="5">
        <v>19815088</v>
      </c>
      <c r="F146" s="5">
        <v>18455765</v>
      </c>
      <c r="G146" s="5">
        <v>72138</v>
      </c>
      <c r="H146" s="5">
        <v>26537</v>
      </c>
      <c r="I146" s="5">
        <v>0</v>
      </c>
      <c r="J146" s="5">
        <v>491</v>
      </c>
      <c r="K146" s="5">
        <v>384448</v>
      </c>
      <c r="L146" s="5">
        <v>26663</v>
      </c>
      <c r="M146" s="5">
        <v>751091</v>
      </c>
      <c r="N146" s="5">
        <v>97956</v>
      </c>
    </row>
    <row r="147" spans="1:14">
      <c r="A147" s="5">
        <v>1389</v>
      </c>
      <c r="B147" s="5">
        <v>4</v>
      </c>
      <c r="C147" s="5" t="s">
        <v>423</v>
      </c>
      <c r="D147" s="5" t="s">
        <v>422</v>
      </c>
      <c r="E147" s="5">
        <v>19815088</v>
      </c>
      <c r="F147" s="5">
        <v>18455765</v>
      </c>
      <c r="G147" s="5">
        <v>72138</v>
      </c>
      <c r="H147" s="5">
        <v>26537</v>
      </c>
      <c r="I147" s="5">
        <v>0</v>
      </c>
      <c r="J147" s="5">
        <v>491</v>
      </c>
      <c r="K147" s="5">
        <v>384448</v>
      </c>
      <c r="L147" s="5">
        <v>26663</v>
      </c>
      <c r="M147" s="5">
        <v>751091</v>
      </c>
      <c r="N147" s="5">
        <v>97956</v>
      </c>
    </row>
    <row r="148" spans="1:14">
      <c r="A148" s="5">
        <v>1389</v>
      </c>
      <c r="B148" s="5">
        <v>3</v>
      </c>
      <c r="C148" s="5" t="s">
        <v>424</v>
      </c>
      <c r="D148" s="5" t="s">
        <v>425</v>
      </c>
      <c r="E148" s="5">
        <v>4152945</v>
      </c>
      <c r="F148" s="5">
        <v>4019497</v>
      </c>
      <c r="G148" s="5">
        <v>488</v>
      </c>
      <c r="H148" s="5">
        <v>15373</v>
      </c>
      <c r="I148" s="5">
        <v>0</v>
      </c>
      <c r="J148" s="5">
        <v>90</v>
      </c>
      <c r="K148" s="5">
        <v>74488</v>
      </c>
      <c r="L148" s="5">
        <v>16245</v>
      </c>
      <c r="M148" s="5">
        <v>15092</v>
      </c>
      <c r="N148" s="5">
        <v>11672</v>
      </c>
    </row>
    <row r="149" spans="1:14">
      <c r="A149" s="5">
        <v>1389</v>
      </c>
      <c r="B149" s="5">
        <v>4</v>
      </c>
      <c r="C149" s="5" t="s">
        <v>426</v>
      </c>
      <c r="D149" s="5" t="s">
        <v>425</v>
      </c>
      <c r="E149" s="5">
        <v>4152945</v>
      </c>
      <c r="F149" s="5">
        <v>4019497</v>
      </c>
      <c r="G149" s="5">
        <v>488</v>
      </c>
      <c r="H149" s="5">
        <v>15373</v>
      </c>
      <c r="I149" s="5">
        <v>0</v>
      </c>
      <c r="J149" s="5">
        <v>90</v>
      </c>
      <c r="K149" s="5">
        <v>74488</v>
      </c>
      <c r="L149" s="5">
        <v>16245</v>
      </c>
      <c r="M149" s="5">
        <v>15092</v>
      </c>
      <c r="N149" s="5">
        <v>11672</v>
      </c>
    </row>
    <row r="150" spans="1:14">
      <c r="A150" s="5">
        <v>1389</v>
      </c>
      <c r="B150" s="5">
        <v>3</v>
      </c>
      <c r="C150" s="5" t="s">
        <v>427</v>
      </c>
      <c r="D150" s="5" t="s">
        <v>428</v>
      </c>
      <c r="E150" s="5">
        <v>15703624</v>
      </c>
      <c r="F150" s="5">
        <v>15244618</v>
      </c>
      <c r="G150" s="5">
        <v>77051</v>
      </c>
      <c r="H150" s="5">
        <v>53917</v>
      </c>
      <c r="I150" s="5">
        <v>0</v>
      </c>
      <c r="J150" s="5">
        <v>1308</v>
      </c>
      <c r="K150" s="5">
        <v>85596</v>
      </c>
      <c r="L150" s="5">
        <v>14502</v>
      </c>
      <c r="M150" s="5">
        <v>208238</v>
      </c>
      <c r="N150" s="5">
        <v>18394</v>
      </c>
    </row>
    <row r="151" spans="1:14">
      <c r="A151" s="5">
        <v>1389</v>
      </c>
      <c r="B151" s="5">
        <v>14</v>
      </c>
      <c r="C151" s="5" t="s">
        <v>429</v>
      </c>
      <c r="D151" s="5" t="s">
        <v>430</v>
      </c>
      <c r="E151" s="5">
        <v>15703624</v>
      </c>
      <c r="F151" s="5">
        <v>15244618</v>
      </c>
      <c r="G151" s="5">
        <v>77051</v>
      </c>
      <c r="H151" s="5">
        <v>53917</v>
      </c>
      <c r="I151" s="5">
        <v>0</v>
      </c>
      <c r="J151" s="5">
        <v>1308</v>
      </c>
      <c r="K151" s="5">
        <v>85596</v>
      </c>
      <c r="L151" s="5">
        <v>14502</v>
      </c>
      <c r="M151" s="5">
        <v>208238</v>
      </c>
      <c r="N151" s="5">
        <v>18394</v>
      </c>
    </row>
    <row r="152" spans="1:14">
      <c r="A152" s="5">
        <v>1389</v>
      </c>
      <c r="B152" s="5">
        <v>3</v>
      </c>
      <c r="C152" s="5" t="s">
        <v>431</v>
      </c>
      <c r="D152" s="5" t="s">
        <v>432</v>
      </c>
      <c r="E152" s="5">
        <v>3900084</v>
      </c>
      <c r="F152" s="5">
        <v>3819322</v>
      </c>
      <c r="G152" s="5">
        <v>7612</v>
      </c>
      <c r="H152" s="5">
        <v>11215</v>
      </c>
      <c r="I152" s="5">
        <v>0</v>
      </c>
      <c r="J152" s="5">
        <v>516</v>
      </c>
      <c r="K152" s="5">
        <v>24485</v>
      </c>
      <c r="L152" s="5">
        <v>6012</v>
      </c>
      <c r="M152" s="5">
        <v>12382</v>
      </c>
      <c r="N152" s="5">
        <v>18541</v>
      </c>
    </row>
    <row r="153" spans="1:14">
      <c r="A153" s="5">
        <v>1389</v>
      </c>
      <c r="B153" s="5">
        <v>4</v>
      </c>
      <c r="C153" s="5" t="s">
        <v>433</v>
      </c>
      <c r="D153" s="5" t="s">
        <v>432</v>
      </c>
      <c r="E153" s="5">
        <v>3900084</v>
      </c>
      <c r="F153" s="5">
        <v>3819322</v>
      </c>
      <c r="G153" s="5">
        <v>7612</v>
      </c>
      <c r="H153" s="5">
        <v>11215</v>
      </c>
      <c r="I153" s="5">
        <v>0</v>
      </c>
      <c r="J153" s="5">
        <v>516</v>
      </c>
      <c r="K153" s="5">
        <v>24485</v>
      </c>
      <c r="L153" s="5">
        <v>6012</v>
      </c>
      <c r="M153" s="5">
        <v>12382</v>
      </c>
      <c r="N153" s="5">
        <v>18541</v>
      </c>
    </row>
    <row r="154" spans="1:14">
      <c r="A154" s="5">
        <v>1389</v>
      </c>
      <c r="B154" s="5">
        <v>3</v>
      </c>
      <c r="C154" s="5" t="s">
        <v>434</v>
      </c>
      <c r="D154" s="5" t="s">
        <v>435</v>
      </c>
      <c r="E154" s="5">
        <v>21808832</v>
      </c>
      <c r="F154" s="5">
        <v>21094515</v>
      </c>
      <c r="G154" s="5">
        <v>37510</v>
      </c>
      <c r="H154" s="5">
        <v>22280</v>
      </c>
      <c r="I154" s="5">
        <v>0</v>
      </c>
      <c r="J154" s="5">
        <v>2128</v>
      </c>
      <c r="K154" s="5">
        <v>139254</v>
      </c>
      <c r="L154" s="5">
        <v>46055</v>
      </c>
      <c r="M154" s="5">
        <v>197774</v>
      </c>
      <c r="N154" s="5">
        <v>269315</v>
      </c>
    </row>
    <row r="155" spans="1:14">
      <c r="A155" s="5">
        <v>1389</v>
      </c>
      <c r="B155" s="5">
        <v>4</v>
      </c>
      <c r="C155" s="5" t="s">
        <v>436</v>
      </c>
      <c r="D155" s="5" t="s">
        <v>435</v>
      </c>
      <c r="E155" s="5">
        <v>21808832</v>
      </c>
      <c r="F155" s="5">
        <v>21094515</v>
      </c>
      <c r="G155" s="5">
        <v>37510</v>
      </c>
      <c r="H155" s="5">
        <v>22280</v>
      </c>
      <c r="I155" s="5">
        <v>0</v>
      </c>
      <c r="J155" s="5">
        <v>2128</v>
      </c>
      <c r="K155" s="5">
        <v>139254</v>
      </c>
      <c r="L155" s="5">
        <v>46055</v>
      </c>
      <c r="M155" s="5">
        <v>197774</v>
      </c>
      <c r="N155" s="5">
        <v>269315</v>
      </c>
    </row>
    <row r="156" spans="1:14">
      <c r="A156" s="5">
        <v>1389</v>
      </c>
      <c r="B156" s="5">
        <v>3</v>
      </c>
      <c r="C156" s="5" t="s">
        <v>437</v>
      </c>
      <c r="D156" s="5" t="s">
        <v>438</v>
      </c>
      <c r="E156" s="5">
        <v>3370867</v>
      </c>
      <c r="F156" s="5">
        <v>3324917</v>
      </c>
      <c r="G156" s="5">
        <v>3054</v>
      </c>
      <c r="H156" s="5">
        <v>3413</v>
      </c>
      <c r="I156" s="5">
        <v>0</v>
      </c>
      <c r="J156" s="5">
        <v>47</v>
      </c>
      <c r="K156" s="5">
        <v>18242</v>
      </c>
      <c r="L156" s="5">
        <v>11348</v>
      </c>
      <c r="M156" s="5">
        <v>7949</v>
      </c>
      <c r="N156" s="5">
        <v>1897</v>
      </c>
    </row>
    <row r="157" spans="1:14">
      <c r="A157" s="5">
        <v>1389</v>
      </c>
      <c r="B157" s="5">
        <v>4</v>
      </c>
      <c r="C157" s="5" t="s">
        <v>439</v>
      </c>
      <c r="D157" s="5" t="s">
        <v>438</v>
      </c>
      <c r="E157" s="5">
        <v>3370867</v>
      </c>
      <c r="F157" s="5">
        <v>3324917</v>
      </c>
      <c r="G157" s="5">
        <v>3054</v>
      </c>
      <c r="H157" s="5">
        <v>3413</v>
      </c>
      <c r="I157" s="5">
        <v>0</v>
      </c>
      <c r="J157" s="5">
        <v>47</v>
      </c>
      <c r="K157" s="5">
        <v>18242</v>
      </c>
      <c r="L157" s="5">
        <v>11348</v>
      </c>
      <c r="M157" s="5">
        <v>7949</v>
      </c>
      <c r="N157" s="5">
        <v>1897</v>
      </c>
    </row>
    <row r="158" spans="1:14">
      <c r="A158" s="5">
        <v>1389</v>
      </c>
      <c r="B158" s="5">
        <v>2</v>
      </c>
      <c r="C158" s="5" t="s">
        <v>440</v>
      </c>
      <c r="D158" s="5" t="s">
        <v>441</v>
      </c>
      <c r="E158" s="5">
        <v>68349714</v>
      </c>
      <c r="F158" s="5">
        <v>61380547</v>
      </c>
      <c r="G158" s="5">
        <v>130688</v>
      </c>
      <c r="H158" s="5">
        <v>147772</v>
      </c>
      <c r="I158" s="5">
        <v>56486</v>
      </c>
      <c r="J158" s="5">
        <v>11801</v>
      </c>
      <c r="K158" s="5">
        <v>3720797</v>
      </c>
      <c r="L158" s="5">
        <v>134638</v>
      </c>
      <c r="M158" s="5">
        <v>1462536</v>
      </c>
      <c r="N158" s="5">
        <v>1304450</v>
      </c>
    </row>
    <row r="159" spans="1:14">
      <c r="A159" s="5">
        <v>1389</v>
      </c>
      <c r="B159" s="5">
        <v>3</v>
      </c>
      <c r="C159" s="5" t="s">
        <v>442</v>
      </c>
      <c r="D159" s="5" t="s">
        <v>443</v>
      </c>
      <c r="E159" s="5">
        <v>53652297</v>
      </c>
      <c r="F159" s="5">
        <v>48225158</v>
      </c>
      <c r="G159" s="5">
        <v>98139</v>
      </c>
      <c r="H159" s="5">
        <v>93717</v>
      </c>
      <c r="I159" s="5">
        <v>1619</v>
      </c>
      <c r="J159" s="5">
        <v>3261</v>
      </c>
      <c r="K159" s="5">
        <v>3479584</v>
      </c>
      <c r="L159" s="5">
        <v>100014</v>
      </c>
      <c r="M159" s="5">
        <v>421909</v>
      </c>
      <c r="N159" s="5">
        <v>1228896</v>
      </c>
    </row>
    <row r="160" spans="1:14">
      <c r="A160" s="5">
        <v>1389</v>
      </c>
      <c r="B160" s="5">
        <v>4</v>
      </c>
      <c r="C160" s="5" t="s">
        <v>444</v>
      </c>
      <c r="D160" s="5" t="s">
        <v>445</v>
      </c>
      <c r="E160" s="5">
        <v>20079483</v>
      </c>
      <c r="F160" s="5">
        <v>16117189</v>
      </c>
      <c r="G160" s="5">
        <v>8619</v>
      </c>
      <c r="H160" s="5">
        <v>36733</v>
      </c>
      <c r="I160" s="5">
        <v>1505</v>
      </c>
      <c r="J160" s="5">
        <v>700</v>
      </c>
      <c r="K160" s="5">
        <v>2817006</v>
      </c>
      <c r="L160" s="5">
        <v>894</v>
      </c>
      <c r="M160" s="5">
        <v>72302</v>
      </c>
      <c r="N160" s="5">
        <v>1024535</v>
      </c>
    </row>
    <row r="161" spans="1:14">
      <c r="A161" s="5">
        <v>1389</v>
      </c>
      <c r="B161" s="5">
        <v>4</v>
      </c>
      <c r="C161" s="5" t="s">
        <v>446</v>
      </c>
      <c r="D161" s="5" t="s">
        <v>447</v>
      </c>
      <c r="E161" s="5">
        <v>580682</v>
      </c>
      <c r="F161" s="5">
        <v>486761</v>
      </c>
      <c r="G161" s="5">
        <v>760</v>
      </c>
      <c r="H161" s="5">
        <v>512</v>
      </c>
      <c r="I161" s="5">
        <v>0</v>
      </c>
      <c r="J161" s="5">
        <v>0</v>
      </c>
      <c r="K161" s="5">
        <v>-6146</v>
      </c>
      <c r="L161" s="5">
        <v>2492</v>
      </c>
      <c r="M161" s="5">
        <v>96303</v>
      </c>
      <c r="N161" s="5">
        <v>0</v>
      </c>
    </row>
    <row r="162" spans="1:14">
      <c r="A162" s="5">
        <v>1389</v>
      </c>
      <c r="B162" s="5">
        <v>4</v>
      </c>
      <c r="C162" s="5" t="s">
        <v>448</v>
      </c>
      <c r="D162" s="5" t="s">
        <v>449</v>
      </c>
      <c r="E162" s="5">
        <v>7799359</v>
      </c>
      <c r="F162" s="5">
        <v>7437161</v>
      </c>
      <c r="G162" s="5">
        <v>19044</v>
      </c>
      <c r="H162" s="5">
        <v>14144</v>
      </c>
      <c r="I162" s="5">
        <v>114</v>
      </c>
      <c r="J162" s="5">
        <v>499</v>
      </c>
      <c r="K162" s="5">
        <v>187141</v>
      </c>
      <c r="L162" s="5">
        <v>55919</v>
      </c>
      <c r="M162" s="5">
        <v>39406</v>
      </c>
      <c r="N162" s="5">
        <v>45930</v>
      </c>
    </row>
    <row r="163" spans="1:14">
      <c r="A163" s="5">
        <v>1389</v>
      </c>
      <c r="B163" s="5">
        <v>4</v>
      </c>
      <c r="C163" s="5" t="s">
        <v>450</v>
      </c>
      <c r="D163" s="5" t="s">
        <v>451</v>
      </c>
      <c r="E163" s="5">
        <v>1423139</v>
      </c>
      <c r="F163" s="5">
        <v>1392460</v>
      </c>
      <c r="G163" s="5">
        <v>2191</v>
      </c>
      <c r="H163" s="5">
        <v>5105</v>
      </c>
      <c r="I163" s="5">
        <v>0</v>
      </c>
      <c r="J163" s="5">
        <v>6</v>
      </c>
      <c r="K163" s="5">
        <v>985</v>
      </c>
      <c r="L163" s="5">
        <v>6285</v>
      </c>
      <c r="M163" s="5">
        <v>16078</v>
      </c>
      <c r="N163" s="5">
        <v>28</v>
      </c>
    </row>
    <row r="164" spans="1:14">
      <c r="A164" s="5">
        <v>1389</v>
      </c>
      <c r="B164" s="5">
        <v>4</v>
      </c>
      <c r="C164" s="5" t="s">
        <v>452</v>
      </c>
      <c r="D164" s="5" t="s">
        <v>453</v>
      </c>
      <c r="E164" s="5">
        <v>894043</v>
      </c>
      <c r="F164" s="5">
        <v>884836</v>
      </c>
      <c r="G164" s="5">
        <v>494</v>
      </c>
      <c r="H164" s="5">
        <v>2953</v>
      </c>
      <c r="I164" s="5">
        <v>0</v>
      </c>
      <c r="J164" s="5">
        <v>189</v>
      </c>
      <c r="K164" s="5">
        <v>-4514</v>
      </c>
      <c r="L164" s="5">
        <v>1310</v>
      </c>
      <c r="M164" s="5">
        <v>7870</v>
      </c>
      <c r="N164" s="5">
        <v>906</v>
      </c>
    </row>
    <row r="165" spans="1:14">
      <c r="A165" s="5">
        <v>1389</v>
      </c>
      <c r="B165" s="5">
        <v>4</v>
      </c>
      <c r="C165" s="5" t="s">
        <v>454</v>
      </c>
      <c r="D165" s="5" t="s">
        <v>455</v>
      </c>
      <c r="E165" s="5">
        <v>4749164</v>
      </c>
      <c r="F165" s="5">
        <v>4488757</v>
      </c>
      <c r="G165" s="5">
        <v>1301</v>
      </c>
      <c r="H165" s="5">
        <v>3204</v>
      </c>
      <c r="I165" s="5">
        <v>0</v>
      </c>
      <c r="J165" s="5">
        <v>190</v>
      </c>
      <c r="K165" s="5">
        <v>127317</v>
      </c>
      <c r="L165" s="5">
        <v>2971</v>
      </c>
      <c r="M165" s="5">
        <v>83386</v>
      </c>
      <c r="N165" s="5">
        <v>42037</v>
      </c>
    </row>
    <row r="166" spans="1:14">
      <c r="A166" s="5">
        <v>1389</v>
      </c>
      <c r="B166" s="5">
        <v>4</v>
      </c>
      <c r="C166" s="5" t="s">
        <v>456</v>
      </c>
      <c r="D166" s="5" t="s">
        <v>457</v>
      </c>
      <c r="E166" s="5">
        <v>775074</v>
      </c>
      <c r="F166" s="5">
        <v>622866</v>
      </c>
      <c r="G166" s="5">
        <v>0</v>
      </c>
      <c r="H166" s="5">
        <v>1090</v>
      </c>
      <c r="I166" s="5">
        <v>0</v>
      </c>
      <c r="J166" s="5">
        <v>0</v>
      </c>
      <c r="K166" s="5">
        <v>42709</v>
      </c>
      <c r="L166" s="5">
        <v>0</v>
      </c>
      <c r="M166" s="5">
        <v>8535</v>
      </c>
      <c r="N166" s="5">
        <v>99874</v>
      </c>
    </row>
    <row r="167" spans="1:14">
      <c r="A167" s="5">
        <v>1389</v>
      </c>
      <c r="B167" s="5">
        <v>9</v>
      </c>
      <c r="C167" s="5" t="s">
        <v>458</v>
      </c>
      <c r="D167" s="5" t="s">
        <v>459</v>
      </c>
      <c r="E167" s="5">
        <v>17351354</v>
      </c>
      <c r="F167" s="5">
        <v>16795129</v>
      </c>
      <c r="G167" s="5">
        <v>65731</v>
      </c>
      <c r="H167" s="5">
        <v>29974</v>
      </c>
      <c r="I167" s="5">
        <v>0</v>
      </c>
      <c r="J167" s="5">
        <v>1677</v>
      </c>
      <c r="K167" s="5">
        <v>315084</v>
      </c>
      <c r="L167" s="5">
        <v>30144</v>
      </c>
      <c r="M167" s="5">
        <v>98029</v>
      </c>
      <c r="N167" s="5">
        <v>15586</v>
      </c>
    </row>
    <row r="168" spans="1:14">
      <c r="A168" s="5">
        <v>1389</v>
      </c>
      <c r="B168" s="5">
        <v>3</v>
      </c>
      <c r="C168" s="5" t="s">
        <v>460</v>
      </c>
      <c r="D168" s="5" t="s">
        <v>461</v>
      </c>
      <c r="E168" s="5">
        <v>14697417</v>
      </c>
      <c r="F168" s="5">
        <v>13155389</v>
      </c>
      <c r="G168" s="5">
        <v>32549</v>
      </c>
      <c r="H168" s="5">
        <v>54055</v>
      </c>
      <c r="I168" s="5">
        <v>54867</v>
      </c>
      <c r="J168" s="5">
        <v>8540</v>
      </c>
      <c r="K168" s="5">
        <v>241213</v>
      </c>
      <c r="L168" s="5">
        <v>34624</v>
      </c>
      <c r="M168" s="5">
        <v>1040627</v>
      </c>
      <c r="N168" s="5">
        <v>75553</v>
      </c>
    </row>
    <row r="169" spans="1:14">
      <c r="A169" s="5">
        <v>1389</v>
      </c>
      <c r="B169" s="5">
        <v>4</v>
      </c>
      <c r="C169" s="5" t="s">
        <v>462</v>
      </c>
      <c r="D169" s="5" t="s">
        <v>463</v>
      </c>
      <c r="E169" s="5">
        <v>2649075</v>
      </c>
      <c r="F169" s="5">
        <v>2522312</v>
      </c>
      <c r="G169" s="5">
        <v>6249</v>
      </c>
      <c r="H169" s="5">
        <v>2833</v>
      </c>
      <c r="I169" s="5">
        <v>0</v>
      </c>
      <c r="J169" s="5">
        <v>334</v>
      </c>
      <c r="K169" s="5">
        <v>34206</v>
      </c>
      <c r="L169" s="5">
        <v>13813</v>
      </c>
      <c r="M169" s="5">
        <v>60011</v>
      </c>
      <c r="N169" s="5">
        <v>9319</v>
      </c>
    </row>
    <row r="170" spans="1:14">
      <c r="A170" s="5">
        <v>1389</v>
      </c>
      <c r="B170" s="5">
        <v>4</v>
      </c>
      <c r="C170" s="5" t="s">
        <v>464</v>
      </c>
      <c r="D170" s="5" t="s">
        <v>465</v>
      </c>
      <c r="E170" s="5">
        <v>2158278</v>
      </c>
      <c r="F170" s="5">
        <v>1773700</v>
      </c>
      <c r="G170" s="5">
        <v>1987</v>
      </c>
      <c r="H170" s="5">
        <v>2953</v>
      </c>
      <c r="I170" s="5">
        <v>54867</v>
      </c>
      <c r="J170" s="5">
        <v>7089</v>
      </c>
      <c r="K170" s="5">
        <v>67310</v>
      </c>
      <c r="L170" s="5">
        <v>2103</v>
      </c>
      <c r="M170" s="5">
        <v>223110</v>
      </c>
      <c r="N170" s="5">
        <v>25159</v>
      </c>
    </row>
    <row r="171" spans="1:14">
      <c r="A171" s="5">
        <v>1389</v>
      </c>
      <c r="B171" s="5">
        <v>4</v>
      </c>
      <c r="C171" s="5" t="s">
        <v>466</v>
      </c>
      <c r="D171" s="5" t="s">
        <v>467</v>
      </c>
      <c r="E171" s="5">
        <v>329163</v>
      </c>
      <c r="F171" s="5">
        <v>317165</v>
      </c>
      <c r="G171" s="5">
        <v>2913</v>
      </c>
      <c r="H171" s="5">
        <v>1276</v>
      </c>
      <c r="I171" s="5">
        <v>0</v>
      </c>
      <c r="J171" s="5">
        <v>109</v>
      </c>
      <c r="K171" s="5">
        <v>1686</v>
      </c>
      <c r="L171" s="5">
        <v>1514</v>
      </c>
      <c r="M171" s="5">
        <v>4500</v>
      </c>
      <c r="N171" s="5">
        <v>0</v>
      </c>
    </row>
    <row r="172" spans="1:14">
      <c r="A172" s="5">
        <v>1389</v>
      </c>
      <c r="B172" s="5">
        <v>4</v>
      </c>
      <c r="C172" s="5" t="s">
        <v>468</v>
      </c>
      <c r="D172" s="5" t="s">
        <v>469</v>
      </c>
      <c r="E172" s="5">
        <v>4830572</v>
      </c>
      <c r="F172" s="5">
        <v>4382286</v>
      </c>
      <c r="G172" s="5">
        <v>15186</v>
      </c>
      <c r="H172" s="5">
        <v>16075</v>
      </c>
      <c r="I172" s="5">
        <v>0</v>
      </c>
      <c r="J172" s="5">
        <v>569</v>
      </c>
      <c r="K172" s="5">
        <v>130613</v>
      </c>
      <c r="L172" s="5">
        <v>2893</v>
      </c>
      <c r="M172" s="5">
        <v>265433</v>
      </c>
      <c r="N172" s="5">
        <v>17517</v>
      </c>
    </row>
    <row r="173" spans="1:14">
      <c r="A173" s="5">
        <v>1389</v>
      </c>
      <c r="B173" s="5">
        <v>4</v>
      </c>
      <c r="C173" s="5" t="s">
        <v>470</v>
      </c>
      <c r="D173" s="5" t="s">
        <v>471</v>
      </c>
      <c r="E173" s="5">
        <v>2146585</v>
      </c>
      <c r="F173" s="5">
        <v>2031939</v>
      </c>
      <c r="G173" s="5">
        <v>4013</v>
      </c>
      <c r="H173" s="5">
        <v>26225</v>
      </c>
      <c r="I173" s="5">
        <v>0</v>
      </c>
      <c r="J173" s="5">
        <v>320</v>
      </c>
      <c r="K173" s="5">
        <v>29792</v>
      </c>
      <c r="L173" s="5">
        <v>6860</v>
      </c>
      <c r="M173" s="5">
        <v>44023</v>
      </c>
      <c r="N173" s="5">
        <v>3412</v>
      </c>
    </row>
    <row r="174" spans="1:14">
      <c r="A174" s="5">
        <v>1389</v>
      </c>
      <c r="B174" s="5">
        <v>4</v>
      </c>
      <c r="C174" s="5" t="s">
        <v>472</v>
      </c>
      <c r="D174" s="5" t="s">
        <v>473</v>
      </c>
      <c r="E174" s="5">
        <v>454773</v>
      </c>
      <c r="F174" s="5">
        <v>444034</v>
      </c>
      <c r="G174" s="5">
        <v>1102</v>
      </c>
      <c r="H174" s="5">
        <v>209</v>
      </c>
      <c r="I174" s="5">
        <v>0</v>
      </c>
      <c r="J174" s="5">
        <v>83</v>
      </c>
      <c r="K174" s="5">
        <v>544</v>
      </c>
      <c r="L174" s="5">
        <v>5206</v>
      </c>
      <c r="M174" s="5">
        <v>3092</v>
      </c>
      <c r="N174" s="5">
        <v>503</v>
      </c>
    </row>
    <row r="175" spans="1:14">
      <c r="A175" s="5">
        <v>1389</v>
      </c>
      <c r="B175" s="5">
        <v>4</v>
      </c>
      <c r="C175" s="5" t="s">
        <v>474</v>
      </c>
      <c r="D175" s="5" t="s">
        <v>475</v>
      </c>
      <c r="E175" s="5">
        <v>2128971</v>
      </c>
      <c r="F175" s="5">
        <v>1683952</v>
      </c>
      <c r="G175" s="5">
        <v>1100</v>
      </c>
      <c r="H175" s="5">
        <v>4484</v>
      </c>
      <c r="I175" s="5">
        <v>0</v>
      </c>
      <c r="J175" s="5">
        <v>36</v>
      </c>
      <c r="K175" s="5">
        <v>-22938</v>
      </c>
      <c r="L175" s="5">
        <v>2235</v>
      </c>
      <c r="M175" s="5">
        <v>440458</v>
      </c>
      <c r="N175" s="5">
        <v>19643</v>
      </c>
    </row>
    <row r="176" spans="1:14">
      <c r="A176" s="5">
        <v>1389</v>
      </c>
      <c r="B176" s="5">
        <v>2</v>
      </c>
      <c r="C176" s="5" t="s">
        <v>476</v>
      </c>
      <c r="D176" s="5" t="s">
        <v>477</v>
      </c>
      <c r="E176" s="5">
        <v>317743852</v>
      </c>
      <c r="F176" s="5">
        <v>307275299</v>
      </c>
      <c r="G176" s="5">
        <v>346423</v>
      </c>
      <c r="H176" s="5">
        <v>526673</v>
      </c>
      <c r="I176" s="5">
        <v>0</v>
      </c>
      <c r="J176" s="5">
        <v>4897</v>
      </c>
      <c r="K176" s="5">
        <v>1256444</v>
      </c>
      <c r="L176" s="5">
        <v>231005</v>
      </c>
      <c r="M176" s="5">
        <v>7538270</v>
      </c>
      <c r="N176" s="5">
        <v>564841</v>
      </c>
    </row>
    <row r="177" spans="1:14">
      <c r="A177" s="5">
        <v>1389</v>
      </c>
      <c r="B177" s="5">
        <v>3</v>
      </c>
      <c r="C177" s="5" t="s">
        <v>478</v>
      </c>
      <c r="D177" s="5" t="s">
        <v>479</v>
      </c>
      <c r="E177" s="5">
        <v>233723796</v>
      </c>
      <c r="F177" s="5">
        <v>225589429</v>
      </c>
      <c r="G177" s="5">
        <v>184596</v>
      </c>
      <c r="H177" s="5">
        <v>414205</v>
      </c>
      <c r="I177" s="5">
        <v>0</v>
      </c>
      <c r="J177" s="5">
        <v>438</v>
      </c>
      <c r="K177" s="5">
        <v>911178</v>
      </c>
      <c r="L177" s="5">
        <v>26852</v>
      </c>
      <c r="M177" s="5">
        <v>6161024</v>
      </c>
      <c r="N177" s="5">
        <v>436076</v>
      </c>
    </row>
    <row r="178" spans="1:14">
      <c r="A178" s="5">
        <v>1389</v>
      </c>
      <c r="B178" s="5">
        <v>4</v>
      </c>
      <c r="C178" s="5" t="s">
        <v>480</v>
      </c>
      <c r="D178" s="5" t="s">
        <v>479</v>
      </c>
      <c r="E178" s="5">
        <v>233723796</v>
      </c>
      <c r="F178" s="5">
        <v>225589429</v>
      </c>
      <c r="G178" s="5">
        <v>184596</v>
      </c>
      <c r="H178" s="5">
        <v>414205</v>
      </c>
      <c r="I178" s="5">
        <v>0</v>
      </c>
      <c r="J178" s="5">
        <v>438</v>
      </c>
      <c r="K178" s="5">
        <v>911178</v>
      </c>
      <c r="L178" s="5">
        <v>26852</v>
      </c>
      <c r="M178" s="5">
        <v>6161024</v>
      </c>
      <c r="N178" s="5">
        <v>436076</v>
      </c>
    </row>
    <row r="179" spans="1:14">
      <c r="A179" s="5">
        <v>1389</v>
      </c>
      <c r="B179" s="5">
        <v>3</v>
      </c>
      <c r="C179" s="5" t="s">
        <v>481</v>
      </c>
      <c r="D179" s="5" t="s">
        <v>482</v>
      </c>
      <c r="E179" s="5">
        <v>8259985</v>
      </c>
      <c r="F179" s="5">
        <v>8286444</v>
      </c>
      <c r="G179" s="5">
        <v>7636</v>
      </c>
      <c r="H179" s="5">
        <v>9316</v>
      </c>
      <c r="I179" s="5">
        <v>0</v>
      </c>
      <c r="J179" s="5">
        <v>78</v>
      </c>
      <c r="K179" s="5">
        <v>-100770</v>
      </c>
      <c r="L179" s="5">
        <v>4894</v>
      </c>
      <c r="M179" s="5">
        <v>67089</v>
      </c>
      <c r="N179" s="5">
        <v>-14702</v>
      </c>
    </row>
    <row r="180" spans="1:14">
      <c r="A180" s="5">
        <v>1389</v>
      </c>
      <c r="B180" s="5">
        <v>4</v>
      </c>
      <c r="C180" s="5" t="s">
        <v>483</v>
      </c>
      <c r="D180" s="5" t="s">
        <v>482</v>
      </c>
      <c r="E180" s="5">
        <v>8259985</v>
      </c>
      <c r="F180" s="5">
        <v>8286444</v>
      </c>
      <c r="G180" s="5">
        <v>7636</v>
      </c>
      <c r="H180" s="5">
        <v>9316</v>
      </c>
      <c r="I180" s="5">
        <v>0</v>
      </c>
      <c r="J180" s="5">
        <v>78</v>
      </c>
      <c r="K180" s="5">
        <v>-100770</v>
      </c>
      <c r="L180" s="5">
        <v>4894</v>
      </c>
      <c r="M180" s="5">
        <v>67089</v>
      </c>
      <c r="N180" s="5">
        <v>-14702</v>
      </c>
    </row>
    <row r="181" spans="1:14">
      <c r="A181" s="5">
        <v>1389</v>
      </c>
      <c r="B181" s="5">
        <v>3</v>
      </c>
      <c r="C181" s="5" t="s">
        <v>484</v>
      </c>
      <c r="D181" s="5" t="s">
        <v>485</v>
      </c>
      <c r="E181" s="5">
        <v>75760070</v>
      </c>
      <c r="F181" s="5">
        <v>73399426</v>
      </c>
      <c r="G181" s="5">
        <v>154192</v>
      </c>
      <c r="H181" s="5">
        <v>103152</v>
      </c>
      <c r="I181" s="5">
        <v>0</v>
      </c>
      <c r="J181" s="5">
        <v>4382</v>
      </c>
      <c r="K181" s="5">
        <v>446036</v>
      </c>
      <c r="L181" s="5">
        <v>199260</v>
      </c>
      <c r="M181" s="5">
        <v>1310157</v>
      </c>
      <c r="N181" s="5">
        <v>143467</v>
      </c>
    </row>
    <row r="182" spans="1:14">
      <c r="A182" s="5">
        <v>1389</v>
      </c>
      <c r="B182" s="5">
        <v>4</v>
      </c>
      <c r="C182" s="5" t="s">
        <v>486</v>
      </c>
      <c r="D182" s="5" t="s">
        <v>485</v>
      </c>
      <c r="E182" s="5">
        <v>75760070</v>
      </c>
      <c r="F182" s="5">
        <v>73399426</v>
      </c>
      <c r="G182" s="5">
        <v>154192</v>
      </c>
      <c r="H182" s="5">
        <v>103152</v>
      </c>
      <c r="I182" s="5">
        <v>0</v>
      </c>
      <c r="J182" s="5">
        <v>4382</v>
      </c>
      <c r="K182" s="5">
        <v>446036</v>
      </c>
      <c r="L182" s="5">
        <v>199260</v>
      </c>
      <c r="M182" s="5">
        <v>1310157</v>
      </c>
      <c r="N182" s="5">
        <v>143467</v>
      </c>
    </row>
    <row r="183" spans="1:14">
      <c r="A183" s="5">
        <v>1389</v>
      </c>
      <c r="B183" s="5">
        <v>2</v>
      </c>
      <c r="C183" s="5" t="s">
        <v>487</v>
      </c>
      <c r="D183" s="5" t="s">
        <v>488</v>
      </c>
      <c r="E183" s="5">
        <v>19443476</v>
      </c>
      <c r="F183" s="5">
        <v>15452645</v>
      </c>
      <c r="G183" s="5">
        <v>46421</v>
      </c>
      <c r="H183" s="5">
        <v>43036</v>
      </c>
      <c r="I183" s="5">
        <v>0</v>
      </c>
      <c r="J183" s="5">
        <v>337</v>
      </c>
      <c r="K183" s="5">
        <v>413737</v>
      </c>
      <c r="L183" s="5">
        <v>59139</v>
      </c>
      <c r="M183" s="5">
        <v>3421916</v>
      </c>
      <c r="N183" s="5">
        <v>6245</v>
      </c>
    </row>
    <row r="184" spans="1:14">
      <c r="A184" s="5">
        <v>1389</v>
      </c>
      <c r="B184" s="5">
        <v>3</v>
      </c>
      <c r="C184" s="5" t="s">
        <v>489</v>
      </c>
      <c r="D184" s="5" t="s">
        <v>490</v>
      </c>
      <c r="E184" s="5">
        <v>10877445</v>
      </c>
      <c r="F184" s="5">
        <v>7392404</v>
      </c>
      <c r="G184" s="5">
        <v>34317</v>
      </c>
      <c r="H184" s="5">
        <v>34217</v>
      </c>
      <c r="I184" s="5">
        <v>0</v>
      </c>
      <c r="J184" s="5">
        <v>21</v>
      </c>
      <c r="K184" s="5">
        <v>157453</v>
      </c>
      <c r="L184" s="5">
        <v>39913</v>
      </c>
      <c r="M184" s="5">
        <v>3219113</v>
      </c>
      <c r="N184" s="5">
        <v>6</v>
      </c>
    </row>
    <row r="185" spans="1:14">
      <c r="A185" s="5">
        <v>1389</v>
      </c>
      <c r="B185" s="5">
        <v>4</v>
      </c>
      <c r="C185" s="5" t="s">
        <v>491</v>
      </c>
      <c r="D185" s="5" t="s">
        <v>492</v>
      </c>
      <c r="E185" s="5">
        <v>10746916</v>
      </c>
      <c r="F185" s="5">
        <v>7276146</v>
      </c>
      <c r="G185" s="5">
        <v>34317</v>
      </c>
      <c r="H185" s="5">
        <v>33596</v>
      </c>
      <c r="I185" s="5">
        <v>0</v>
      </c>
      <c r="J185" s="5">
        <v>15</v>
      </c>
      <c r="K185" s="5">
        <v>147779</v>
      </c>
      <c r="L185" s="5">
        <v>39803</v>
      </c>
      <c r="M185" s="5">
        <v>3215260</v>
      </c>
      <c r="N185" s="5">
        <v>0</v>
      </c>
    </row>
    <row r="186" spans="1:14">
      <c r="A186" s="5">
        <v>1389</v>
      </c>
      <c r="B186" s="5">
        <v>4</v>
      </c>
      <c r="C186" s="5" t="s">
        <v>493</v>
      </c>
      <c r="D186" s="5" t="s">
        <v>494</v>
      </c>
      <c r="E186" s="5">
        <v>130529</v>
      </c>
      <c r="F186" s="5">
        <v>116259</v>
      </c>
      <c r="G186" s="5">
        <v>0</v>
      </c>
      <c r="H186" s="5">
        <v>622</v>
      </c>
      <c r="I186" s="5">
        <v>0</v>
      </c>
      <c r="J186" s="5">
        <v>6</v>
      </c>
      <c r="K186" s="5">
        <v>9674</v>
      </c>
      <c r="L186" s="5">
        <v>110</v>
      </c>
      <c r="M186" s="5">
        <v>3853</v>
      </c>
      <c r="N186" s="5">
        <v>6</v>
      </c>
    </row>
    <row r="187" spans="1:14">
      <c r="A187" s="5">
        <v>1389</v>
      </c>
      <c r="B187" s="5">
        <v>3</v>
      </c>
      <c r="C187" s="5" t="s">
        <v>495</v>
      </c>
      <c r="D187" s="5" t="s">
        <v>496</v>
      </c>
      <c r="E187" s="5">
        <v>984503</v>
      </c>
      <c r="F187" s="5">
        <v>803438</v>
      </c>
      <c r="G187" s="5">
        <v>4103</v>
      </c>
      <c r="H187" s="5">
        <v>3300</v>
      </c>
      <c r="I187" s="5">
        <v>0</v>
      </c>
      <c r="J187" s="5">
        <v>38</v>
      </c>
      <c r="K187" s="5">
        <v>-17796</v>
      </c>
      <c r="L187" s="5">
        <v>5321</v>
      </c>
      <c r="M187" s="5">
        <v>184869</v>
      </c>
      <c r="N187" s="5">
        <v>1232</v>
      </c>
    </row>
    <row r="188" spans="1:14">
      <c r="A188" s="5">
        <v>1389</v>
      </c>
      <c r="B188" s="5">
        <v>4</v>
      </c>
      <c r="C188" s="5" t="s">
        <v>497</v>
      </c>
      <c r="D188" s="5" t="s">
        <v>496</v>
      </c>
      <c r="E188" s="5">
        <v>984503</v>
      </c>
      <c r="F188" s="5">
        <v>803438</v>
      </c>
      <c r="G188" s="5">
        <v>4103</v>
      </c>
      <c r="H188" s="5">
        <v>3300</v>
      </c>
      <c r="I188" s="5">
        <v>0</v>
      </c>
      <c r="J188" s="5">
        <v>38</v>
      </c>
      <c r="K188" s="5">
        <v>-17796</v>
      </c>
      <c r="L188" s="5">
        <v>5321</v>
      </c>
      <c r="M188" s="5">
        <v>184869</v>
      </c>
      <c r="N188" s="5">
        <v>1232</v>
      </c>
    </row>
    <row r="189" spans="1:14">
      <c r="A189" s="5">
        <v>1389</v>
      </c>
      <c r="B189" s="5">
        <v>3</v>
      </c>
      <c r="C189" s="5" t="s">
        <v>498</v>
      </c>
      <c r="D189" s="5" t="s">
        <v>499</v>
      </c>
      <c r="E189" s="5">
        <v>7581528</v>
      </c>
      <c r="F189" s="5">
        <v>7256803</v>
      </c>
      <c r="G189" s="5">
        <v>8000</v>
      </c>
      <c r="H189" s="5">
        <v>5519</v>
      </c>
      <c r="I189" s="5">
        <v>0</v>
      </c>
      <c r="J189" s="5">
        <v>279</v>
      </c>
      <c r="K189" s="5">
        <v>274080</v>
      </c>
      <c r="L189" s="5">
        <v>13905</v>
      </c>
      <c r="M189" s="5">
        <v>17933</v>
      </c>
      <c r="N189" s="5">
        <v>5007</v>
      </c>
    </row>
    <row r="190" spans="1:14">
      <c r="A190" s="5">
        <v>1389</v>
      </c>
      <c r="B190" s="5">
        <v>4</v>
      </c>
      <c r="C190" s="5" t="s">
        <v>500</v>
      </c>
      <c r="D190" s="5" t="s">
        <v>501</v>
      </c>
      <c r="E190" s="5">
        <v>5675319</v>
      </c>
      <c r="F190" s="5">
        <v>5629949</v>
      </c>
      <c r="G190" s="5">
        <v>7678</v>
      </c>
      <c r="H190" s="5">
        <v>4050</v>
      </c>
      <c r="I190" s="5">
        <v>0</v>
      </c>
      <c r="J190" s="5">
        <v>279</v>
      </c>
      <c r="K190" s="5">
        <v>27640</v>
      </c>
      <c r="L190" s="5">
        <v>1423</v>
      </c>
      <c r="M190" s="5">
        <v>0</v>
      </c>
      <c r="N190" s="5">
        <v>4300</v>
      </c>
    </row>
    <row r="191" spans="1:14">
      <c r="A191" s="5">
        <v>1389</v>
      </c>
      <c r="B191" s="5">
        <v>4</v>
      </c>
      <c r="C191" s="5" t="s">
        <v>502</v>
      </c>
      <c r="D191" s="5" t="s">
        <v>503</v>
      </c>
      <c r="E191" s="5">
        <v>169689</v>
      </c>
      <c r="F191" s="5">
        <v>147328</v>
      </c>
      <c r="G191" s="5">
        <v>28</v>
      </c>
      <c r="H191" s="5">
        <v>0</v>
      </c>
      <c r="I191" s="5">
        <v>0</v>
      </c>
      <c r="J191" s="5">
        <v>0</v>
      </c>
      <c r="K191" s="5">
        <v>3541</v>
      </c>
      <c r="L191" s="5">
        <v>152</v>
      </c>
      <c r="M191" s="5">
        <v>17933</v>
      </c>
      <c r="N191" s="5">
        <v>707</v>
      </c>
    </row>
    <row r="192" spans="1:14">
      <c r="A192" s="5">
        <v>1389</v>
      </c>
      <c r="B192" s="5">
        <v>4</v>
      </c>
      <c r="C192" s="5" t="s">
        <v>504</v>
      </c>
      <c r="D192" s="5" t="s">
        <v>499</v>
      </c>
      <c r="E192" s="5">
        <v>1736520</v>
      </c>
      <c r="F192" s="5">
        <v>1479527</v>
      </c>
      <c r="G192" s="5">
        <v>295</v>
      </c>
      <c r="H192" s="5">
        <v>1469</v>
      </c>
      <c r="I192" s="5">
        <v>0</v>
      </c>
      <c r="J192" s="5">
        <v>0</v>
      </c>
      <c r="K192" s="5">
        <v>242899</v>
      </c>
      <c r="L192" s="5">
        <v>12330</v>
      </c>
      <c r="M192" s="5">
        <v>0</v>
      </c>
      <c r="N192" s="5">
        <v>0</v>
      </c>
    </row>
    <row r="193" spans="1:14">
      <c r="A193" s="5">
        <v>1389</v>
      </c>
      <c r="B193" s="5">
        <v>2</v>
      </c>
      <c r="C193" s="5" t="s">
        <v>505</v>
      </c>
      <c r="D193" s="5" t="s">
        <v>506</v>
      </c>
      <c r="E193" s="5">
        <v>10396580</v>
      </c>
      <c r="F193" s="5">
        <v>10176012</v>
      </c>
      <c r="G193" s="5">
        <v>11126</v>
      </c>
      <c r="H193" s="5">
        <v>28300</v>
      </c>
      <c r="I193" s="5">
        <v>0</v>
      </c>
      <c r="J193" s="5">
        <v>1426</v>
      </c>
      <c r="K193" s="5">
        <v>78573</v>
      </c>
      <c r="L193" s="5">
        <v>24293</v>
      </c>
      <c r="M193" s="5">
        <v>50268</v>
      </c>
      <c r="N193" s="5">
        <v>26581</v>
      </c>
    </row>
    <row r="194" spans="1:14">
      <c r="A194" s="5">
        <v>1389</v>
      </c>
      <c r="B194" s="5">
        <v>3</v>
      </c>
      <c r="C194" s="5" t="s">
        <v>507</v>
      </c>
      <c r="D194" s="5" t="s">
        <v>506</v>
      </c>
      <c r="E194" s="5">
        <v>10396580</v>
      </c>
      <c r="F194" s="5">
        <v>10176012</v>
      </c>
      <c r="G194" s="5">
        <v>11126</v>
      </c>
      <c r="H194" s="5">
        <v>28300</v>
      </c>
      <c r="I194" s="5">
        <v>0</v>
      </c>
      <c r="J194" s="5">
        <v>1426</v>
      </c>
      <c r="K194" s="5">
        <v>78573</v>
      </c>
      <c r="L194" s="5">
        <v>24293</v>
      </c>
      <c r="M194" s="5">
        <v>50268</v>
      </c>
      <c r="N194" s="5">
        <v>26581</v>
      </c>
    </row>
    <row r="195" spans="1:14">
      <c r="A195" s="5">
        <v>1389</v>
      </c>
      <c r="B195" s="5">
        <v>4</v>
      </c>
      <c r="C195" s="5" t="s">
        <v>508</v>
      </c>
      <c r="D195" s="5" t="s">
        <v>506</v>
      </c>
      <c r="E195" s="5">
        <v>10396580</v>
      </c>
      <c r="F195" s="5">
        <v>10176012</v>
      </c>
      <c r="G195" s="5">
        <v>11126</v>
      </c>
      <c r="H195" s="5">
        <v>28300</v>
      </c>
      <c r="I195" s="5">
        <v>0</v>
      </c>
      <c r="J195" s="5">
        <v>1426</v>
      </c>
      <c r="K195" s="5">
        <v>78573</v>
      </c>
      <c r="L195" s="5">
        <v>24293</v>
      </c>
      <c r="M195" s="5">
        <v>50268</v>
      </c>
      <c r="N195" s="5">
        <v>26581</v>
      </c>
    </row>
    <row r="196" spans="1:14">
      <c r="A196" s="5">
        <v>1389</v>
      </c>
      <c r="B196" s="5">
        <v>2</v>
      </c>
      <c r="C196" s="5" t="s">
        <v>509</v>
      </c>
      <c r="D196" s="5" t="s">
        <v>510</v>
      </c>
      <c r="E196" s="5">
        <v>7399325</v>
      </c>
      <c r="F196" s="5">
        <v>7042119</v>
      </c>
      <c r="G196" s="5">
        <v>7429</v>
      </c>
      <c r="H196" s="5">
        <v>16004</v>
      </c>
      <c r="I196" s="5">
        <v>0</v>
      </c>
      <c r="J196" s="5">
        <v>1199</v>
      </c>
      <c r="K196" s="5">
        <v>-17632</v>
      </c>
      <c r="L196" s="5">
        <v>175203</v>
      </c>
      <c r="M196" s="5">
        <v>130855</v>
      </c>
      <c r="N196" s="5">
        <v>44149</v>
      </c>
    </row>
    <row r="197" spans="1:14">
      <c r="A197" s="5">
        <v>1389</v>
      </c>
      <c r="B197" s="5">
        <v>3</v>
      </c>
      <c r="C197" s="5" t="s">
        <v>511</v>
      </c>
      <c r="D197" s="5" t="s">
        <v>512</v>
      </c>
      <c r="E197" s="5">
        <v>111282</v>
      </c>
      <c r="F197" s="5">
        <v>12061</v>
      </c>
      <c r="G197" s="5">
        <v>0</v>
      </c>
      <c r="H197" s="5">
        <v>1513</v>
      </c>
      <c r="I197" s="5">
        <v>0</v>
      </c>
      <c r="J197" s="5">
        <v>18</v>
      </c>
      <c r="K197" s="5">
        <v>0</v>
      </c>
      <c r="L197" s="5">
        <v>65</v>
      </c>
      <c r="M197" s="5">
        <v>97625</v>
      </c>
      <c r="N197" s="5">
        <v>0</v>
      </c>
    </row>
    <row r="198" spans="1:14">
      <c r="A198" s="5">
        <v>1389</v>
      </c>
      <c r="B198" s="5">
        <v>9</v>
      </c>
      <c r="C198" s="5" t="s">
        <v>513</v>
      </c>
      <c r="D198" s="5" t="s">
        <v>514</v>
      </c>
      <c r="E198" s="5">
        <v>111282</v>
      </c>
      <c r="F198" s="5">
        <v>12061</v>
      </c>
      <c r="G198" s="5">
        <v>0</v>
      </c>
      <c r="H198" s="5">
        <v>1513</v>
      </c>
      <c r="I198" s="5">
        <v>0</v>
      </c>
      <c r="J198" s="5">
        <v>18</v>
      </c>
      <c r="K198" s="5">
        <v>0</v>
      </c>
      <c r="L198" s="5">
        <v>65</v>
      </c>
      <c r="M198" s="5">
        <v>97625</v>
      </c>
      <c r="N198" s="5">
        <v>0</v>
      </c>
    </row>
    <row r="199" spans="1:14">
      <c r="A199" s="5">
        <v>1389</v>
      </c>
      <c r="B199" s="5">
        <v>3</v>
      </c>
      <c r="C199" s="5" t="s">
        <v>515</v>
      </c>
      <c r="D199" s="5" t="s">
        <v>516</v>
      </c>
      <c r="E199" s="5">
        <v>150472</v>
      </c>
      <c r="F199" s="5">
        <v>146655</v>
      </c>
      <c r="G199" s="5">
        <v>27</v>
      </c>
      <c r="H199" s="5">
        <v>0</v>
      </c>
      <c r="I199" s="5">
        <v>0</v>
      </c>
      <c r="J199" s="5">
        <v>34</v>
      </c>
      <c r="K199" s="5">
        <v>2471</v>
      </c>
      <c r="L199" s="5">
        <v>335</v>
      </c>
      <c r="M199" s="5">
        <v>181</v>
      </c>
      <c r="N199" s="5">
        <v>769</v>
      </c>
    </row>
    <row r="200" spans="1:14">
      <c r="A200" s="5">
        <v>1389</v>
      </c>
      <c r="B200" s="5">
        <v>4</v>
      </c>
      <c r="C200" s="5" t="s">
        <v>517</v>
      </c>
      <c r="D200" s="5" t="s">
        <v>516</v>
      </c>
      <c r="E200" s="5">
        <v>150472</v>
      </c>
      <c r="F200" s="5">
        <v>146655</v>
      </c>
      <c r="G200" s="5">
        <v>27</v>
      </c>
      <c r="H200" s="5">
        <v>0</v>
      </c>
      <c r="I200" s="5">
        <v>0</v>
      </c>
      <c r="J200" s="5">
        <v>34</v>
      </c>
      <c r="K200" s="5">
        <v>2471</v>
      </c>
      <c r="L200" s="5">
        <v>335</v>
      </c>
      <c r="M200" s="5">
        <v>181</v>
      </c>
      <c r="N200" s="5">
        <v>769</v>
      </c>
    </row>
    <row r="201" spans="1:14">
      <c r="A201" s="5">
        <v>1389</v>
      </c>
      <c r="B201" s="5">
        <v>3</v>
      </c>
      <c r="C201" s="5" t="s">
        <v>518</v>
      </c>
      <c r="D201" s="5" t="s">
        <v>519</v>
      </c>
      <c r="E201" s="5">
        <v>141505</v>
      </c>
      <c r="F201" s="5">
        <v>139179</v>
      </c>
      <c r="G201" s="5">
        <v>6</v>
      </c>
      <c r="H201" s="5">
        <v>0</v>
      </c>
      <c r="I201" s="5">
        <v>0</v>
      </c>
      <c r="J201" s="5">
        <v>5</v>
      </c>
      <c r="K201" s="5">
        <v>2</v>
      </c>
      <c r="L201" s="5">
        <v>27</v>
      </c>
      <c r="M201" s="5">
        <v>0</v>
      </c>
      <c r="N201" s="5">
        <v>2284</v>
      </c>
    </row>
    <row r="202" spans="1:14">
      <c r="A202" s="5">
        <v>1389</v>
      </c>
      <c r="B202" s="5">
        <v>4</v>
      </c>
      <c r="C202" s="5" t="s">
        <v>520</v>
      </c>
      <c r="D202" s="5" t="s">
        <v>519</v>
      </c>
      <c r="E202" s="5">
        <v>141505</v>
      </c>
      <c r="F202" s="5">
        <v>139179</v>
      </c>
      <c r="G202" s="5">
        <v>6</v>
      </c>
      <c r="H202" s="5">
        <v>0</v>
      </c>
      <c r="I202" s="5">
        <v>0</v>
      </c>
      <c r="J202" s="5">
        <v>5</v>
      </c>
      <c r="K202" s="5">
        <v>2</v>
      </c>
      <c r="L202" s="5">
        <v>27</v>
      </c>
      <c r="M202" s="5">
        <v>0</v>
      </c>
      <c r="N202" s="5">
        <v>2284</v>
      </c>
    </row>
    <row r="203" spans="1:14">
      <c r="A203" s="5">
        <v>1389</v>
      </c>
      <c r="B203" s="5">
        <v>3</v>
      </c>
      <c r="C203" s="5" t="s">
        <v>521</v>
      </c>
      <c r="D203" s="5" t="s">
        <v>522</v>
      </c>
      <c r="E203" s="5">
        <v>4334520</v>
      </c>
      <c r="F203" s="5">
        <v>4125876</v>
      </c>
      <c r="G203" s="5">
        <v>5558</v>
      </c>
      <c r="H203" s="5">
        <v>7953</v>
      </c>
      <c r="I203" s="5">
        <v>0</v>
      </c>
      <c r="J203" s="5">
        <v>494</v>
      </c>
      <c r="K203" s="5">
        <v>-19533</v>
      </c>
      <c r="L203" s="5">
        <v>166980</v>
      </c>
      <c r="M203" s="5">
        <v>22500</v>
      </c>
      <c r="N203" s="5">
        <v>24693</v>
      </c>
    </row>
    <row r="204" spans="1:14">
      <c r="A204" s="5">
        <v>1389</v>
      </c>
      <c r="B204" s="5">
        <v>4</v>
      </c>
      <c r="C204" s="5" t="s">
        <v>523</v>
      </c>
      <c r="D204" s="5" t="s">
        <v>522</v>
      </c>
      <c r="E204" s="5">
        <v>4334520</v>
      </c>
      <c r="F204" s="5">
        <v>4125876</v>
      </c>
      <c r="G204" s="5">
        <v>5558</v>
      </c>
      <c r="H204" s="5">
        <v>7953</v>
      </c>
      <c r="I204" s="5">
        <v>0</v>
      </c>
      <c r="J204" s="5">
        <v>494</v>
      </c>
      <c r="K204" s="5">
        <v>-19533</v>
      </c>
      <c r="L204" s="5">
        <v>166980</v>
      </c>
      <c r="M204" s="5">
        <v>22500</v>
      </c>
      <c r="N204" s="5">
        <v>24693</v>
      </c>
    </row>
    <row r="205" spans="1:14">
      <c r="A205" s="5">
        <v>1389</v>
      </c>
      <c r="B205" s="5">
        <v>7</v>
      </c>
      <c r="C205" s="5" t="s">
        <v>524</v>
      </c>
      <c r="D205" s="5" t="s">
        <v>525</v>
      </c>
      <c r="E205" s="5">
        <v>2661547</v>
      </c>
      <c r="F205" s="5">
        <v>2618348</v>
      </c>
      <c r="G205" s="5">
        <v>1838</v>
      </c>
      <c r="H205" s="5">
        <v>6538</v>
      </c>
      <c r="I205" s="5">
        <v>0</v>
      </c>
      <c r="J205" s="5">
        <v>649</v>
      </c>
      <c r="K205" s="5">
        <v>-572</v>
      </c>
      <c r="L205" s="5">
        <v>7795</v>
      </c>
      <c r="M205" s="5">
        <v>10548</v>
      </c>
      <c r="N205" s="5">
        <v>16403</v>
      </c>
    </row>
    <row r="206" spans="1:14">
      <c r="A206" s="5">
        <v>1389</v>
      </c>
      <c r="B206" s="5">
        <v>9</v>
      </c>
      <c r="C206" s="5" t="s">
        <v>526</v>
      </c>
      <c r="D206" s="5" t="s">
        <v>525</v>
      </c>
      <c r="E206" s="5">
        <v>2661547</v>
      </c>
      <c r="F206" s="5">
        <v>2618348</v>
      </c>
      <c r="G206" s="5">
        <v>1838</v>
      </c>
      <c r="H206" s="5">
        <v>6538</v>
      </c>
      <c r="I206" s="5">
        <v>0</v>
      </c>
      <c r="J206" s="5">
        <v>649</v>
      </c>
      <c r="K206" s="5">
        <v>-572</v>
      </c>
      <c r="L206" s="5">
        <v>7795</v>
      </c>
      <c r="M206" s="5">
        <v>10548</v>
      </c>
      <c r="N206" s="5">
        <v>16403</v>
      </c>
    </row>
    <row r="207" spans="1:14">
      <c r="A207" s="5">
        <v>1389</v>
      </c>
      <c r="B207" s="5">
        <v>2</v>
      </c>
      <c r="C207" s="5" t="s">
        <v>527</v>
      </c>
      <c r="D207" s="5" t="s">
        <v>528</v>
      </c>
      <c r="E207" s="5">
        <v>779259</v>
      </c>
      <c r="F207" s="5">
        <v>683254</v>
      </c>
      <c r="G207" s="5">
        <v>974</v>
      </c>
      <c r="H207" s="5">
        <v>1307</v>
      </c>
      <c r="I207" s="5">
        <v>0</v>
      </c>
      <c r="J207" s="5">
        <v>0</v>
      </c>
      <c r="K207" s="5">
        <v>23235</v>
      </c>
      <c r="L207" s="5">
        <v>3261</v>
      </c>
      <c r="M207" s="5">
        <v>59791</v>
      </c>
      <c r="N207" s="5">
        <v>7437</v>
      </c>
    </row>
    <row r="208" spans="1:14">
      <c r="A208" s="5">
        <v>1389</v>
      </c>
      <c r="B208" s="5">
        <v>7</v>
      </c>
      <c r="C208" s="5" t="s">
        <v>529</v>
      </c>
      <c r="D208" s="5" t="s">
        <v>530</v>
      </c>
      <c r="E208" s="5">
        <v>779259</v>
      </c>
      <c r="F208" s="5">
        <v>683254</v>
      </c>
      <c r="G208" s="5">
        <v>974</v>
      </c>
      <c r="H208" s="5">
        <v>1307</v>
      </c>
      <c r="I208" s="5">
        <v>0</v>
      </c>
      <c r="J208" s="5">
        <v>0</v>
      </c>
      <c r="K208" s="5">
        <v>23235</v>
      </c>
      <c r="L208" s="5">
        <v>3261</v>
      </c>
      <c r="M208" s="5">
        <v>59791</v>
      </c>
      <c r="N208" s="5">
        <v>7437</v>
      </c>
    </row>
    <row r="209" spans="1:14">
      <c r="A209" s="5">
        <v>1389</v>
      </c>
      <c r="B209" s="5">
        <v>4</v>
      </c>
      <c r="C209" s="5" t="s">
        <v>531</v>
      </c>
      <c r="D209" s="5" t="s">
        <v>532</v>
      </c>
      <c r="E209" s="5">
        <v>349976</v>
      </c>
      <c r="F209" s="5">
        <v>283523</v>
      </c>
      <c r="G209" s="5">
        <v>82</v>
      </c>
      <c r="H209" s="5">
        <v>22</v>
      </c>
      <c r="I209" s="5">
        <v>0</v>
      </c>
      <c r="J209" s="5">
        <v>0</v>
      </c>
      <c r="K209" s="5">
        <v>17434</v>
      </c>
      <c r="L209" s="5">
        <v>973</v>
      </c>
      <c r="M209" s="5">
        <v>44522</v>
      </c>
      <c r="N209" s="5">
        <v>3420</v>
      </c>
    </row>
    <row r="210" spans="1:14">
      <c r="A210" s="5">
        <v>1389</v>
      </c>
      <c r="B210" s="5">
        <v>4</v>
      </c>
      <c r="C210" s="5" t="s">
        <v>533</v>
      </c>
      <c r="D210" s="5" t="s">
        <v>534</v>
      </c>
      <c r="E210" s="5">
        <v>250758</v>
      </c>
      <c r="F210" s="5">
        <v>243462</v>
      </c>
      <c r="G210" s="5">
        <v>0</v>
      </c>
      <c r="H210" s="5">
        <v>1285</v>
      </c>
      <c r="I210" s="5">
        <v>0</v>
      </c>
      <c r="J210" s="5">
        <v>0</v>
      </c>
      <c r="K210" s="5">
        <v>5795</v>
      </c>
      <c r="L210" s="5">
        <v>129</v>
      </c>
      <c r="M210" s="5">
        <v>0</v>
      </c>
      <c r="N210" s="5">
        <v>87</v>
      </c>
    </row>
    <row r="211" spans="1:14">
      <c r="A211" s="5">
        <v>1389</v>
      </c>
      <c r="B211" s="5">
        <v>4</v>
      </c>
      <c r="C211" s="5" t="s">
        <v>535</v>
      </c>
      <c r="D211" s="5" t="s">
        <v>536</v>
      </c>
      <c r="E211" s="5">
        <v>165194</v>
      </c>
      <c r="F211" s="5">
        <v>147613</v>
      </c>
      <c r="G211" s="5">
        <v>892</v>
      </c>
      <c r="H211" s="5">
        <v>0</v>
      </c>
      <c r="I211" s="5">
        <v>0</v>
      </c>
      <c r="J211" s="5">
        <v>0</v>
      </c>
      <c r="K211" s="5">
        <v>0</v>
      </c>
      <c r="L211" s="5">
        <v>2159</v>
      </c>
      <c r="M211" s="5">
        <v>14530</v>
      </c>
      <c r="N211" s="5">
        <v>0</v>
      </c>
    </row>
    <row r="212" spans="1:14">
      <c r="A212" s="5">
        <v>0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</row>
    <row r="213" spans="1:14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</row>
    <row r="214" spans="1:14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</row>
    <row r="215" spans="1:14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</row>
    <row r="216" spans="1:14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</row>
    <row r="217" spans="1:14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</row>
    <row r="218" spans="1:14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</row>
    <row r="219" spans="1:14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</row>
    <row r="220" spans="1:14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</row>
    <row r="221" spans="1:14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</row>
    <row r="222" spans="1:14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</row>
    <row r="223" spans="1:14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</row>
    <row r="224" spans="1:14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</row>
    <row r="225" spans="1:14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</row>
    <row r="226" spans="1:14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</row>
    <row r="227" spans="1:14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</row>
    <row r="228" spans="1:14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</row>
    <row r="229" spans="1:14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</row>
    <row r="230" spans="1:14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</row>
  </sheetData>
  <mergeCells count="2">
    <mergeCell ref="C1:N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5" width="16.140625" style="1" customWidth="1"/>
    <col min="6" max="6" width="13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  <col min="12" max="13" width="12.5703125" style="1" customWidth="1"/>
    <col min="14" max="14" width="12" style="1" customWidth="1"/>
    <col min="15" max="15" width="16.140625" style="1" customWidth="1"/>
    <col min="16" max="16" width="13.85546875" style="1" customWidth="1"/>
    <col min="17" max="17" width="12.5703125" style="1" customWidth="1"/>
  </cols>
  <sheetData>
    <row r="1" spans="1:17" ht="15.75" thickBot="1">
      <c r="A1" s="22" t="s">
        <v>159</v>
      </c>
      <c r="B1" s="22"/>
      <c r="C1" s="21" t="str">
        <f>CONCATENATE("6-",'فهرست جداول'!B7,"-",MID('فهرست جداول'!B1, 58,10), "                  (میلیون ریال)")</f>
        <v>6-ارزش سوخت، آب‌ و برق خریداری شده کارگاه‏ها بر حسب نوع سوخت و فعالیت-89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7" ht="39" customHeight="1" thickBot="1">
      <c r="A2" s="15" t="s">
        <v>128</v>
      </c>
      <c r="B2" s="15" t="s">
        <v>151</v>
      </c>
      <c r="C2" s="15" t="s">
        <v>0</v>
      </c>
      <c r="D2" s="12" t="s">
        <v>1</v>
      </c>
      <c r="E2" s="12" t="s">
        <v>2</v>
      </c>
      <c r="F2" s="12" t="s">
        <v>40</v>
      </c>
      <c r="G2" s="12" t="s">
        <v>41</v>
      </c>
      <c r="H2" s="12" t="s">
        <v>42</v>
      </c>
      <c r="I2" s="12" t="s">
        <v>43</v>
      </c>
      <c r="J2" s="12" t="s">
        <v>44</v>
      </c>
      <c r="K2" s="12" t="s">
        <v>45</v>
      </c>
      <c r="L2" s="12" t="s">
        <v>46</v>
      </c>
      <c r="M2" s="12" t="s">
        <v>47</v>
      </c>
      <c r="N2" s="12" t="s">
        <v>48</v>
      </c>
      <c r="O2" s="12" t="s">
        <v>49</v>
      </c>
      <c r="P2" s="12" t="s">
        <v>50</v>
      </c>
      <c r="Q2" s="12" t="s">
        <v>51</v>
      </c>
    </row>
    <row r="3" spans="1:17">
      <c r="A3" s="5">
        <v>1389</v>
      </c>
      <c r="B3" s="5">
        <v>1</v>
      </c>
      <c r="C3" s="5" t="s">
        <v>162</v>
      </c>
      <c r="D3" s="5" t="s">
        <v>163</v>
      </c>
      <c r="E3" s="5">
        <v>41827214</v>
      </c>
      <c r="F3" s="5">
        <v>382617</v>
      </c>
      <c r="G3" s="5">
        <v>1491176</v>
      </c>
      <c r="H3" s="5">
        <v>609385</v>
      </c>
      <c r="I3" s="5">
        <v>12477103</v>
      </c>
      <c r="J3" s="5">
        <v>873530</v>
      </c>
      <c r="K3" s="5">
        <v>4617798</v>
      </c>
      <c r="L3" s="5">
        <v>63334</v>
      </c>
      <c r="M3" s="5">
        <v>22248</v>
      </c>
      <c r="N3" s="5">
        <v>0</v>
      </c>
      <c r="O3" s="5">
        <v>340367</v>
      </c>
      <c r="P3" s="5">
        <v>17882246</v>
      </c>
      <c r="Q3" s="5">
        <v>3067410</v>
      </c>
    </row>
    <row r="4" spans="1:17">
      <c r="A4" s="5">
        <v>1389</v>
      </c>
      <c r="B4" s="5">
        <v>2</v>
      </c>
      <c r="C4" s="5" t="s">
        <v>164</v>
      </c>
      <c r="D4" s="5" t="s">
        <v>165</v>
      </c>
      <c r="E4" s="5">
        <v>1705362</v>
      </c>
      <c r="F4" s="5">
        <v>4064</v>
      </c>
      <c r="G4" s="5">
        <v>141064</v>
      </c>
      <c r="H4" s="5">
        <v>14980</v>
      </c>
      <c r="I4" s="5">
        <v>520414</v>
      </c>
      <c r="J4" s="5">
        <v>77176</v>
      </c>
      <c r="K4" s="5">
        <v>52335</v>
      </c>
      <c r="L4" s="5">
        <v>18910</v>
      </c>
      <c r="M4" s="5">
        <v>45</v>
      </c>
      <c r="N4" s="5">
        <v>0</v>
      </c>
      <c r="O4" s="5">
        <v>5203</v>
      </c>
      <c r="P4" s="5">
        <v>725954</v>
      </c>
      <c r="Q4" s="5">
        <v>145216</v>
      </c>
    </row>
    <row r="5" spans="1:17">
      <c r="A5" s="5">
        <v>1389</v>
      </c>
      <c r="B5" s="5">
        <v>3</v>
      </c>
      <c r="C5" s="5" t="s">
        <v>166</v>
      </c>
      <c r="D5" s="5" t="s">
        <v>167</v>
      </c>
      <c r="E5" s="5">
        <v>132041</v>
      </c>
      <c r="F5" s="5">
        <v>181</v>
      </c>
      <c r="G5" s="5">
        <v>28304</v>
      </c>
      <c r="H5" s="5">
        <v>2242</v>
      </c>
      <c r="I5" s="5">
        <v>11577</v>
      </c>
      <c r="J5" s="5">
        <v>11945</v>
      </c>
      <c r="K5" s="5">
        <v>599</v>
      </c>
      <c r="L5" s="5">
        <v>0</v>
      </c>
      <c r="M5" s="5">
        <v>0</v>
      </c>
      <c r="N5" s="5">
        <v>0</v>
      </c>
      <c r="O5" s="5">
        <v>0</v>
      </c>
      <c r="P5" s="5">
        <v>68678</v>
      </c>
      <c r="Q5" s="5">
        <v>8515</v>
      </c>
    </row>
    <row r="6" spans="1:17">
      <c r="A6" s="5">
        <v>1389</v>
      </c>
      <c r="B6" s="5">
        <v>4</v>
      </c>
      <c r="C6" s="5" t="s">
        <v>168</v>
      </c>
      <c r="D6" s="5" t="s">
        <v>167</v>
      </c>
      <c r="E6" s="5">
        <v>132041</v>
      </c>
      <c r="F6" s="5">
        <v>181</v>
      </c>
      <c r="G6" s="5">
        <v>28304</v>
      </c>
      <c r="H6" s="5">
        <v>2242</v>
      </c>
      <c r="I6" s="5">
        <v>11577</v>
      </c>
      <c r="J6" s="5">
        <v>11945</v>
      </c>
      <c r="K6" s="5">
        <v>599</v>
      </c>
      <c r="L6" s="5">
        <v>0</v>
      </c>
      <c r="M6" s="5">
        <v>0</v>
      </c>
      <c r="N6" s="5">
        <v>0</v>
      </c>
      <c r="O6" s="5">
        <v>0</v>
      </c>
      <c r="P6" s="5">
        <v>68678</v>
      </c>
      <c r="Q6" s="5">
        <v>8515</v>
      </c>
    </row>
    <row r="7" spans="1:17">
      <c r="A7" s="5">
        <v>1389</v>
      </c>
      <c r="B7" s="5">
        <v>3</v>
      </c>
      <c r="C7" s="5" t="s">
        <v>169</v>
      </c>
      <c r="D7" s="5" t="s">
        <v>170</v>
      </c>
      <c r="E7" s="5">
        <v>21649</v>
      </c>
      <c r="F7" s="5">
        <v>22</v>
      </c>
      <c r="G7" s="5">
        <v>5093</v>
      </c>
      <c r="H7" s="5">
        <v>167</v>
      </c>
      <c r="I7" s="5">
        <v>2272</v>
      </c>
      <c r="J7" s="5">
        <v>1998</v>
      </c>
      <c r="K7" s="5">
        <v>119</v>
      </c>
      <c r="L7" s="5">
        <v>0</v>
      </c>
      <c r="M7" s="5">
        <v>45</v>
      </c>
      <c r="N7" s="5">
        <v>0</v>
      </c>
      <c r="O7" s="5">
        <v>27</v>
      </c>
      <c r="P7" s="5">
        <v>9438</v>
      </c>
      <c r="Q7" s="5">
        <v>2467</v>
      </c>
    </row>
    <row r="8" spans="1:17">
      <c r="A8" s="5">
        <v>1389</v>
      </c>
      <c r="B8" s="5">
        <v>4</v>
      </c>
      <c r="C8" s="5" t="s">
        <v>171</v>
      </c>
      <c r="D8" s="5" t="s">
        <v>170</v>
      </c>
      <c r="E8" s="5">
        <v>21649</v>
      </c>
      <c r="F8" s="5">
        <v>22</v>
      </c>
      <c r="G8" s="5">
        <v>5093</v>
      </c>
      <c r="H8" s="5">
        <v>167</v>
      </c>
      <c r="I8" s="5">
        <v>2272</v>
      </c>
      <c r="J8" s="5">
        <v>1998</v>
      </c>
      <c r="K8" s="5">
        <v>119</v>
      </c>
      <c r="L8" s="5">
        <v>0</v>
      </c>
      <c r="M8" s="5">
        <v>45</v>
      </c>
      <c r="N8" s="5">
        <v>0</v>
      </c>
      <c r="O8" s="5">
        <v>27</v>
      </c>
      <c r="P8" s="5">
        <v>9438</v>
      </c>
      <c r="Q8" s="5">
        <v>2467</v>
      </c>
    </row>
    <row r="9" spans="1:17">
      <c r="A9" s="5">
        <v>1389</v>
      </c>
      <c r="B9" s="5">
        <v>3</v>
      </c>
      <c r="C9" s="5" t="s">
        <v>172</v>
      </c>
      <c r="D9" s="5" t="s">
        <v>173</v>
      </c>
      <c r="E9" s="5">
        <v>98757</v>
      </c>
      <c r="F9" s="5">
        <v>164</v>
      </c>
      <c r="G9" s="5">
        <v>9318</v>
      </c>
      <c r="H9" s="5">
        <v>1457</v>
      </c>
      <c r="I9" s="5">
        <v>20234</v>
      </c>
      <c r="J9" s="5">
        <v>12043</v>
      </c>
      <c r="K9" s="5">
        <v>2642</v>
      </c>
      <c r="L9" s="5">
        <v>0</v>
      </c>
      <c r="M9" s="5">
        <v>0</v>
      </c>
      <c r="N9" s="5">
        <v>0</v>
      </c>
      <c r="O9" s="5">
        <v>26</v>
      </c>
      <c r="P9" s="5">
        <v>39209</v>
      </c>
      <c r="Q9" s="5">
        <v>13664</v>
      </c>
    </row>
    <row r="10" spans="1:17">
      <c r="A10" s="5">
        <v>1389</v>
      </c>
      <c r="B10" s="5">
        <v>4</v>
      </c>
      <c r="C10" s="5" t="s">
        <v>174</v>
      </c>
      <c r="D10" s="5" t="s">
        <v>173</v>
      </c>
      <c r="E10" s="5">
        <v>98757</v>
      </c>
      <c r="F10" s="5">
        <v>164</v>
      </c>
      <c r="G10" s="5">
        <v>9318</v>
      </c>
      <c r="H10" s="5">
        <v>1457</v>
      </c>
      <c r="I10" s="5">
        <v>20234</v>
      </c>
      <c r="J10" s="5">
        <v>12043</v>
      </c>
      <c r="K10" s="5">
        <v>2642</v>
      </c>
      <c r="L10" s="5">
        <v>0</v>
      </c>
      <c r="M10" s="5">
        <v>0</v>
      </c>
      <c r="N10" s="5">
        <v>0</v>
      </c>
      <c r="O10" s="5">
        <v>26</v>
      </c>
      <c r="P10" s="5">
        <v>39209</v>
      </c>
      <c r="Q10" s="5">
        <v>13664</v>
      </c>
    </row>
    <row r="11" spans="1:17">
      <c r="A11" s="5">
        <v>1389</v>
      </c>
      <c r="B11" s="5">
        <v>3</v>
      </c>
      <c r="C11" s="5" t="s">
        <v>175</v>
      </c>
      <c r="D11" s="5" t="s">
        <v>176</v>
      </c>
      <c r="E11" s="5">
        <v>162407</v>
      </c>
      <c r="F11" s="5">
        <v>1682</v>
      </c>
      <c r="G11" s="5">
        <v>10041</v>
      </c>
      <c r="H11" s="5">
        <v>191</v>
      </c>
      <c r="I11" s="5">
        <v>63387</v>
      </c>
      <c r="J11" s="5">
        <v>5934</v>
      </c>
      <c r="K11" s="5">
        <v>3578</v>
      </c>
      <c r="L11" s="5">
        <v>2</v>
      </c>
      <c r="M11" s="5">
        <v>0</v>
      </c>
      <c r="N11" s="5">
        <v>0</v>
      </c>
      <c r="O11" s="5">
        <v>1803</v>
      </c>
      <c r="P11" s="5">
        <v>69306</v>
      </c>
      <c r="Q11" s="5">
        <v>6482</v>
      </c>
    </row>
    <row r="12" spans="1:17">
      <c r="A12" s="5">
        <v>1389</v>
      </c>
      <c r="B12" s="5">
        <v>4</v>
      </c>
      <c r="C12" s="5" t="s">
        <v>177</v>
      </c>
      <c r="D12" s="5" t="s">
        <v>176</v>
      </c>
      <c r="E12" s="5">
        <v>162407</v>
      </c>
      <c r="F12" s="5">
        <v>1682</v>
      </c>
      <c r="G12" s="5">
        <v>10041</v>
      </c>
      <c r="H12" s="5">
        <v>191</v>
      </c>
      <c r="I12" s="5">
        <v>63387</v>
      </c>
      <c r="J12" s="5">
        <v>5934</v>
      </c>
      <c r="K12" s="5">
        <v>3578</v>
      </c>
      <c r="L12" s="5">
        <v>2</v>
      </c>
      <c r="M12" s="5">
        <v>0</v>
      </c>
      <c r="N12" s="5">
        <v>0</v>
      </c>
      <c r="O12" s="5">
        <v>1803</v>
      </c>
      <c r="P12" s="5">
        <v>69306</v>
      </c>
      <c r="Q12" s="5">
        <v>6482</v>
      </c>
    </row>
    <row r="13" spans="1:17">
      <c r="A13" s="5">
        <v>1389</v>
      </c>
      <c r="B13" s="5">
        <v>3</v>
      </c>
      <c r="C13" s="5" t="s">
        <v>178</v>
      </c>
      <c r="D13" s="5" t="s">
        <v>179</v>
      </c>
      <c r="E13" s="5">
        <v>290850</v>
      </c>
      <c r="F13" s="5">
        <v>501</v>
      </c>
      <c r="G13" s="5">
        <v>25463</v>
      </c>
      <c r="H13" s="5">
        <v>1021</v>
      </c>
      <c r="I13" s="5">
        <v>52819</v>
      </c>
      <c r="J13" s="5">
        <v>10360</v>
      </c>
      <c r="K13" s="5">
        <v>5426</v>
      </c>
      <c r="L13" s="5">
        <v>0</v>
      </c>
      <c r="M13" s="5">
        <v>0</v>
      </c>
      <c r="N13" s="5">
        <v>0</v>
      </c>
      <c r="O13" s="5">
        <v>0</v>
      </c>
      <c r="P13" s="5">
        <v>173447</v>
      </c>
      <c r="Q13" s="5">
        <v>21813</v>
      </c>
    </row>
    <row r="14" spans="1:17">
      <c r="A14" s="5">
        <v>1389</v>
      </c>
      <c r="B14" s="5">
        <v>4</v>
      </c>
      <c r="C14" s="5" t="s">
        <v>180</v>
      </c>
      <c r="D14" s="5" t="s">
        <v>179</v>
      </c>
      <c r="E14" s="5">
        <v>290850</v>
      </c>
      <c r="F14" s="5">
        <v>501</v>
      </c>
      <c r="G14" s="5">
        <v>25463</v>
      </c>
      <c r="H14" s="5">
        <v>1021</v>
      </c>
      <c r="I14" s="5">
        <v>52819</v>
      </c>
      <c r="J14" s="5">
        <v>10360</v>
      </c>
      <c r="K14" s="5">
        <v>5426</v>
      </c>
      <c r="L14" s="5">
        <v>0</v>
      </c>
      <c r="M14" s="5">
        <v>0</v>
      </c>
      <c r="N14" s="5">
        <v>0</v>
      </c>
      <c r="O14" s="5">
        <v>0</v>
      </c>
      <c r="P14" s="5">
        <v>173447</v>
      </c>
      <c r="Q14" s="5">
        <v>21813</v>
      </c>
    </row>
    <row r="15" spans="1:17">
      <c r="A15" s="5">
        <v>1389</v>
      </c>
      <c r="B15" s="5">
        <v>3</v>
      </c>
      <c r="C15" s="5" t="s">
        <v>181</v>
      </c>
      <c r="D15" s="5" t="s">
        <v>182</v>
      </c>
      <c r="E15" s="5">
        <v>142260</v>
      </c>
      <c r="F15" s="5">
        <v>290</v>
      </c>
      <c r="G15" s="5">
        <v>8069</v>
      </c>
      <c r="H15" s="5">
        <v>735</v>
      </c>
      <c r="I15" s="5">
        <v>13768</v>
      </c>
      <c r="J15" s="5">
        <v>5945</v>
      </c>
      <c r="K15" s="5">
        <v>4713</v>
      </c>
      <c r="L15" s="5">
        <v>0</v>
      </c>
      <c r="M15" s="5">
        <v>0</v>
      </c>
      <c r="N15" s="5">
        <v>0</v>
      </c>
      <c r="O15" s="5">
        <v>110</v>
      </c>
      <c r="P15" s="5">
        <v>96096</v>
      </c>
      <c r="Q15" s="5">
        <v>12532</v>
      </c>
    </row>
    <row r="16" spans="1:17">
      <c r="A16" s="5">
        <v>1389</v>
      </c>
      <c r="B16" s="5">
        <v>4</v>
      </c>
      <c r="C16" s="5" t="s">
        <v>183</v>
      </c>
      <c r="D16" s="5" t="s">
        <v>184</v>
      </c>
      <c r="E16" s="5">
        <v>113448</v>
      </c>
      <c r="F16" s="5">
        <v>288</v>
      </c>
      <c r="G16" s="5">
        <v>6246</v>
      </c>
      <c r="H16" s="5">
        <v>734</v>
      </c>
      <c r="I16" s="5">
        <v>3584</v>
      </c>
      <c r="J16" s="5">
        <v>5492</v>
      </c>
      <c r="K16" s="5">
        <v>4378</v>
      </c>
      <c r="L16" s="5">
        <v>0</v>
      </c>
      <c r="M16" s="5">
        <v>0</v>
      </c>
      <c r="N16" s="5">
        <v>0</v>
      </c>
      <c r="O16" s="5">
        <v>6</v>
      </c>
      <c r="P16" s="5">
        <v>83708</v>
      </c>
      <c r="Q16" s="5">
        <v>9012</v>
      </c>
    </row>
    <row r="17" spans="1:17">
      <c r="A17" s="5">
        <v>1389</v>
      </c>
      <c r="B17" s="5">
        <v>4</v>
      </c>
      <c r="C17" s="5" t="s">
        <v>185</v>
      </c>
      <c r="D17" s="5" t="s">
        <v>186</v>
      </c>
      <c r="E17" s="5">
        <v>28812</v>
      </c>
      <c r="F17" s="5">
        <v>1</v>
      </c>
      <c r="G17" s="5">
        <v>1823</v>
      </c>
      <c r="H17" s="5">
        <v>2</v>
      </c>
      <c r="I17" s="5">
        <v>10184</v>
      </c>
      <c r="J17" s="5">
        <v>453</v>
      </c>
      <c r="K17" s="5">
        <v>335</v>
      </c>
      <c r="L17" s="5">
        <v>0</v>
      </c>
      <c r="M17" s="5">
        <v>0</v>
      </c>
      <c r="N17" s="5">
        <v>0</v>
      </c>
      <c r="O17" s="5">
        <v>105</v>
      </c>
      <c r="P17" s="5">
        <v>12388</v>
      </c>
      <c r="Q17" s="5">
        <v>3521</v>
      </c>
    </row>
    <row r="18" spans="1:17">
      <c r="A18" s="5">
        <v>1389</v>
      </c>
      <c r="B18" s="5">
        <v>3</v>
      </c>
      <c r="C18" s="5" t="s">
        <v>187</v>
      </c>
      <c r="D18" s="5" t="s">
        <v>188</v>
      </c>
      <c r="E18" s="5">
        <v>816650</v>
      </c>
      <c r="F18" s="5">
        <v>1135</v>
      </c>
      <c r="G18" s="5">
        <v>46324</v>
      </c>
      <c r="H18" s="5">
        <v>8026</v>
      </c>
      <c r="I18" s="5">
        <v>352158</v>
      </c>
      <c r="J18" s="5">
        <v>26568</v>
      </c>
      <c r="K18" s="5">
        <v>34963</v>
      </c>
      <c r="L18" s="5">
        <v>18908</v>
      </c>
      <c r="M18" s="5">
        <v>0</v>
      </c>
      <c r="N18" s="5">
        <v>0</v>
      </c>
      <c r="O18" s="5">
        <v>2329</v>
      </c>
      <c r="P18" s="5">
        <v>249837</v>
      </c>
      <c r="Q18" s="5">
        <v>76403</v>
      </c>
    </row>
    <row r="19" spans="1:17">
      <c r="A19" s="5">
        <v>1389</v>
      </c>
      <c r="B19" s="5">
        <v>4</v>
      </c>
      <c r="C19" s="5" t="s">
        <v>189</v>
      </c>
      <c r="D19" s="5" t="s">
        <v>188</v>
      </c>
      <c r="E19" s="5">
        <v>112134</v>
      </c>
      <c r="F19" s="5">
        <v>19</v>
      </c>
      <c r="G19" s="5">
        <v>5061</v>
      </c>
      <c r="H19" s="5">
        <v>5629</v>
      </c>
      <c r="I19" s="5">
        <v>27680</v>
      </c>
      <c r="J19" s="5">
        <v>4255</v>
      </c>
      <c r="K19" s="5">
        <v>0</v>
      </c>
      <c r="L19" s="5">
        <v>0</v>
      </c>
      <c r="M19" s="5">
        <v>0</v>
      </c>
      <c r="N19" s="5">
        <v>0</v>
      </c>
      <c r="O19" s="5">
        <v>659</v>
      </c>
      <c r="P19" s="5">
        <v>61951</v>
      </c>
      <c r="Q19" s="5">
        <v>6880</v>
      </c>
    </row>
    <row r="20" spans="1:17">
      <c r="A20" s="5">
        <v>1389</v>
      </c>
      <c r="B20" s="5">
        <v>4</v>
      </c>
      <c r="C20" s="5" t="s">
        <v>190</v>
      </c>
      <c r="D20" s="5" t="s">
        <v>191</v>
      </c>
      <c r="E20" s="5">
        <v>490074</v>
      </c>
      <c r="F20" s="5">
        <v>51</v>
      </c>
      <c r="G20" s="5">
        <v>22686</v>
      </c>
      <c r="H20" s="5">
        <v>849</v>
      </c>
      <c r="I20" s="5">
        <v>273594</v>
      </c>
      <c r="J20" s="5">
        <v>7895</v>
      </c>
      <c r="K20" s="5">
        <v>18449</v>
      </c>
      <c r="L20" s="5">
        <v>18907</v>
      </c>
      <c r="M20" s="5">
        <v>0</v>
      </c>
      <c r="N20" s="5">
        <v>0</v>
      </c>
      <c r="O20" s="5">
        <v>1574</v>
      </c>
      <c r="P20" s="5">
        <v>86935</v>
      </c>
      <c r="Q20" s="5">
        <v>59134</v>
      </c>
    </row>
    <row r="21" spans="1:17">
      <c r="A21" s="5">
        <v>1389</v>
      </c>
      <c r="B21" s="5">
        <v>4</v>
      </c>
      <c r="C21" s="5" t="s">
        <v>192</v>
      </c>
      <c r="D21" s="5" t="s">
        <v>193</v>
      </c>
      <c r="E21" s="5">
        <v>40737</v>
      </c>
      <c r="F21" s="5">
        <v>34</v>
      </c>
      <c r="G21" s="5">
        <v>3374</v>
      </c>
      <c r="H21" s="5">
        <v>271</v>
      </c>
      <c r="I21" s="5">
        <v>13144</v>
      </c>
      <c r="J21" s="5">
        <v>5407</v>
      </c>
      <c r="K21" s="5">
        <v>1166</v>
      </c>
      <c r="L21" s="5">
        <v>0</v>
      </c>
      <c r="M21" s="5">
        <v>0</v>
      </c>
      <c r="N21" s="5">
        <v>0</v>
      </c>
      <c r="O21" s="5">
        <v>15</v>
      </c>
      <c r="P21" s="5">
        <v>15249</v>
      </c>
      <c r="Q21" s="5">
        <v>2076</v>
      </c>
    </row>
    <row r="22" spans="1:17">
      <c r="A22" s="5">
        <v>1389</v>
      </c>
      <c r="B22" s="5">
        <v>4</v>
      </c>
      <c r="C22" s="5" t="s">
        <v>194</v>
      </c>
      <c r="D22" s="5" t="s">
        <v>195</v>
      </c>
      <c r="E22" s="5">
        <v>26831</v>
      </c>
      <c r="F22" s="5">
        <v>53</v>
      </c>
      <c r="G22" s="5">
        <v>1835</v>
      </c>
      <c r="H22" s="5">
        <v>146</v>
      </c>
      <c r="I22" s="5">
        <v>2253</v>
      </c>
      <c r="J22" s="5">
        <v>1917</v>
      </c>
      <c r="K22" s="5">
        <v>4680</v>
      </c>
      <c r="L22" s="5">
        <v>0</v>
      </c>
      <c r="M22" s="5">
        <v>0</v>
      </c>
      <c r="N22" s="5">
        <v>0</v>
      </c>
      <c r="O22" s="5">
        <v>0</v>
      </c>
      <c r="P22" s="5">
        <v>15093</v>
      </c>
      <c r="Q22" s="5">
        <v>855</v>
      </c>
    </row>
    <row r="23" spans="1:17">
      <c r="A23" s="5">
        <v>1389</v>
      </c>
      <c r="B23" s="5">
        <v>4</v>
      </c>
      <c r="C23" s="5" t="s">
        <v>196</v>
      </c>
      <c r="D23" s="5" t="s">
        <v>197</v>
      </c>
      <c r="E23" s="5">
        <v>10995</v>
      </c>
      <c r="F23" s="5">
        <v>19</v>
      </c>
      <c r="G23" s="5">
        <v>835</v>
      </c>
      <c r="H23" s="5">
        <v>87</v>
      </c>
      <c r="I23" s="5">
        <v>1337</v>
      </c>
      <c r="J23" s="5">
        <v>693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7620</v>
      </c>
      <c r="Q23" s="5">
        <v>403</v>
      </c>
    </row>
    <row r="24" spans="1:17">
      <c r="A24" s="5">
        <v>1389</v>
      </c>
      <c r="B24" s="5">
        <v>4</v>
      </c>
      <c r="C24" s="5" t="s">
        <v>198</v>
      </c>
      <c r="D24" s="5" t="s">
        <v>199</v>
      </c>
      <c r="E24" s="5">
        <v>135880</v>
      </c>
      <c r="F24" s="5">
        <v>959</v>
      </c>
      <c r="G24" s="5">
        <v>12533</v>
      </c>
      <c r="H24" s="5">
        <v>1044</v>
      </c>
      <c r="I24" s="5">
        <v>34150</v>
      </c>
      <c r="J24" s="5">
        <v>6401</v>
      </c>
      <c r="K24" s="5">
        <v>10667</v>
      </c>
      <c r="L24" s="5">
        <v>1</v>
      </c>
      <c r="M24" s="5">
        <v>0</v>
      </c>
      <c r="N24" s="5">
        <v>0</v>
      </c>
      <c r="O24" s="5">
        <v>81</v>
      </c>
      <c r="P24" s="5">
        <v>62989</v>
      </c>
      <c r="Q24" s="5">
        <v>7054</v>
      </c>
    </row>
    <row r="25" spans="1:17">
      <c r="A25" s="5">
        <v>1389</v>
      </c>
      <c r="B25" s="5">
        <v>3</v>
      </c>
      <c r="C25" s="5" t="s">
        <v>200</v>
      </c>
      <c r="D25" s="5" t="s">
        <v>201</v>
      </c>
      <c r="E25" s="5">
        <v>40749</v>
      </c>
      <c r="F25" s="5">
        <v>89</v>
      </c>
      <c r="G25" s="5">
        <v>8452</v>
      </c>
      <c r="H25" s="5">
        <v>1141</v>
      </c>
      <c r="I25" s="5">
        <v>4199</v>
      </c>
      <c r="J25" s="5">
        <v>2383</v>
      </c>
      <c r="K25" s="5">
        <v>295</v>
      </c>
      <c r="L25" s="5">
        <v>0</v>
      </c>
      <c r="M25" s="5">
        <v>0</v>
      </c>
      <c r="N25" s="5">
        <v>0</v>
      </c>
      <c r="O25" s="5">
        <v>908</v>
      </c>
      <c r="P25" s="5">
        <v>19943</v>
      </c>
      <c r="Q25" s="5">
        <v>3340</v>
      </c>
    </row>
    <row r="26" spans="1:17">
      <c r="A26" s="5">
        <v>1389</v>
      </c>
      <c r="B26" s="5">
        <v>4</v>
      </c>
      <c r="C26" s="5" t="s">
        <v>202</v>
      </c>
      <c r="D26" s="5" t="s">
        <v>201</v>
      </c>
      <c r="E26" s="5">
        <v>40749</v>
      </c>
      <c r="F26" s="5">
        <v>89</v>
      </c>
      <c r="G26" s="5">
        <v>8452</v>
      </c>
      <c r="H26" s="5">
        <v>1141</v>
      </c>
      <c r="I26" s="5">
        <v>4199</v>
      </c>
      <c r="J26" s="5">
        <v>2383</v>
      </c>
      <c r="K26" s="5">
        <v>295</v>
      </c>
      <c r="L26" s="5">
        <v>0</v>
      </c>
      <c r="M26" s="5">
        <v>0</v>
      </c>
      <c r="N26" s="5">
        <v>0</v>
      </c>
      <c r="O26" s="5">
        <v>908</v>
      </c>
      <c r="P26" s="5">
        <v>19943</v>
      </c>
      <c r="Q26" s="5">
        <v>3340</v>
      </c>
    </row>
    <row r="27" spans="1:17">
      <c r="A27" s="5">
        <v>1389</v>
      </c>
      <c r="B27" s="5">
        <v>2</v>
      </c>
      <c r="C27" s="5" t="s">
        <v>203</v>
      </c>
      <c r="D27" s="5" t="s">
        <v>204</v>
      </c>
      <c r="E27" s="5">
        <v>108857</v>
      </c>
      <c r="F27" s="5">
        <v>126</v>
      </c>
      <c r="G27" s="5">
        <v>7424</v>
      </c>
      <c r="H27" s="5">
        <v>632</v>
      </c>
      <c r="I27" s="5">
        <v>16252</v>
      </c>
      <c r="J27" s="5">
        <v>7130</v>
      </c>
      <c r="K27" s="5">
        <v>2159</v>
      </c>
      <c r="L27" s="5">
        <v>0</v>
      </c>
      <c r="M27" s="5">
        <v>0</v>
      </c>
      <c r="N27" s="5">
        <v>0</v>
      </c>
      <c r="O27" s="5">
        <v>141</v>
      </c>
      <c r="P27" s="5">
        <v>61250</v>
      </c>
      <c r="Q27" s="5">
        <v>13743</v>
      </c>
    </row>
    <row r="28" spans="1:17">
      <c r="A28" s="5">
        <v>1389</v>
      </c>
      <c r="B28" s="5">
        <v>3</v>
      </c>
      <c r="C28" s="5" t="s">
        <v>205</v>
      </c>
      <c r="D28" s="5" t="s">
        <v>204</v>
      </c>
      <c r="E28" s="5">
        <v>108857</v>
      </c>
      <c r="F28" s="5">
        <v>126</v>
      </c>
      <c r="G28" s="5">
        <v>7424</v>
      </c>
      <c r="H28" s="5">
        <v>632</v>
      </c>
      <c r="I28" s="5">
        <v>16252</v>
      </c>
      <c r="J28" s="5">
        <v>7130</v>
      </c>
      <c r="K28" s="5">
        <v>2159</v>
      </c>
      <c r="L28" s="5">
        <v>0</v>
      </c>
      <c r="M28" s="5">
        <v>0</v>
      </c>
      <c r="N28" s="5">
        <v>0</v>
      </c>
      <c r="O28" s="5">
        <v>141</v>
      </c>
      <c r="P28" s="5">
        <v>61250</v>
      </c>
      <c r="Q28" s="5">
        <v>13743</v>
      </c>
    </row>
    <row r="29" spans="1:17">
      <c r="A29" s="5">
        <v>1389</v>
      </c>
      <c r="B29" s="5">
        <v>4</v>
      </c>
      <c r="C29" s="5" t="s">
        <v>206</v>
      </c>
      <c r="D29" s="5" t="s">
        <v>207</v>
      </c>
      <c r="E29" s="5">
        <v>6086</v>
      </c>
      <c r="F29" s="5">
        <v>0</v>
      </c>
      <c r="G29" s="5">
        <v>386</v>
      </c>
      <c r="H29" s="5">
        <v>0</v>
      </c>
      <c r="I29" s="5">
        <v>582</v>
      </c>
      <c r="J29" s="5">
        <v>61</v>
      </c>
      <c r="K29" s="5">
        <v>1504</v>
      </c>
      <c r="L29" s="5">
        <v>0</v>
      </c>
      <c r="M29" s="5">
        <v>0</v>
      </c>
      <c r="N29" s="5">
        <v>0</v>
      </c>
      <c r="O29" s="5">
        <v>0</v>
      </c>
      <c r="P29" s="5">
        <v>3072</v>
      </c>
      <c r="Q29" s="5">
        <v>481</v>
      </c>
    </row>
    <row r="30" spans="1:17">
      <c r="A30" s="5">
        <v>1389</v>
      </c>
      <c r="B30" s="5">
        <v>4</v>
      </c>
      <c r="C30" s="5" t="s">
        <v>208</v>
      </c>
      <c r="D30" s="5" t="s">
        <v>209</v>
      </c>
      <c r="E30" s="5">
        <v>5529</v>
      </c>
      <c r="F30" s="5">
        <v>0</v>
      </c>
      <c r="G30" s="5">
        <v>146</v>
      </c>
      <c r="H30" s="5">
        <v>7</v>
      </c>
      <c r="I30" s="5">
        <v>1085</v>
      </c>
      <c r="J30" s="5">
        <v>339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2521</v>
      </c>
      <c r="Q30" s="5">
        <v>1430</v>
      </c>
    </row>
    <row r="31" spans="1:17">
      <c r="A31" s="5">
        <v>1389</v>
      </c>
      <c r="B31" s="5">
        <v>4</v>
      </c>
      <c r="C31" s="5" t="s">
        <v>210</v>
      </c>
      <c r="D31" s="5" t="s">
        <v>211</v>
      </c>
      <c r="E31" s="5">
        <v>97243</v>
      </c>
      <c r="F31" s="5">
        <v>126</v>
      </c>
      <c r="G31" s="5">
        <v>6892</v>
      </c>
      <c r="H31" s="5">
        <v>626</v>
      </c>
      <c r="I31" s="5">
        <v>14584</v>
      </c>
      <c r="J31" s="5">
        <v>6730</v>
      </c>
      <c r="K31" s="5">
        <v>655</v>
      </c>
      <c r="L31" s="5">
        <v>0</v>
      </c>
      <c r="M31" s="5">
        <v>0</v>
      </c>
      <c r="N31" s="5">
        <v>0</v>
      </c>
      <c r="O31" s="5">
        <v>141</v>
      </c>
      <c r="P31" s="5">
        <v>55657</v>
      </c>
      <c r="Q31" s="5">
        <v>11832</v>
      </c>
    </row>
    <row r="32" spans="1:17">
      <c r="A32" s="5">
        <v>1389</v>
      </c>
      <c r="B32" s="5">
        <v>2</v>
      </c>
      <c r="C32" s="5" t="s">
        <v>212</v>
      </c>
      <c r="D32" s="5" t="s">
        <v>213</v>
      </c>
      <c r="E32" s="5">
        <v>8778</v>
      </c>
      <c r="F32" s="5">
        <v>0</v>
      </c>
      <c r="G32" s="5">
        <v>0</v>
      </c>
      <c r="H32" s="5">
        <v>0</v>
      </c>
      <c r="I32" s="5">
        <v>0</v>
      </c>
      <c r="J32" s="5">
        <v>4055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4168</v>
      </c>
      <c r="Q32" s="5">
        <v>556</v>
      </c>
    </row>
    <row r="33" spans="1:17">
      <c r="A33" s="5">
        <v>1389</v>
      </c>
      <c r="B33" s="5">
        <v>3</v>
      </c>
      <c r="C33" s="5" t="s">
        <v>214</v>
      </c>
      <c r="D33" s="5" t="s">
        <v>215</v>
      </c>
      <c r="E33" s="5">
        <v>8778</v>
      </c>
      <c r="F33" s="5">
        <v>0</v>
      </c>
      <c r="G33" s="5">
        <v>0</v>
      </c>
      <c r="H33" s="5">
        <v>0</v>
      </c>
      <c r="I33" s="5">
        <v>0</v>
      </c>
      <c r="J33" s="5">
        <v>4055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4168</v>
      </c>
      <c r="Q33" s="5">
        <v>556</v>
      </c>
    </row>
    <row r="34" spans="1:17">
      <c r="A34" s="5">
        <v>1389</v>
      </c>
      <c r="B34" s="5">
        <v>4</v>
      </c>
      <c r="C34" s="5" t="s">
        <v>216</v>
      </c>
      <c r="D34" s="5" t="s">
        <v>217</v>
      </c>
      <c r="E34" s="5">
        <v>8778</v>
      </c>
      <c r="F34" s="5">
        <v>0</v>
      </c>
      <c r="G34" s="5">
        <v>0</v>
      </c>
      <c r="H34" s="5">
        <v>0</v>
      </c>
      <c r="I34" s="5">
        <v>0</v>
      </c>
      <c r="J34" s="5">
        <v>4055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4168</v>
      </c>
      <c r="Q34" s="5">
        <v>556</v>
      </c>
    </row>
    <row r="35" spans="1:17">
      <c r="A35" s="5">
        <v>1389</v>
      </c>
      <c r="B35" s="5">
        <v>2</v>
      </c>
      <c r="C35" s="5" t="s">
        <v>218</v>
      </c>
      <c r="D35" s="5" t="s">
        <v>219</v>
      </c>
      <c r="E35" s="5">
        <v>1252671</v>
      </c>
      <c r="F35" s="5">
        <v>2053</v>
      </c>
      <c r="G35" s="5">
        <v>60494</v>
      </c>
      <c r="H35" s="5">
        <v>5717</v>
      </c>
      <c r="I35" s="5">
        <v>211942</v>
      </c>
      <c r="J35" s="5">
        <v>23777</v>
      </c>
      <c r="K35" s="5">
        <v>24105</v>
      </c>
      <c r="L35" s="5">
        <v>0</v>
      </c>
      <c r="M35" s="5">
        <v>0</v>
      </c>
      <c r="N35" s="5">
        <v>0</v>
      </c>
      <c r="O35" s="5">
        <v>1254</v>
      </c>
      <c r="P35" s="5">
        <v>861998</v>
      </c>
      <c r="Q35" s="5">
        <v>61331</v>
      </c>
    </row>
    <row r="36" spans="1:17">
      <c r="A36" s="5">
        <v>1389</v>
      </c>
      <c r="B36" s="5">
        <v>3</v>
      </c>
      <c r="C36" s="5" t="s">
        <v>220</v>
      </c>
      <c r="D36" s="5" t="s">
        <v>221</v>
      </c>
      <c r="E36" s="5">
        <v>919335</v>
      </c>
      <c r="F36" s="5">
        <v>1889</v>
      </c>
      <c r="G36" s="5">
        <v>49622</v>
      </c>
      <c r="H36" s="5">
        <v>4043</v>
      </c>
      <c r="I36" s="5">
        <v>154987</v>
      </c>
      <c r="J36" s="5">
        <v>15171</v>
      </c>
      <c r="K36" s="5">
        <v>23995</v>
      </c>
      <c r="L36" s="5">
        <v>0</v>
      </c>
      <c r="M36" s="5">
        <v>0</v>
      </c>
      <c r="N36" s="5">
        <v>0</v>
      </c>
      <c r="O36" s="5">
        <v>74</v>
      </c>
      <c r="P36" s="5">
        <v>626411</v>
      </c>
      <c r="Q36" s="5">
        <v>43143</v>
      </c>
    </row>
    <row r="37" spans="1:17">
      <c r="A37" s="5">
        <v>1389</v>
      </c>
      <c r="B37" s="5">
        <v>4</v>
      </c>
      <c r="C37" s="5" t="s">
        <v>222</v>
      </c>
      <c r="D37" s="5" t="s">
        <v>223</v>
      </c>
      <c r="E37" s="5">
        <v>608123</v>
      </c>
      <c r="F37" s="5">
        <v>1096</v>
      </c>
      <c r="G37" s="5">
        <v>27268</v>
      </c>
      <c r="H37" s="5">
        <v>2804</v>
      </c>
      <c r="I37" s="5">
        <v>77981</v>
      </c>
      <c r="J37" s="5">
        <v>9524</v>
      </c>
      <c r="K37" s="5">
        <v>6853</v>
      </c>
      <c r="L37" s="5">
        <v>0</v>
      </c>
      <c r="M37" s="5">
        <v>0</v>
      </c>
      <c r="N37" s="5">
        <v>0</v>
      </c>
      <c r="O37" s="5">
        <v>10</v>
      </c>
      <c r="P37" s="5">
        <v>455416</v>
      </c>
      <c r="Q37" s="5">
        <v>27170</v>
      </c>
    </row>
    <row r="38" spans="1:17">
      <c r="A38" s="5">
        <v>1389</v>
      </c>
      <c r="B38" s="5">
        <v>4</v>
      </c>
      <c r="C38" s="5" t="s">
        <v>224</v>
      </c>
      <c r="D38" s="5" t="s">
        <v>225</v>
      </c>
      <c r="E38" s="5">
        <v>183855</v>
      </c>
      <c r="F38" s="5">
        <v>245</v>
      </c>
      <c r="G38" s="5">
        <v>9136</v>
      </c>
      <c r="H38" s="5">
        <v>430</v>
      </c>
      <c r="I38" s="5">
        <v>35019</v>
      </c>
      <c r="J38" s="5">
        <v>3747</v>
      </c>
      <c r="K38" s="5">
        <v>5455</v>
      </c>
      <c r="L38" s="5">
        <v>0</v>
      </c>
      <c r="M38" s="5">
        <v>0</v>
      </c>
      <c r="N38" s="5">
        <v>0</v>
      </c>
      <c r="O38" s="5">
        <v>64</v>
      </c>
      <c r="P38" s="5">
        <v>120351</v>
      </c>
      <c r="Q38" s="5">
        <v>9408</v>
      </c>
    </row>
    <row r="39" spans="1:17">
      <c r="A39" s="5">
        <v>1389</v>
      </c>
      <c r="B39" s="5">
        <v>4</v>
      </c>
      <c r="C39" s="5" t="s">
        <v>226</v>
      </c>
      <c r="D39" s="5" t="s">
        <v>227</v>
      </c>
      <c r="E39" s="5">
        <v>127358</v>
      </c>
      <c r="F39" s="5">
        <v>548</v>
      </c>
      <c r="G39" s="5">
        <v>13219</v>
      </c>
      <c r="H39" s="5">
        <v>809</v>
      </c>
      <c r="I39" s="5">
        <v>41987</v>
      </c>
      <c r="J39" s="5">
        <v>1900</v>
      </c>
      <c r="K39" s="5">
        <v>11686</v>
      </c>
      <c r="L39" s="5">
        <v>0</v>
      </c>
      <c r="M39" s="5">
        <v>0</v>
      </c>
      <c r="N39" s="5">
        <v>0</v>
      </c>
      <c r="O39" s="5">
        <v>0</v>
      </c>
      <c r="P39" s="5">
        <v>50644</v>
      </c>
      <c r="Q39" s="5">
        <v>6565</v>
      </c>
    </row>
    <row r="40" spans="1:17">
      <c r="A40" s="5">
        <v>1389</v>
      </c>
      <c r="B40" s="5">
        <v>3</v>
      </c>
      <c r="C40" s="5" t="s">
        <v>228</v>
      </c>
      <c r="D40" s="5" t="s">
        <v>229</v>
      </c>
      <c r="E40" s="5">
        <v>333336</v>
      </c>
      <c r="F40" s="5">
        <v>164</v>
      </c>
      <c r="G40" s="5">
        <v>10872</v>
      </c>
      <c r="H40" s="5">
        <v>1674</v>
      </c>
      <c r="I40" s="5">
        <v>56955</v>
      </c>
      <c r="J40" s="5">
        <v>8606</v>
      </c>
      <c r="K40" s="5">
        <v>110</v>
      </c>
      <c r="L40" s="5">
        <v>0</v>
      </c>
      <c r="M40" s="5">
        <v>0</v>
      </c>
      <c r="N40" s="5">
        <v>0</v>
      </c>
      <c r="O40" s="5">
        <v>1180</v>
      </c>
      <c r="P40" s="5">
        <v>235587</v>
      </c>
      <c r="Q40" s="5">
        <v>18188</v>
      </c>
    </row>
    <row r="41" spans="1:17">
      <c r="A41" s="5">
        <v>1389</v>
      </c>
      <c r="B41" s="5">
        <v>4</v>
      </c>
      <c r="C41" s="5" t="s">
        <v>230</v>
      </c>
      <c r="D41" s="5" t="s">
        <v>231</v>
      </c>
      <c r="E41" s="5">
        <v>5779</v>
      </c>
      <c r="F41" s="5">
        <v>0</v>
      </c>
      <c r="G41" s="5">
        <v>59</v>
      </c>
      <c r="H41" s="5">
        <v>0</v>
      </c>
      <c r="I41" s="5">
        <v>2178</v>
      </c>
      <c r="J41" s="5">
        <v>83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2620</v>
      </c>
      <c r="Q41" s="5">
        <v>840</v>
      </c>
    </row>
    <row r="42" spans="1:17">
      <c r="A42" s="5">
        <v>1389</v>
      </c>
      <c r="B42" s="5">
        <v>4</v>
      </c>
      <c r="C42" s="5" t="s">
        <v>232</v>
      </c>
      <c r="D42" s="5" t="s">
        <v>233</v>
      </c>
      <c r="E42" s="5">
        <v>92745</v>
      </c>
      <c r="F42" s="5">
        <v>57</v>
      </c>
      <c r="G42" s="5">
        <v>4195</v>
      </c>
      <c r="H42" s="5">
        <v>507</v>
      </c>
      <c r="I42" s="5">
        <v>16558</v>
      </c>
      <c r="J42" s="5">
        <v>1761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63742</v>
      </c>
      <c r="Q42" s="5">
        <v>5926</v>
      </c>
    </row>
    <row r="43" spans="1:17">
      <c r="A43" s="5">
        <v>1389</v>
      </c>
      <c r="B43" s="5">
        <v>4</v>
      </c>
      <c r="C43" s="5" t="s">
        <v>234</v>
      </c>
      <c r="D43" s="5" t="s">
        <v>235</v>
      </c>
      <c r="E43" s="5">
        <v>202443</v>
      </c>
      <c r="F43" s="5">
        <v>94</v>
      </c>
      <c r="G43" s="5">
        <v>5677</v>
      </c>
      <c r="H43" s="5">
        <v>845</v>
      </c>
      <c r="I43" s="5">
        <v>30450</v>
      </c>
      <c r="J43" s="5">
        <v>4901</v>
      </c>
      <c r="K43" s="5">
        <v>0</v>
      </c>
      <c r="L43" s="5">
        <v>0</v>
      </c>
      <c r="M43" s="5">
        <v>0</v>
      </c>
      <c r="N43" s="5">
        <v>0</v>
      </c>
      <c r="O43" s="5">
        <v>1180</v>
      </c>
      <c r="P43" s="5">
        <v>149869</v>
      </c>
      <c r="Q43" s="5">
        <v>9429</v>
      </c>
    </row>
    <row r="44" spans="1:17">
      <c r="A44" s="5">
        <v>1389</v>
      </c>
      <c r="B44" s="5">
        <v>4</v>
      </c>
      <c r="C44" s="5" t="s">
        <v>236</v>
      </c>
      <c r="D44" s="5" t="s">
        <v>237</v>
      </c>
      <c r="E44" s="5">
        <v>12695</v>
      </c>
      <c r="F44" s="5">
        <v>9</v>
      </c>
      <c r="G44" s="5">
        <v>448</v>
      </c>
      <c r="H44" s="5">
        <v>139</v>
      </c>
      <c r="I44" s="5">
        <v>4511</v>
      </c>
      <c r="J44" s="5">
        <v>1164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5911</v>
      </c>
      <c r="Q44" s="5">
        <v>513</v>
      </c>
    </row>
    <row r="45" spans="1:17">
      <c r="A45" s="5">
        <v>1389</v>
      </c>
      <c r="B45" s="5">
        <v>4</v>
      </c>
      <c r="C45" s="5" t="s">
        <v>238</v>
      </c>
      <c r="D45" s="5" t="s">
        <v>239</v>
      </c>
      <c r="E45" s="5">
        <v>19674</v>
      </c>
      <c r="F45" s="5">
        <v>4</v>
      </c>
      <c r="G45" s="5">
        <v>494</v>
      </c>
      <c r="H45" s="5">
        <v>184</v>
      </c>
      <c r="I45" s="5">
        <v>3259</v>
      </c>
      <c r="J45" s="5">
        <v>697</v>
      </c>
      <c r="K45" s="5">
        <v>110</v>
      </c>
      <c r="L45" s="5">
        <v>0</v>
      </c>
      <c r="M45" s="5">
        <v>0</v>
      </c>
      <c r="N45" s="5">
        <v>0</v>
      </c>
      <c r="O45" s="5">
        <v>0</v>
      </c>
      <c r="P45" s="5">
        <v>13446</v>
      </c>
      <c r="Q45" s="5">
        <v>1480</v>
      </c>
    </row>
    <row r="46" spans="1:17">
      <c r="A46" s="5">
        <v>1389</v>
      </c>
      <c r="B46" s="5">
        <v>2</v>
      </c>
      <c r="C46" s="5" t="s">
        <v>240</v>
      </c>
      <c r="D46" s="5" t="s">
        <v>241</v>
      </c>
      <c r="E46" s="5">
        <v>47606</v>
      </c>
      <c r="F46" s="5">
        <v>96</v>
      </c>
      <c r="G46" s="5">
        <v>2929</v>
      </c>
      <c r="H46" s="5">
        <v>434</v>
      </c>
      <c r="I46" s="5">
        <v>9028</v>
      </c>
      <c r="J46" s="5">
        <v>3945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26343</v>
      </c>
      <c r="Q46" s="5">
        <v>4831</v>
      </c>
    </row>
    <row r="47" spans="1:17">
      <c r="A47" s="5">
        <v>1389</v>
      </c>
      <c r="B47" s="5">
        <v>3</v>
      </c>
      <c r="C47" s="5" t="s">
        <v>242</v>
      </c>
      <c r="D47" s="5" t="s">
        <v>243</v>
      </c>
      <c r="E47" s="5">
        <v>36887</v>
      </c>
      <c r="F47" s="5">
        <v>72</v>
      </c>
      <c r="G47" s="5">
        <v>2483</v>
      </c>
      <c r="H47" s="5">
        <v>351</v>
      </c>
      <c r="I47" s="5">
        <v>6325</v>
      </c>
      <c r="J47" s="5">
        <v>3166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21235</v>
      </c>
      <c r="Q47" s="5">
        <v>3254</v>
      </c>
    </row>
    <row r="48" spans="1:17">
      <c r="A48" s="5">
        <v>1389</v>
      </c>
      <c r="B48" s="5">
        <v>4</v>
      </c>
      <c r="C48" s="5" t="s">
        <v>244</v>
      </c>
      <c r="D48" s="5" t="s">
        <v>243</v>
      </c>
      <c r="E48" s="5">
        <v>36887</v>
      </c>
      <c r="F48" s="5">
        <v>72</v>
      </c>
      <c r="G48" s="5">
        <v>2483</v>
      </c>
      <c r="H48" s="5">
        <v>351</v>
      </c>
      <c r="I48" s="5">
        <v>6325</v>
      </c>
      <c r="J48" s="5">
        <v>3166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21235</v>
      </c>
      <c r="Q48" s="5">
        <v>3254</v>
      </c>
    </row>
    <row r="49" spans="1:17">
      <c r="A49" s="5">
        <v>1389</v>
      </c>
      <c r="B49" s="5">
        <v>3</v>
      </c>
      <c r="C49" s="5" t="s">
        <v>245</v>
      </c>
      <c r="D49" s="5" t="s">
        <v>246</v>
      </c>
      <c r="E49" s="5">
        <v>10719</v>
      </c>
      <c r="F49" s="5">
        <v>24</v>
      </c>
      <c r="G49" s="5">
        <v>446</v>
      </c>
      <c r="H49" s="5">
        <v>83</v>
      </c>
      <c r="I49" s="5">
        <v>2703</v>
      </c>
      <c r="J49" s="5">
        <v>778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5107</v>
      </c>
      <c r="Q49" s="5">
        <v>1578</v>
      </c>
    </row>
    <row r="50" spans="1:17">
      <c r="A50" s="5">
        <v>1389</v>
      </c>
      <c r="B50" s="5">
        <v>4</v>
      </c>
      <c r="C50" s="5" t="s">
        <v>247</v>
      </c>
      <c r="D50" s="5" t="s">
        <v>246</v>
      </c>
      <c r="E50" s="5">
        <v>10719</v>
      </c>
      <c r="F50" s="5">
        <v>24</v>
      </c>
      <c r="G50" s="5">
        <v>446</v>
      </c>
      <c r="H50" s="5">
        <v>83</v>
      </c>
      <c r="I50" s="5">
        <v>2703</v>
      </c>
      <c r="J50" s="5">
        <v>778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5107</v>
      </c>
      <c r="Q50" s="5">
        <v>1578</v>
      </c>
    </row>
    <row r="51" spans="1:17">
      <c r="A51" s="5">
        <v>1389</v>
      </c>
      <c r="B51" s="5">
        <v>2</v>
      </c>
      <c r="C51" s="5" t="s">
        <v>248</v>
      </c>
      <c r="D51" s="5" t="s">
        <v>249</v>
      </c>
      <c r="E51" s="5">
        <v>78298</v>
      </c>
      <c r="F51" s="5">
        <v>440</v>
      </c>
      <c r="G51" s="5">
        <v>3269</v>
      </c>
      <c r="H51" s="5">
        <v>597</v>
      </c>
      <c r="I51" s="5">
        <v>12084</v>
      </c>
      <c r="J51" s="5">
        <v>6084</v>
      </c>
      <c r="K51" s="5">
        <v>1</v>
      </c>
      <c r="L51" s="5">
        <v>0</v>
      </c>
      <c r="M51" s="5">
        <v>0</v>
      </c>
      <c r="N51" s="5">
        <v>0</v>
      </c>
      <c r="O51" s="5">
        <v>21</v>
      </c>
      <c r="P51" s="5">
        <v>47552</v>
      </c>
      <c r="Q51" s="5">
        <v>8250</v>
      </c>
    </row>
    <row r="52" spans="1:17">
      <c r="A52" s="5">
        <v>1389</v>
      </c>
      <c r="B52" s="5">
        <v>3</v>
      </c>
      <c r="C52" s="5" t="s">
        <v>250</v>
      </c>
      <c r="D52" s="5" t="s">
        <v>251</v>
      </c>
      <c r="E52" s="5">
        <v>51807</v>
      </c>
      <c r="F52" s="5">
        <v>296</v>
      </c>
      <c r="G52" s="5">
        <v>2685</v>
      </c>
      <c r="H52" s="5">
        <v>274</v>
      </c>
      <c r="I52" s="5">
        <v>9587</v>
      </c>
      <c r="J52" s="5">
        <v>3301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28495</v>
      </c>
      <c r="Q52" s="5">
        <v>7171</v>
      </c>
    </row>
    <row r="53" spans="1:17">
      <c r="A53" s="5">
        <v>1389</v>
      </c>
      <c r="B53" s="5">
        <v>4</v>
      </c>
      <c r="C53" s="5" t="s">
        <v>252</v>
      </c>
      <c r="D53" s="5" t="s">
        <v>253</v>
      </c>
      <c r="E53" s="5">
        <v>38986</v>
      </c>
      <c r="F53" s="5">
        <v>54</v>
      </c>
      <c r="G53" s="5">
        <v>2088</v>
      </c>
      <c r="H53" s="5">
        <v>133</v>
      </c>
      <c r="I53" s="5">
        <v>9204</v>
      </c>
      <c r="J53" s="5">
        <v>2164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19048</v>
      </c>
      <c r="Q53" s="5">
        <v>6296</v>
      </c>
    </row>
    <row r="54" spans="1:17">
      <c r="A54" s="5">
        <v>1389</v>
      </c>
      <c r="B54" s="5">
        <v>4</v>
      </c>
      <c r="C54" s="5" t="s">
        <v>254</v>
      </c>
      <c r="D54" s="5" t="s">
        <v>255</v>
      </c>
      <c r="E54" s="5">
        <v>12821</v>
      </c>
      <c r="F54" s="5">
        <v>242</v>
      </c>
      <c r="G54" s="5">
        <v>597</v>
      </c>
      <c r="H54" s="5">
        <v>141</v>
      </c>
      <c r="I54" s="5">
        <v>382</v>
      </c>
      <c r="J54" s="5">
        <v>1137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9447</v>
      </c>
      <c r="Q54" s="5">
        <v>875</v>
      </c>
    </row>
    <row r="55" spans="1:17">
      <c r="A55" s="5">
        <v>1389</v>
      </c>
      <c r="B55" s="5">
        <v>3</v>
      </c>
      <c r="C55" s="5" t="s">
        <v>256</v>
      </c>
      <c r="D55" s="5" t="s">
        <v>257</v>
      </c>
      <c r="E55" s="5">
        <v>26491</v>
      </c>
      <c r="F55" s="5">
        <v>144</v>
      </c>
      <c r="G55" s="5">
        <v>584</v>
      </c>
      <c r="H55" s="5">
        <v>323</v>
      </c>
      <c r="I55" s="5">
        <v>2497</v>
      </c>
      <c r="J55" s="5">
        <v>2783</v>
      </c>
      <c r="K55" s="5">
        <v>1</v>
      </c>
      <c r="L55" s="5">
        <v>0</v>
      </c>
      <c r="M55" s="5">
        <v>0</v>
      </c>
      <c r="N55" s="5">
        <v>0</v>
      </c>
      <c r="O55" s="5">
        <v>21</v>
      </c>
      <c r="P55" s="5">
        <v>19058</v>
      </c>
      <c r="Q55" s="5">
        <v>1079</v>
      </c>
    </row>
    <row r="56" spans="1:17">
      <c r="A56" s="5">
        <v>1389</v>
      </c>
      <c r="B56" s="5">
        <v>4</v>
      </c>
      <c r="C56" s="5" t="s">
        <v>258</v>
      </c>
      <c r="D56" s="5" t="s">
        <v>257</v>
      </c>
      <c r="E56" s="5">
        <v>26491</v>
      </c>
      <c r="F56" s="5">
        <v>144</v>
      </c>
      <c r="G56" s="5">
        <v>584</v>
      </c>
      <c r="H56" s="5">
        <v>323</v>
      </c>
      <c r="I56" s="5">
        <v>2497</v>
      </c>
      <c r="J56" s="5">
        <v>2783</v>
      </c>
      <c r="K56" s="5">
        <v>1</v>
      </c>
      <c r="L56" s="5">
        <v>0</v>
      </c>
      <c r="M56" s="5">
        <v>0</v>
      </c>
      <c r="N56" s="5">
        <v>0</v>
      </c>
      <c r="O56" s="5">
        <v>21</v>
      </c>
      <c r="P56" s="5">
        <v>19058</v>
      </c>
      <c r="Q56" s="5">
        <v>1079</v>
      </c>
    </row>
    <row r="57" spans="1:17">
      <c r="A57" s="5">
        <v>1389</v>
      </c>
      <c r="B57" s="5">
        <v>2</v>
      </c>
      <c r="C57" s="5" t="s">
        <v>259</v>
      </c>
      <c r="D57" s="5" t="s">
        <v>260</v>
      </c>
      <c r="E57" s="5">
        <v>151732</v>
      </c>
      <c r="F57" s="5">
        <v>480</v>
      </c>
      <c r="G57" s="5">
        <v>8161</v>
      </c>
      <c r="H57" s="5">
        <v>1454</v>
      </c>
      <c r="I57" s="5">
        <v>28389</v>
      </c>
      <c r="J57" s="5">
        <v>9804</v>
      </c>
      <c r="K57" s="5">
        <v>5460</v>
      </c>
      <c r="L57" s="5">
        <v>0</v>
      </c>
      <c r="M57" s="5">
        <v>0</v>
      </c>
      <c r="N57" s="5">
        <v>0</v>
      </c>
      <c r="O57" s="5">
        <v>33</v>
      </c>
      <c r="P57" s="5">
        <v>87534</v>
      </c>
      <c r="Q57" s="5">
        <v>10417</v>
      </c>
    </row>
    <row r="58" spans="1:17">
      <c r="A58" s="5">
        <v>1389</v>
      </c>
      <c r="B58" s="5">
        <v>3</v>
      </c>
      <c r="C58" s="5" t="s">
        <v>261</v>
      </c>
      <c r="D58" s="5" t="s">
        <v>262</v>
      </c>
      <c r="E58" s="5">
        <v>15419</v>
      </c>
      <c r="F58" s="5">
        <v>220</v>
      </c>
      <c r="G58" s="5">
        <v>1979</v>
      </c>
      <c r="H58" s="5">
        <v>305</v>
      </c>
      <c r="I58" s="5">
        <v>418</v>
      </c>
      <c r="J58" s="5">
        <v>1285</v>
      </c>
      <c r="K58" s="5">
        <v>5280</v>
      </c>
      <c r="L58" s="5">
        <v>0</v>
      </c>
      <c r="M58" s="5">
        <v>0</v>
      </c>
      <c r="N58" s="5">
        <v>0</v>
      </c>
      <c r="O58" s="5">
        <v>7</v>
      </c>
      <c r="P58" s="5">
        <v>5199</v>
      </c>
      <c r="Q58" s="5">
        <v>727</v>
      </c>
    </row>
    <row r="59" spans="1:17">
      <c r="A59" s="5">
        <v>1389</v>
      </c>
      <c r="B59" s="5">
        <v>4</v>
      </c>
      <c r="C59" s="5" t="s">
        <v>263</v>
      </c>
      <c r="D59" s="5" t="s">
        <v>262</v>
      </c>
      <c r="E59" s="5">
        <v>15419</v>
      </c>
      <c r="F59" s="5">
        <v>220</v>
      </c>
      <c r="G59" s="5">
        <v>1979</v>
      </c>
      <c r="H59" s="5">
        <v>305</v>
      </c>
      <c r="I59" s="5">
        <v>418</v>
      </c>
      <c r="J59" s="5">
        <v>1285</v>
      </c>
      <c r="K59" s="5">
        <v>5280</v>
      </c>
      <c r="L59" s="5">
        <v>0</v>
      </c>
      <c r="M59" s="5">
        <v>0</v>
      </c>
      <c r="N59" s="5">
        <v>0</v>
      </c>
      <c r="O59" s="5">
        <v>7</v>
      </c>
      <c r="P59" s="5">
        <v>5199</v>
      </c>
      <c r="Q59" s="5">
        <v>727</v>
      </c>
    </row>
    <row r="60" spans="1:17">
      <c r="A60" s="5">
        <v>1389</v>
      </c>
      <c r="B60" s="5">
        <v>3</v>
      </c>
      <c r="C60" s="5" t="s">
        <v>264</v>
      </c>
      <c r="D60" s="5" t="s">
        <v>265</v>
      </c>
      <c r="E60" s="5">
        <v>136313</v>
      </c>
      <c r="F60" s="5">
        <v>260</v>
      </c>
      <c r="G60" s="5">
        <v>6182</v>
      </c>
      <c r="H60" s="5">
        <v>1148</v>
      </c>
      <c r="I60" s="5">
        <v>27971</v>
      </c>
      <c r="J60" s="5">
        <v>8520</v>
      </c>
      <c r="K60" s="5">
        <v>180</v>
      </c>
      <c r="L60" s="5">
        <v>0</v>
      </c>
      <c r="M60" s="5">
        <v>0</v>
      </c>
      <c r="N60" s="5">
        <v>0</v>
      </c>
      <c r="O60" s="5">
        <v>26</v>
      </c>
      <c r="P60" s="5">
        <v>82335</v>
      </c>
      <c r="Q60" s="5">
        <v>9690</v>
      </c>
    </row>
    <row r="61" spans="1:17">
      <c r="A61" s="5">
        <v>1389</v>
      </c>
      <c r="B61" s="5">
        <v>4</v>
      </c>
      <c r="C61" s="5" t="s">
        <v>266</v>
      </c>
      <c r="D61" s="5" t="s">
        <v>267</v>
      </c>
      <c r="E61" s="5">
        <v>96280</v>
      </c>
      <c r="F61" s="5">
        <v>236</v>
      </c>
      <c r="G61" s="5">
        <v>5233</v>
      </c>
      <c r="H61" s="5">
        <v>439</v>
      </c>
      <c r="I61" s="5">
        <v>24063</v>
      </c>
      <c r="J61" s="5">
        <v>4686</v>
      </c>
      <c r="K61" s="5">
        <v>180</v>
      </c>
      <c r="L61" s="5">
        <v>0</v>
      </c>
      <c r="M61" s="5">
        <v>0</v>
      </c>
      <c r="N61" s="5">
        <v>0</v>
      </c>
      <c r="O61" s="5">
        <v>26</v>
      </c>
      <c r="P61" s="5">
        <v>60152</v>
      </c>
      <c r="Q61" s="5">
        <v>1265</v>
      </c>
    </row>
    <row r="62" spans="1:17">
      <c r="A62" s="5">
        <v>1389</v>
      </c>
      <c r="B62" s="5">
        <v>4</v>
      </c>
      <c r="C62" s="5" t="s">
        <v>268</v>
      </c>
      <c r="D62" s="5" t="s">
        <v>269</v>
      </c>
      <c r="E62" s="5">
        <v>29574</v>
      </c>
      <c r="F62" s="5">
        <v>8</v>
      </c>
      <c r="G62" s="5">
        <v>520</v>
      </c>
      <c r="H62" s="5">
        <v>330</v>
      </c>
      <c r="I62" s="5">
        <v>3059</v>
      </c>
      <c r="J62" s="5">
        <v>2737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15021</v>
      </c>
      <c r="Q62" s="5">
        <v>7899</v>
      </c>
    </row>
    <row r="63" spans="1:17">
      <c r="A63" s="5">
        <v>1389</v>
      </c>
      <c r="B63" s="5">
        <v>4</v>
      </c>
      <c r="C63" s="5" t="s">
        <v>270</v>
      </c>
      <c r="D63" s="5" t="s">
        <v>271</v>
      </c>
      <c r="E63" s="5">
        <v>7777</v>
      </c>
      <c r="F63" s="5">
        <v>16</v>
      </c>
      <c r="G63" s="5">
        <v>385</v>
      </c>
      <c r="H63" s="5">
        <v>374</v>
      </c>
      <c r="I63" s="5">
        <v>537</v>
      </c>
      <c r="J63" s="5">
        <v>875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5173</v>
      </c>
      <c r="Q63" s="5">
        <v>417</v>
      </c>
    </row>
    <row r="64" spans="1:17">
      <c r="A64" s="5">
        <v>1389</v>
      </c>
      <c r="B64" s="5">
        <v>4</v>
      </c>
      <c r="C64" s="5" t="s">
        <v>272</v>
      </c>
      <c r="D64" s="5" t="s">
        <v>273</v>
      </c>
      <c r="E64" s="5">
        <v>2681</v>
      </c>
      <c r="F64" s="5">
        <v>0</v>
      </c>
      <c r="G64" s="5">
        <v>45</v>
      </c>
      <c r="H64" s="5">
        <v>5</v>
      </c>
      <c r="I64" s="5">
        <v>312</v>
      </c>
      <c r="J64" s="5">
        <v>222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1988</v>
      </c>
      <c r="Q64" s="5">
        <v>109</v>
      </c>
    </row>
    <row r="65" spans="1:17">
      <c r="A65" s="5">
        <v>1389</v>
      </c>
      <c r="B65" s="5">
        <v>2</v>
      </c>
      <c r="C65" s="5" t="s">
        <v>274</v>
      </c>
      <c r="D65" s="5" t="s">
        <v>275</v>
      </c>
      <c r="E65" s="5">
        <v>468731</v>
      </c>
      <c r="F65" s="5">
        <v>389</v>
      </c>
      <c r="G65" s="5">
        <v>20466</v>
      </c>
      <c r="H65" s="5">
        <v>2133</v>
      </c>
      <c r="I65" s="5">
        <v>130373</v>
      </c>
      <c r="J65" s="5">
        <v>11247</v>
      </c>
      <c r="K65" s="5">
        <v>18175</v>
      </c>
      <c r="L65" s="5">
        <v>0</v>
      </c>
      <c r="M65" s="5">
        <v>0</v>
      </c>
      <c r="N65" s="5">
        <v>0</v>
      </c>
      <c r="O65" s="5">
        <v>377</v>
      </c>
      <c r="P65" s="5">
        <v>259048</v>
      </c>
      <c r="Q65" s="5">
        <v>26522</v>
      </c>
    </row>
    <row r="66" spans="1:17">
      <c r="A66" s="5">
        <v>1389</v>
      </c>
      <c r="B66" s="5">
        <v>3</v>
      </c>
      <c r="C66" s="5" t="s">
        <v>276</v>
      </c>
      <c r="D66" s="5" t="s">
        <v>275</v>
      </c>
      <c r="E66" s="5">
        <v>468731</v>
      </c>
      <c r="F66" s="5">
        <v>389</v>
      </c>
      <c r="G66" s="5">
        <v>20466</v>
      </c>
      <c r="H66" s="5">
        <v>2133</v>
      </c>
      <c r="I66" s="5">
        <v>130373</v>
      </c>
      <c r="J66" s="5">
        <v>11247</v>
      </c>
      <c r="K66" s="5">
        <v>18175</v>
      </c>
      <c r="L66" s="5">
        <v>0</v>
      </c>
      <c r="M66" s="5">
        <v>0</v>
      </c>
      <c r="N66" s="5">
        <v>0</v>
      </c>
      <c r="O66" s="5">
        <v>377</v>
      </c>
      <c r="P66" s="5">
        <v>259048</v>
      </c>
      <c r="Q66" s="5">
        <v>26522</v>
      </c>
    </row>
    <row r="67" spans="1:17">
      <c r="A67" s="5">
        <v>1389</v>
      </c>
      <c r="B67" s="5">
        <v>4</v>
      </c>
      <c r="C67" s="5" t="s">
        <v>277</v>
      </c>
      <c r="D67" s="5" t="s">
        <v>278</v>
      </c>
      <c r="E67" s="5">
        <v>318064</v>
      </c>
      <c r="F67" s="5">
        <v>139</v>
      </c>
      <c r="G67" s="5">
        <v>9429</v>
      </c>
      <c r="H67" s="5">
        <v>1482</v>
      </c>
      <c r="I67" s="5">
        <v>94145</v>
      </c>
      <c r="J67" s="5">
        <v>3782</v>
      </c>
      <c r="K67" s="5">
        <v>17673</v>
      </c>
      <c r="L67" s="5">
        <v>0</v>
      </c>
      <c r="M67" s="5">
        <v>0</v>
      </c>
      <c r="N67" s="5">
        <v>0</v>
      </c>
      <c r="O67" s="5">
        <v>44</v>
      </c>
      <c r="P67" s="5">
        <v>172014</v>
      </c>
      <c r="Q67" s="5">
        <v>19355</v>
      </c>
    </row>
    <row r="68" spans="1:17">
      <c r="A68" s="5">
        <v>1389</v>
      </c>
      <c r="B68" s="5">
        <v>4</v>
      </c>
      <c r="C68" s="5" t="s">
        <v>279</v>
      </c>
      <c r="D68" s="5" t="s">
        <v>280</v>
      </c>
      <c r="E68" s="5">
        <v>74385</v>
      </c>
      <c r="F68" s="5">
        <v>104</v>
      </c>
      <c r="G68" s="5">
        <v>7076</v>
      </c>
      <c r="H68" s="5">
        <v>306</v>
      </c>
      <c r="I68" s="5">
        <v>19511</v>
      </c>
      <c r="J68" s="5">
        <v>4538</v>
      </c>
      <c r="K68" s="5">
        <v>37</v>
      </c>
      <c r="L68" s="5">
        <v>0</v>
      </c>
      <c r="M68" s="5">
        <v>0</v>
      </c>
      <c r="N68" s="5">
        <v>0</v>
      </c>
      <c r="O68" s="5">
        <v>214</v>
      </c>
      <c r="P68" s="5">
        <v>38669</v>
      </c>
      <c r="Q68" s="5">
        <v>3929</v>
      </c>
    </row>
    <row r="69" spans="1:17">
      <c r="A69" s="5">
        <v>1389</v>
      </c>
      <c r="B69" s="5">
        <v>4</v>
      </c>
      <c r="C69" s="5" t="s">
        <v>281</v>
      </c>
      <c r="D69" s="5" t="s">
        <v>282</v>
      </c>
      <c r="E69" s="5">
        <v>76283</v>
      </c>
      <c r="F69" s="5">
        <v>146</v>
      </c>
      <c r="G69" s="5">
        <v>3961</v>
      </c>
      <c r="H69" s="5">
        <v>345</v>
      </c>
      <c r="I69" s="5">
        <v>16718</v>
      </c>
      <c r="J69" s="5">
        <v>2927</v>
      </c>
      <c r="K69" s="5">
        <v>465</v>
      </c>
      <c r="L69" s="5">
        <v>0</v>
      </c>
      <c r="M69" s="5">
        <v>0</v>
      </c>
      <c r="N69" s="5">
        <v>0</v>
      </c>
      <c r="O69" s="5">
        <v>119</v>
      </c>
      <c r="P69" s="5">
        <v>48365</v>
      </c>
      <c r="Q69" s="5">
        <v>3238</v>
      </c>
    </row>
    <row r="70" spans="1:17">
      <c r="A70" s="5">
        <v>1389</v>
      </c>
      <c r="B70" s="5">
        <v>2</v>
      </c>
      <c r="C70" s="5" t="s">
        <v>283</v>
      </c>
      <c r="D70" s="5" t="s">
        <v>284</v>
      </c>
      <c r="E70" s="5">
        <v>85579</v>
      </c>
      <c r="F70" s="5">
        <v>542</v>
      </c>
      <c r="G70" s="5">
        <v>1525</v>
      </c>
      <c r="H70" s="5">
        <v>503</v>
      </c>
      <c r="I70" s="5">
        <v>24333</v>
      </c>
      <c r="J70" s="5">
        <v>7141</v>
      </c>
      <c r="K70" s="5">
        <v>18</v>
      </c>
      <c r="L70" s="5">
        <v>0</v>
      </c>
      <c r="M70" s="5">
        <v>0</v>
      </c>
      <c r="N70" s="5">
        <v>0</v>
      </c>
      <c r="O70" s="5">
        <v>0</v>
      </c>
      <c r="P70" s="5">
        <v>47189</v>
      </c>
      <c r="Q70" s="5">
        <v>4329</v>
      </c>
    </row>
    <row r="71" spans="1:17">
      <c r="A71" s="5">
        <v>1389</v>
      </c>
      <c r="B71" s="5">
        <v>7</v>
      </c>
      <c r="C71" s="5" t="s">
        <v>285</v>
      </c>
      <c r="D71" s="5" t="s">
        <v>286</v>
      </c>
      <c r="E71" s="5">
        <v>85579</v>
      </c>
      <c r="F71" s="5">
        <v>542</v>
      </c>
      <c r="G71" s="5">
        <v>1525</v>
      </c>
      <c r="H71" s="5">
        <v>503</v>
      </c>
      <c r="I71" s="5">
        <v>24333</v>
      </c>
      <c r="J71" s="5">
        <v>7141</v>
      </c>
      <c r="K71" s="5">
        <v>18</v>
      </c>
      <c r="L71" s="5">
        <v>0</v>
      </c>
      <c r="M71" s="5">
        <v>0</v>
      </c>
      <c r="N71" s="5">
        <v>0</v>
      </c>
      <c r="O71" s="5">
        <v>0</v>
      </c>
      <c r="P71" s="5">
        <v>47189</v>
      </c>
      <c r="Q71" s="5">
        <v>4329</v>
      </c>
    </row>
    <row r="72" spans="1:17">
      <c r="A72" s="5">
        <v>1389</v>
      </c>
      <c r="B72" s="5">
        <v>4</v>
      </c>
      <c r="C72" s="5" t="s">
        <v>287</v>
      </c>
      <c r="D72" s="5" t="s">
        <v>288</v>
      </c>
      <c r="E72" s="5">
        <v>73063</v>
      </c>
      <c r="F72" s="5">
        <v>478</v>
      </c>
      <c r="G72" s="5">
        <v>1381</v>
      </c>
      <c r="H72" s="5">
        <v>498</v>
      </c>
      <c r="I72" s="5">
        <v>20582</v>
      </c>
      <c r="J72" s="5">
        <v>6184</v>
      </c>
      <c r="K72" s="5">
        <v>18</v>
      </c>
      <c r="L72" s="5">
        <v>0</v>
      </c>
      <c r="M72" s="5">
        <v>0</v>
      </c>
      <c r="N72" s="5">
        <v>0</v>
      </c>
      <c r="O72" s="5">
        <v>0</v>
      </c>
      <c r="P72" s="5">
        <v>40769</v>
      </c>
      <c r="Q72" s="5">
        <v>3152</v>
      </c>
    </row>
    <row r="73" spans="1:17">
      <c r="A73" s="5">
        <v>1389</v>
      </c>
      <c r="B73" s="5">
        <v>9</v>
      </c>
      <c r="C73" s="5" t="s">
        <v>289</v>
      </c>
      <c r="D73" s="5" t="s">
        <v>290</v>
      </c>
      <c r="E73" s="5">
        <v>12516</v>
      </c>
      <c r="F73" s="5">
        <v>65</v>
      </c>
      <c r="G73" s="5">
        <v>144</v>
      </c>
      <c r="H73" s="5">
        <v>5</v>
      </c>
      <c r="I73" s="5">
        <v>3751</v>
      </c>
      <c r="J73" s="5">
        <v>957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6419</v>
      </c>
      <c r="Q73" s="5">
        <v>1176</v>
      </c>
    </row>
    <row r="74" spans="1:17">
      <c r="A74" s="5">
        <v>1389</v>
      </c>
      <c r="B74" s="5">
        <v>2</v>
      </c>
      <c r="C74" s="5" t="s">
        <v>291</v>
      </c>
      <c r="D74" s="5" t="s">
        <v>292</v>
      </c>
      <c r="E74" s="5">
        <v>5409013</v>
      </c>
      <c r="F74" s="5">
        <v>343571</v>
      </c>
      <c r="G74" s="5">
        <v>164816</v>
      </c>
      <c r="H74" s="5">
        <v>142559</v>
      </c>
      <c r="I74" s="5">
        <v>1403803</v>
      </c>
      <c r="J74" s="5">
        <v>5184</v>
      </c>
      <c r="K74" s="5">
        <v>2913739</v>
      </c>
      <c r="L74" s="5">
        <v>0</v>
      </c>
      <c r="M74" s="5">
        <v>0</v>
      </c>
      <c r="N74" s="5">
        <v>0</v>
      </c>
      <c r="O74" s="5">
        <v>63129</v>
      </c>
      <c r="P74" s="5">
        <v>253858</v>
      </c>
      <c r="Q74" s="5">
        <v>118356</v>
      </c>
    </row>
    <row r="75" spans="1:17">
      <c r="A75" s="5">
        <v>1389</v>
      </c>
      <c r="B75" s="5">
        <v>3</v>
      </c>
      <c r="C75" s="5" t="s">
        <v>293</v>
      </c>
      <c r="D75" s="5" t="s">
        <v>294</v>
      </c>
      <c r="E75" s="5">
        <v>13759</v>
      </c>
      <c r="F75" s="5">
        <v>25</v>
      </c>
      <c r="G75" s="5">
        <v>485</v>
      </c>
      <c r="H75" s="5">
        <v>3</v>
      </c>
      <c r="I75" s="5">
        <v>3584</v>
      </c>
      <c r="J75" s="5">
        <v>413</v>
      </c>
      <c r="K75" s="5">
        <v>3</v>
      </c>
      <c r="L75" s="5">
        <v>0</v>
      </c>
      <c r="M75" s="5">
        <v>0</v>
      </c>
      <c r="N75" s="5">
        <v>0</v>
      </c>
      <c r="O75" s="5">
        <v>0</v>
      </c>
      <c r="P75" s="5">
        <v>8634</v>
      </c>
      <c r="Q75" s="5">
        <v>612</v>
      </c>
    </row>
    <row r="76" spans="1:17">
      <c r="A76" s="5">
        <v>1389</v>
      </c>
      <c r="B76" s="5">
        <v>4</v>
      </c>
      <c r="C76" s="5" t="s">
        <v>295</v>
      </c>
      <c r="D76" s="5" t="s">
        <v>296</v>
      </c>
      <c r="E76" s="5">
        <v>13759</v>
      </c>
      <c r="F76" s="5">
        <v>25</v>
      </c>
      <c r="G76" s="5">
        <v>485</v>
      </c>
      <c r="H76" s="5">
        <v>3</v>
      </c>
      <c r="I76" s="5">
        <v>3584</v>
      </c>
      <c r="J76" s="5">
        <v>413</v>
      </c>
      <c r="K76" s="5">
        <v>3</v>
      </c>
      <c r="L76" s="5">
        <v>0</v>
      </c>
      <c r="M76" s="5">
        <v>0</v>
      </c>
      <c r="N76" s="5">
        <v>0</v>
      </c>
      <c r="O76" s="5">
        <v>0</v>
      </c>
      <c r="P76" s="5">
        <v>8634</v>
      </c>
      <c r="Q76" s="5">
        <v>612</v>
      </c>
    </row>
    <row r="77" spans="1:17">
      <c r="A77" s="5">
        <v>1389</v>
      </c>
      <c r="B77" s="5">
        <v>3</v>
      </c>
      <c r="C77" s="5" t="s">
        <v>297</v>
      </c>
      <c r="D77" s="5" t="s">
        <v>298</v>
      </c>
      <c r="E77" s="5">
        <v>5395254</v>
      </c>
      <c r="F77" s="5">
        <v>343547</v>
      </c>
      <c r="G77" s="5">
        <v>164331</v>
      </c>
      <c r="H77" s="5">
        <v>142556</v>
      </c>
      <c r="I77" s="5">
        <v>1400219</v>
      </c>
      <c r="J77" s="5">
        <v>4770</v>
      </c>
      <c r="K77" s="5">
        <v>2913736</v>
      </c>
      <c r="L77" s="5">
        <v>0</v>
      </c>
      <c r="M77" s="5">
        <v>0</v>
      </c>
      <c r="N77" s="5">
        <v>0</v>
      </c>
      <c r="O77" s="5">
        <v>63129</v>
      </c>
      <c r="P77" s="5">
        <v>245224</v>
      </c>
      <c r="Q77" s="5">
        <v>117743</v>
      </c>
    </row>
    <row r="78" spans="1:17">
      <c r="A78" s="5">
        <v>1389</v>
      </c>
      <c r="B78" s="5">
        <v>4</v>
      </c>
      <c r="C78" s="5" t="s">
        <v>299</v>
      </c>
      <c r="D78" s="5" t="s">
        <v>298</v>
      </c>
      <c r="E78" s="5">
        <v>5395254</v>
      </c>
      <c r="F78" s="5">
        <v>343547</v>
      </c>
      <c r="G78" s="5">
        <v>164331</v>
      </c>
      <c r="H78" s="5">
        <v>142556</v>
      </c>
      <c r="I78" s="5">
        <v>1400219</v>
      </c>
      <c r="J78" s="5">
        <v>4770</v>
      </c>
      <c r="K78" s="5">
        <v>2913736</v>
      </c>
      <c r="L78" s="5">
        <v>0</v>
      </c>
      <c r="M78" s="5">
        <v>0</v>
      </c>
      <c r="N78" s="5">
        <v>0</v>
      </c>
      <c r="O78" s="5">
        <v>63129</v>
      </c>
      <c r="P78" s="5">
        <v>245224</v>
      </c>
      <c r="Q78" s="5">
        <v>117743</v>
      </c>
    </row>
    <row r="79" spans="1:17">
      <c r="A79" s="5">
        <v>1389</v>
      </c>
      <c r="B79" s="5">
        <v>2</v>
      </c>
      <c r="C79" s="5" t="s">
        <v>300</v>
      </c>
      <c r="D79" s="5" t="s">
        <v>301</v>
      </c>
      <c r="E79" s="5">
        <v>8328052</v>
      </c>
      <c r="F79" s="5">
        <v>4233</v>
      </c>
      <c r="G79" s="5">
        <v>144996</v>
      </c>
      <c r="H79" s="5">
        <v>7244</v>
      </c>
      <c r="I79" s="5">
        <v>2949660</v>
      </c>
      <c r="J79" s="5">
        <v>126106</v>
      </c>
      <c r="K79" s="5">
        <v>11455</v>
      </c>
      <c r="L79" s="5">
        <v>1</v>
      </c>
      <c r="M79" s="5">
        <v>129</v>
      </c>
      <c r="N79" s="5">
        <v>0</v>
      </c>
      <c r="O79" s="5">
        <v>185049</v>
      </c>
      <c r="P79" s="5">
        <v>2996697</v>
      </c>
      <c r="Q79" s="5">
        <v>1902482</v>
      </c>
    </row>
    <row r="80" spans="1:17">
      <c r="A80" s="5">
        <v>1389</v>
      </c>
      <c r="B80" s="5">
        <v>3</v>
      </c>
      <c r="C80" s="5" t="s">
        <v>302</v>
      </c>
      <c r="D80" s="5" t="s">
        <v>303</v>
      </c>
      <c r="E80" s="5">
        <v>7069981</v>
      </c>
      <c r="F80" s="5">
        <v>1980</v>
      </c>
      <c r="G80" s="5">
        <v>99679</v>
      </c>
      <c r="H80" s="5">
        <v>2962</v>
      </c>
      <c r="I80" s="5">
        <v>2170887</v>
      </c>
      <c r="J80" s="5">
        <v>88543</v>
      </c>
      <c r="K80" s="5">
        <v>9430</v>
      </c>
      <c r="L80" s="5">
        <v>0</v>
      </c>
      <c r="M80" s="5">
        <v>0</v>
      </c>
      <c r="N80" s="5">
        <v>0</v>
      </c>
      <c r="O80" s="5">
        <v>184422</v>
      </c>
      <c r="P80" s="5">
        <v>2738546</v>
      </c>
      <c r="Q80" s="5">
        <v>1773531</v>
      </c>
    </row>
    <row r="81" spans="1:17">
      <c r="A81" s="5">
        <v>1389</v>
      </c>
      <c r="B81" s="5">
        <v>4</v>
      </c>
      <c r="C81" s="5" t="s">
        <v>304</v>
      </c>
      <c r="D81" s="5" t="s">
        <v>305</v>
      </c>
      <c r="E81" s="5">
        <v>2130497</v>
      </c>
      <c r="F81" s="5">
        <v>937</v>
      </c>
      <c r="G81" s="5">
        <v>24214</v>
      </c>
      <c r="H81" s="5">
        <v>504</v>
      </c>
      <c r="I81" s="5">
        <v>912509</v>
      </c>
      <c r="J81" s="5">
        <v>13896</v>
      </c>
      <c r="K81" s="5">
        <v>3804</v>
      </c>
      <c r="L81" s="5">
        <v>0</v>
      </c>
      <c r="M81" s="5">
        <v>0</v>
      </c>
      <c r="N81" s="5">
        <v>0</v>
      </c>
      <c r="O81" s="5">
        <v>10</v>
      </c>
      <c r="P81" s="5">
        <v>865918</v>
      </c>
      <c r="Q81" s="5">
        <v>308704</v>
      </c>
    </row>
    <row r="82" spans="1:17">
      <c r="A82" s="5">
        <v>1389</v>
      </c>
      <c r="B82" s="5">
        <v>4</v>
      </c>
      <c r="C82" s="5" t="s">
        <v>306</v>
      </c>
      <c r="D82" s="5" t="s">
        <v>307</v>
      </c>
      <c r="E82" s="5">
        <v>1563457</v>
      </c>
      <c r="F82" s="5">
        <v>1022</v>
      </c>
      <c r="G82" s="5">
        <v>70208</v>
      </c>
      <c r="H82" s="5">
        <v>642</v>
      </c>
      <c r="I82" s="5">
        <v>536510</v>
      </c>
      <c r="J82" s="5">
        <v>3659</v>
      </c>
      <c r="K82" s="5">
        <v>5597</v>
      </c>
      <c r="L82" s="5">
        <v>0</v>
      </c>
      <c r="M82" s="5">
        <v>0</v>
      </c>
      <c r="N82" s="5">
        <v>0</v>
      </c>
      <c r="O82" s="5">
        <v>0</v>
      </c>
      <c r="P82" s="5">
        <v>445906</v>
      </c>
      <c r="Q82" s="5">
        <v>499913</v>
      </c>
    </row>
    <row r="83" spans="1:17">
      <c r="A83" s="5">
        <v>1389</v>
      </c>
      <c r="B83" s="5">
        <v>4</v>
      </c>
      <c r="C83" s="5" t="s">
        <v>308</v>
      </c>
      <c r="D83" s="5" t="s">
        <v>309</v>
      </c>
      <c r="E83" s="5">
        <v>3376027</v>
      </c>
      <c r="F83" s="5">
        <v>21</v>
      </c>
      <c r="G83" s="5">
        <v>5257</v>
      </c>
      <c r="H83" s="5">
        <v>1817</v>
      </c>
      <c r="I83" s="5">
        <v>721868</v>
      </c>
      <c r="J83" s="5">
        <v>70988</v>
      </c>
      <c r="K83" s="5">
        <v>29</v>
      </c>
      <c r="L83" s="5">
        <v>0</v>
      </c>
      <c r="M83" s="5">
        <v>0</v>
      </c>
      <c r="N83" s="5">
        <v>0</v>
      </c>
      <c r="O83" s="5">
        <v>184412</v>
      </c>
      <c r="P83" s="5">
        <v>1426722</v>
      </c>
      <c r="Q83" s="5">
        <v>964914</v>
      </c>
    </row>
    <row r="84" spans="1:17">
      <c r="A84" s="5">
        <v>1389</v>
      </c>
      <c r="B84" s="5">
        <v>3</v>
      </c>
      <c r="C84" s="5" t="s">
        <v>310</v>
      </c>
      <c r="D84" s="5" t="s">
        <v>311</v>
      </c>
      <c r="E84" s="5">
        <v>1183759</v>
      </c>
      <c r="F84" s="5">
        <v>2246</v>
      </c>
      <c r="G84" s="5">
        <v>43057</v>
      </c>
      <c r="H84" s="5">
        <v>4140</v>
      </c>
      <c r="I84" s="5">
        <v>748231</v>
      </c>
      <c r="J84" s="5">
        <v>36905</v>
      </c>
      <c r="K84" s="5">
        <v>2025</v>
      </c>
      <c r="L84" s="5">
        <v>1</v>
      </c>
      <c r="M84" s="5">
        <v>129</v>
      </c>
      <c r="N84" s="5">
        <v>0</v>
      </c>
      <c r="O84" s="5">
        <v>20</v>
      </c>
      <c r="P84" s="5">
        <v>222715</v>
      </c>
      <c r="Q84" s="5">
        <v>124290</v>
      </c>
    </row>
    <row r="85" spans="1:17">
      <c r="A85" s="5">
        <v>1389</v>
      </c>
      <c r="B85" s="5">
        <v>4</v>
      </c>
      <c r="C85" s="5" t="s">
        <v>312</v>
      </c>
      <c r="D85" s="5" t="s">
        <v>313</v>
      </c>
      <c r="E85" s="5">
        <v>12918</v>
      </c>
      <c r="F85" s="5">
        <v>69</v>
      </c>
      <c r="G85" s="5">
        <v>638</v>
      </c>
      <c r="H85" s="5">
        <v>189</v>
      </c>
      <c r="I85" s="5">
        <v>2250</v>
      </c>
      <c r="J85" s="5">
        <v>1691</v>
      </c>
      <c r="K85" s="5">
        <v>17</v>
      </c>
      <c r="L85" s="5">
        <v>0</v>
      </c>
      <c r="M85" s="5">
        <v>0</v>
      </c>
      <c r="N85" s="5">
        <v>0</v>
      </c>
      <c r="O85" s="5">
        <v>0</v>
      </c>
      <c r="P85" s="5">
        <v>7050</v>
      </c>
      <c r="Q85" s="5">
        <v>1015</v>
      </c>
    </row>
    <row r="86" spans="1:17">
      <c r="A86" s="5">
        <v>1389</v>
      </c>
      <c r="B86" s="5">
        <v>4</v>
      </c>
      <c r="C86" s="5" t="s">
        <v>314</v>
      </c>
      <c r="D86" s="5" t="s">
        <v>315</v>
      </c>
      <c r="E86" s="5">
        <v>284566</v>
      </c>
      <c r="F86" s="5">
        <v>2085</v>
      </c>
      <c r="G86" s="5">
        <v>23662</v>
      </c>
      <c r="H86" s="5">
        <v>3094</v>
      </c>
      <c r="I86" s="5">
        <v>133035</v>
      </c>
      <c r="J86" s="5">
        <v>25914</v>
      </c>
      <c r="K86" s="5">
        <v>1174</v>
      </c>
      <c r="L86" s="5">
        <v>0</v>
      </c>
      <c r="M86" s="5">
        <v>0</v>
      </c>
      <c r="N86" s="5">
        <v>0</v>
      </c>
      <c r="O86" s="5">
        <v>6</v>
      </c>
      <c r="P86" s="5">
        <v>77142</v>
      </c>
      <c r="Q86" s="5">
        <v>18453</v>
      </c>
    </row>
    <row r="87" spans="1:17">
      <c r="A87" s="5">
        <v>1389</v>
      </c>
      <c r="B87" s="5">
        <v>4</v>
      </c>
      <c r="C87" s="5" t="s">
        <v>316</v>
      </c>
      <c r="D87" s="5" t="s">
        <v>317</v>
      </c>
      <c r="E87" s="5">
        <v>141582</v>
      </c>
      <c r="F87" s="5">
        <v>53</v>
      </c>
      <c r="G87" s="5">
        <v>12897</v>
      </c>
      <c r="H87" s="5">
        <v>686</v>
      </c>
      <c r="I87" s="5">
        <v>44770</v>
      </c>
      <c r="J87" s="5">
        <v>6783</v>
      </c>
      <c r="K87" s="5">
        <v>599</v>
      </c>
      <c r="L87" s="5">
        <v>1</v>
      </c>
      <c r="M87" s="5">
        <v>0</v>
      </c>
      <c r="N87" s="5">
        <v>0</v>
      </c>
      <c r="O87" s="5">
        <v>0</v>
      </c>
      <c r="P87" s="5">
        <v>63418</v>
      </c>
      <c r="Q87" s="5">
        <v>12376</v>
      </c>
    </row>
    <row r="88" spans="1:17">
      <c r="A88" s="5">
        <v>1389</v>
      </c>
      <c r="B88" s="5">
        <v>4</v>
      </c>
      <c r="C88" s="5" t="s">
        <v>318</v>
      </c>
      <c r="D88" s="5" t="s">
        <v>319</v>
      </c>
      <c r="E88" s="5">
        <v>744693</v>
      </c>
      <c r="F88" s="5">
        <v>40</v>
      </c>
      <c r="G88" s="5">
        <v>5860</v>
      </c>
      <c r="H88" s="5">
        <v>171</v>
      </c>
      <c r="I88" s="5">
        <v>568177</v>
      </c>
      <c r="J88" s="5">
        <v>2518</v>
      </c>
      <c r="K88" s="5">
        <v>236</v>
      </c>
      <c r="L88" s="5">
        <v>0</v>
      </c>
      <c r="M88" s="5">
        <v>129</v>
      </c>
      <c r="N88" s="5">
        <v>0</v>
      </c>
      <c r="O88" s="5">
        <v>14</v>
      </c>
      <c r="P88" s="5">
        <v>75104</v>
      </c>
      <c r="Q88" s="5">
        <v>92445</v>
      </c>
    </row>
    <row r="89" spans="1:17">
      <c r="A89" s="5">
        <v>1389</v>
      </c>
      <c r="B89" s="5">
        <v>3</v>
      </c>
      <c r="C89" s="5" t="s">
        <v>320</v>
      </c>
      <c r="D89" s="5" t="s">
        <v>321</v>
      </c>
      <c r="E89" s="5">
        <v>74312</v>
      </c>
      <c r="F89" s="5">
        <v>7</v>
      </c>
      <c r="G89" s="5">
        <v>2259</v>
      </c>
      <c r="H89" s="5">
        <v>142</v>
      </c>
      <c r="I89" s="5">
        <v>30542</v>
      </c>
      <c r="J89" s="5">
        <v>658</v>
      </c>
      <c r="K89" s="5">
        <v>0</v>
      </c>
      <c r="L89" s="5">
        <v>0</v>
      </c>
      <c r="M89" s="5">
        <v>0</v>
      </c>
      <c r="N89" s="5">
        <v>0</v>
      </c>
      <c r="O89" s="5">
        <v>606</v>
      </c>
      <c r="P89" s="5">
        <v>35436</v>
      </c>
      <c r="Q89" s="5">
        <v>4661</v>
      </c>
    </row>
    <row r="90" spans="1:17">
      <c r="A90" s="5">
        <v>1389</v>
      </c>
      <c r="B90" s="5">
        <v>4</v>
      </c>
      <c r="C90" s="5" t="s">
        <v>322</v>
      </c>
      <c r="D90" s="5" t="s">
        <v>321</v>
      </c>
      <c r="E90" s="5">
        <v>74312</v>
      </c>
      <c r="F90" s="5">
        <v>7</v>
      </c>
      <c r="G90" s="5">
        <v>2259</v>
      </c>
      <c r="H90" s="5">
        <v>142</v>
      </c>
      <c r="I90" s="5">
        <v>30542</v>
      </c>
      <c r="J90" s="5">
        <v>658</v>
      </c>
      <c r="K90" s="5">
        <v>0</v>
      </c>
      <c r="L90" s="5">
        <v>0</v>
      </c>
      <c r="M90" s="5">
        <v>0</v>
      </c>
      <c r="N90" s="5">
        <v>0</v>
      </c>
      <c r="O90" s="5">
        <v>606</v>
      </c>
      <c r="P90" s="5">
        <v>35436</v>
      </c>
      <c r="Q90" s="5">
        <v>4661</v>
      </c>
    </row>
    <row r="91" spans="1:17">
      <c r="A91" s="5">
        <v>1389</v>
      </c>
      <c r="B91" s="5">
        <v>2</v>
      </c>
      <c r="C91" s="5" t="s">
        <v>323</v>
      </c>
      <c r="D91" s="5" t="s">
        <v>324</v>
      </c>
      <c r="E91" s="5">
        <v>145029</v>
      </c>
      <c r="F91" s="5">
        <v>366</v>
      </c>
      <c r="G91" s="5">
        <v>4998</v>
      </c>
      <c r="H91" s="5">
        <v>498</v>
      </c>
      <c r="I91" s="5">
        <v>35859</v>
      </c>
      <c r="J91" s="5">
        <v>12857</v>
      </c>
      <c r="K91" s="5">
        <v>1190</v>
      </c>
      <c r="L91" s="5">
        <v>0</v>
      </c>
      <c r="M91" s="5">
        <v>0</v>
      </c>
      <c r="N91" s="5">
        <v>0</v>
      </c>
      <c r="O91" s="5">
        <v>668</v>
      </c>
      <c r="P91" s="5">
        <v>73251</v>
      </c>
      <c r="Q91" s="5">
        <v>15342</v>
      </c>
    </row>
    <row r="92" spans="1:17">
      <c r="A92" s="5">
        <v>1389</v>
      </c>
      <c r="B92" s="5">
        <v>3</v>
      </c>
      <c r="C92" s="5" t="s">
        <v>325</v>
      </c>
      <c r="D92" s="5" t="s">
        <v>324</v>
      </c>
      <c r="E92" s="5">
        <v>145029</v>
      </c>
      <c r="F92" s="5">
        <v>366</v>
      </c>
      <c r="G92" s="5">
        <v>4998</v>
      </c>
      <c r="H92" s="5">
        <v>498</v>
      </c>
      <c r="I92" s="5">
        <v>35859</v>
      </c>
      <c r="J92" s="5">
        <v>12857</v>
      </c>
      <c r="K92" s="5">
        <v>1190</v>
      </c>
      <c r="L92" s="5">
        <v>0</v>
      </c>
      <c r="M92" s="5">
        <v>0</v>
      </c>
      <c r="N92" s="5">
        <v>0</v>
      </c>
      <c r="O92" s="5">
        <v>668</v>
      </c>
      <c r="P92" s="5">
        <v>73251</v>
      </c>
      <c r="Q92" s="5">
        <v>15342</v>
      </c>
    </row>
    <row r="93" spans="1:17">
      <c r="A93" s="5">
        <v>1389</v>
      </c>
      <c r="B93" s="5">
        <v>4</v>
      </c>
      <c r="C93" s="5" t="s">
        <v>326</v>
      </c>
      <c r="D93" s="5" t="s">
        <v>324</v>
      </c>
      <c r="E93" s="5">
        <v>145029</v>
      </c>
      <c r="F93" s="5">
        <v>366</v>
      </c>
      <c r="G93" s="5">
        <v>4998</v>
      </c>
      <c r="H93" s="5">
        <v>498</v>
      </c>
      <c r="I93" s="5">
        <v>35859</v>
      </c>
      <c r="J93" s="5">
        <v>12857</v>
      </c>
      <c r="K93" s="5">
        <v>1190</v>
      </c>
      <c r="L93" s="5">
        <v>0</v>
      </c>
      <c r="M93" s="5">
        <v>0</v>
      </c>
      <c r="N93" s="5">
        <v>0</v>
      </c>
      <c r="O93" s="5">
        <v>668</v>
      </c>
      <c r="P93" s="5">
        <v>73251</v>
      </c>
      <c r="Q93" s="5">
        <v>15342</v>
      </c>
    </row>
    <row r="94" spans="1:17">
      <c r="A94" s="5">
        <v>1389</v>
      </c>
      <c r="B94" s="5">
        <v>2</v>
      </c>
      <c r="C94" s="5" t="s">
        <v>327</v>
      </c>
      <c r="D94" s="5" t="s">
        <v>328</v>
      </c>
      <c r="E94" s="5">
        <v>958882</v>
      </c>
      <c r="F94" s="5">
        <v>1679</v>
      </c>
      <c r="G94" s="5">
        <v>45644</v>
      </c>
      <c r="H94" s="5">
        <v>8244</v>
      </c>
      <c r="I94" s="5">
        <v>159650</v>
      </c>
      <c r="J94" s="5">
        <v>47051</v>
      </c>
      <c r="K94" s="5">
        <v>4068</v>
      </c>
      <c r="L94" s="5">
        <v>0</v>
      </c>
      <c r="M94" s="5">
        <v>0</v>
      </c>
      <c r="N94" s="5">
        <v>0</v>
      </c>
      <c r="O94" s="5">
        <v>1116</v>
      </c>
      <c r="P94" s="5">
        <v>642008</v>
      </c>
      <c r="Q94" s="5">
        <v>49421</v>
      </c>
    </row>
    <row r="95" spans="1:17">
      <c r="A95" s="5">
        <v>1389</v>
      </c>
      <c r="B95" s="5">
        <v>3</v>
      </c>
      <c r="C95" s="5" t="s">
        <v>329</v>
      </c>
      <c r="D95" s="5" t="s">
        <v>330</v>
      </c>
      <c r="E95" s="5">
        <v>228574</v>
      </c>
      <c r="F95" s="5">
        <v>43</v>
      </c>
      <c r="G95" s="5">
        <v>8777</v>
      </c>
      <c r="H95" s="5">
        <v>737</v>
      </c>
      <c r="I95" s="5">
        <v>67832</v>
      </c>
      <c r="J95" s="5">
        <v>10560</v>
      </c>
      <c r="K95" s="5">
        <v>3074</v>
      </c>
      <c r="L95" s="5">
        <v>0</v>
      </c>
      <c r="M95" s="5">
        <v>0</v>
      </c>
      <c r="N95" s="5">
        <v>0</v>
      </c>
      <c r="O95" s="5">
        <v>203</v>
      </c>
      <c r="P95" s="5">
        <v>124981</v>
      </c>
      <c r="Q95" s="5">
        <v>12368</v>
      </c>
    </row>
    <row r="96" spans="1:17">
      <c r="A96" s="5">
        <v>1389</v>
      </c>
      <c r="B96" s="5">
        <v>4</v>
      </c>
      <c r="C96" s="5" t="s">
        <v>331</v>
      </c>
      <c r="D96" s="5" t="s">
        <v>332</v>
      </c>
      <c r="E96" s="5">
        <v>158239</v>
      </c>
      <c r="F96" s="5">
        <v>27</v>
      </c>
      <c r="G96" s="5">
        <v>2581</v>
      </c>
      <c r="H96" s="5">
        <v>175</v>
      </c>
      <c r="I96" s="5">
        <v>49707</v>
      </c>
      <c r="J96" s="5">
        <v>5895</v>
      </c>
      <c r="K96" s="5">
        <v>3067</v>
      </c>
      <c r="L96" s="5">
        <v>0</v>
      </c>
      <c r="M96" s="5">
        <v>0</v>
      </c>
      <c r="N96" s="5">
        <v>0</v>
      </c>
      <c r="O96" s="5">
        <v>193</v>
      </c>
      <c r="P96" s="5">
        <v>87245</v>
      </c>
      <c r="Q96" s="5">
        <v>9348</v>
      </c>
    </row>
    <row r="97" spans="1:17">
      <c r="A97" s="5">
        <v>1389</v>
      </c>
      <c r="B97" s="5">
        <v>4</v>
      </c>
      <c r="C97" s="5" t="s">
        <v>333</v>
      </c>
      <c r="D97" s="5" t="s">
        <v>334</v>
      </c>
      <c r="E97" s="5">
        <v>70335</v>
      </c>
      <c r="F97" s="5">
        <v>15</v>
      </c>
      <c r="G97" s="5">
        <v>6196</v>
      </c>
      <c r="H97" s="5">
        <v>562</v>
      </c>
      <c r="I97" s="5">
        <v>18124</v>
      </c>
      <c r="J97" s="5">
        <v>4665</v>
      </c>
      <c r="K97" s="5">
        <v>8</v>
      </c>
      <c r="L97" s="5">
        <v>0</v>
      </c>
      <c r="M97" s="5">
        <v>0</v>
      </c>
      <c r="N97" s="5">
        <v>0</v>
      </c>
      <c r="O97" s="5">
        <v>10</v>
      </c>
      <c r="P97" s="5">
        <v>37736</v>
      </c>
      <c r="Q97" s="5">
        <v>3020</v>
      </c>
    </row>
    <row r="98" spans="1:17">
      <c r="A98" s="5">
        <v>1389</v>
      </c>
      <c r="B98" s="5">
        <v>3</v>
      </c>
      <c r="C98" s="5" t="s">
        <v>335</v>
      </c>
      <c r="D98" s="5" t="s">
        <v>336</v>
      </c>
      <c r="E98" s="5">
        <v>730307</v>
      </c>
      <c r="F98" s="5">
        <v>1636</v>
      </c>
      <c r="G98" s="5">
        <v>36868</v>
      </c>
      <c r="H98" s="5">
        <v>7507</v>
      </c>
      <c r="I98" s="5">
        <v>91819</v>
      </c>
      <c r="J98" s="5">
        <v>36492</v>
      </c>
      <c r="K98" s="5">
        <v>993</v>
      </c>
      <c r="L98" s="5">
        <v>0</v>
      </c>
      <c r="M98" s="5">
        <v>0</v>
      </c>
      <c r="N98" s="5">
        <v>0</v>
      </c>
      <c r="O98" s="5">
        <v>913</v>
      </c>
      <c r="P98" s="5">
        <v>517027</v>
      </c>
      <c r="Q98" s="5">
        <v>37053</v>
      </c>
    </row>
    <row r="99" spans="1:17">
      <c r="A99" s="5">
        <v>1389</v>
      </c>
      <c r="B99" s="5">
        <v>4</v>
      </c>
      <c r="C99" s="5" t="s">
        <v>337</v>
      </c>
      <c r="D99" s="5" t="s">
        <v>336</v>
      </c>
      <c r="E99" s="5">
        <v>730307</v>
      </c>
      <c r="F99" s="5">
        <v>1636</v>
      </c>
      <c r="G99" s="5">
        <v>36868</v>
      </c>
      <c r="H99" s="5">
        <v>7507</v>
      </c>
      <c r="I99" s="5">
        <v>91819</v>
      </c>
      <c r="J99" s="5">
        <v>36492</v>
      </c>
      <c r="K99" s="5">
        <v>993</v>
      </c>
      <c r="L99" s="5">
        <v>0</v>
      </c>
      <c r="M99" s="5">
        <v>0</v>
      </c>
      <c r="N99" s="5">
        <v>0</v>
      </c>
      <c r="O99" s="5">
        <v>913</v>
      </c>
      <c r="P99" s="5">
        <v>517027</v>
      </c>
      <c r="Q99" s="5">
        <v>37053</v>
      </c>
    </row>
    <row r="100" spans="1:17">
      <c r="A100" s="5">
        <v>1389</v>
      </c>
      <c r="B100" s="5">
        <v>2</v>
      </c>
      <c r="C100" s="5" t="s">
        <v>338</v>
      </c>
      <c r="D100" s="5" t="s">
        <v>339</v>
      </c>
      <c r="E100" s="5">
        <v>10592944</v>
      </c>
      <c r="F100" s="5">
        <v>13977</v>
      </c>
      <c r="G100" s="5">
        <v>573152</v>
      </c>
      <c r="H100" s="5">
        <v>298401</v>
      </c>
      <c r="I100" s="5">
        <v>4049984</v>
      </c>
      <c r="J100" s="5">
        <v>173235</v>
      </c>
      <c r="K100" s="5">
        <v>1506293</v>
      </c>
      <c r="L100" s="5">
        <v>165</v>
      </c>
      <c r="M100" s="5">
        <v>537</v>
      </c>
      <c r="N100" s="5">
        <v>0</v>
      </c>
      <c r="O100" s="5">
        <v>38286</v>
      </c>
      <c r="P100" s="5">
        <v>3703076</v>
      </c>
      <c r="Q100" s="5">
        <v>235837</v>
      </c>
    </row>
    <row r="101" spans="1:17">
      <c r="A101" s="5">
        <v>1389</v>
      </c>
      <c r="B101" s="5">
        <v>3</v>
      </c>
      <c r="C101" s="5" t="s">
        <v>340</v>
      </c>
      <c r="D101" s="5" t="s">
        <v>341</v>
      </c>
      <c r="E101" s="5">
        <v>586058</v>
      </c>
      <c r="F101" s="5">
        <v>259</v>
      </c>
      <c r="G101" s="5">
        <v>16272</v>
      </c>
      <c r="H101" s="5">
        <v>11398</v>
      </c>
      <c r="I101" s="5">
        <v>284945</v>
      </c>
      <c r="J101" s="5">
        <v>5015</v>
      </c>
      <c r="K101" s="5">
        <v>188</v>
      </c>
      <c r="L101" s="5">
        <v>0</v>
      </c>
      <c r="M101" s="5">
        <v>430</v>
      </c>
      <c r="N101" s="5">
        <v>0</v>
      </c>
      <c r="O101" s="5">
        <v>5493</v>
      </c>
      <c r="P101" s="5">
        <v>244728</v>
      </c>
      <c r="Q101" s="5">
        <v>17330</v>
      </c>
    </row>
    <row r="102" spans="1:17">
      <c r="A102" s="5">
        <v>1389</v>
      </c>
      <c r="B102" s="5">
        <v>4</v>
      </c>
      <c r="C102" s="5" t="s">
        <v>342</v>
      </c>
      <c r="D102" s="5" t="s">
        <v>341</v>
      </c>
      <c r="E102" s="5">
        <v>586058</v>
      </c>
      <c r="F102" s="5">
        <v>259</v>
      </c>
      <c r="G102" s="5">
        <v>16272</v>
      </c>
      <c r="H102" s="5">
        <v>11398</v>
      </c>
      <c r="I102" s="5">
        <v>284945</v>
      </c>
      <c r="J102" s="5">
        <v>5015</v>
      </c>
      <c r="K102" s="5">
        <v>188</v>
      </c>
      <c r="L102" s="5">
        <v>0</v>
      </c>
      <c r="M102" s="5">
        <v>430</v>
      </c>
      <c r="N102" s="5">
        <v>0</v>
      </c>
      <c r="O102" s="5">
        <v>5493</v>
      </c>
      <c r="P102" s="5">
        <v>244728</v>
      </c>
      <c r="Q102" s="5">
        <v>17330</v>
      </c>
    </row>
    <row r="103" spans="1:17">
      <c r="A103" s="5">
        <v>1389</v>
      </c>
      <c r="B103" s="5">
        <v>3</v>
      </c>
      <c r="C103" s="5" t="s">
        <v>343</v>
      </c>
      <c r="D103" s="5" t="s">
        <v>344</v>
      </c>
      <c r="E103" s="5">
        <v>10006886</v>
      </c>
      <c r="F103" s="5">
        <v>13718</v>
      </c>
      <c r="G103" s="5">
        <v>556881</v>
      </c>
      <c r="H103" s="5">
        <v>287004</v>
      </c>
      <c r="I103" s="5">
        <v>3765039</v>
      </c>
      <c r="J103" s="5">
        <v>168221</v>
      </c>
      <c r="K103" s="5">
        <v>1506105</v>
      </c>
      <c r="L103" s="5">
        <v>165</v>
      </c>
      <c r="M103" s="5">
        <v>107</v>
      </c>
      <c r="N103" s="5">
        <v>0</v>
      </c>
      <c r="O103" s="5">
        <v>32792</v>
      </c>
      <c r="P103" s="5">
        <v>3458349</v>
      </c>
      <c r="Q103" s="5">
        <v>218506</v>
      </c>
    </row>
    <row r="104" spans="1:17">
      <c r="A104" s="5">
        <v>1389</v>
      </c>
      <c r="B104" s="5">
        <v>4</v>
      </c>
      <c r="C104" s="5" t="s">
        <v>345</v>
      </c>
      <c r="D104" s="5" t="s">
        <v>346</v>
      </c>
      <c r="E104" s="5">
        <v>260583</v>
      </c>
      <c r="F104" s="5">
        <v>214</v>
      </c>
      <c r="G104" s="5">
        <v>23895</v>
      </c>
      <c r="H104" s="5">
        <v>19077</v>
      </c>
      <c r="I104" s="5">
        <v>96647</v>
      </c>
      <c r="J104" s="5">
        <v>7638</v>
      </c>
      <c r="K104" s="5">
        <v>61620</v>
      </c>
      <c r="L104" s="5">
        <v>0</v>
      </c>
      <c r="M104" s="5">
        <v>0</v>
      </c>
      <c r="N104" s="5">
        <v>0</v>
      </c>
      <c r="O104" s="5">
        <v>10</v>
      </c>
      <c r="P104" s="5">
        <v>47291</v>
      </c>
      <c r="Q104" s="5">
        <v>4191</v>
      </c>
    </row>
    <row r="105" spans="1:17">
      <c r="A105" s="5">
        <v>1389</v>
      </c>
      <c r="B105" s="5">
        <v>4</v>
      </c>
      <c r="C105" s="5" t="s">
        <v>347</v>
      </c>
      <c r="D105" s="5" t="s">
        <v>348</v>
      </c>
      <c r="E105" s="5">
        <v>3694081</v>
      </c>
      <c r="F105" s="5">
        <v>6145</v>
      </c>
      <c r="G105" s="5">
        <v>149073</v>
      </c>
      <c r="H105" s="5">
        <v>197385</v>
      </c>
      <c r="I105" s="5">
        <v>1471994</v>
      </c>
      <c r="J105" s="5">
        <v>73424</v>
      </c>
      <c r="K105" s="5">
        <v>797848</v>
      </c>
      <c r="L105" s="5">
        <v>0</v>
      </c>
      <c r="M105" s="5">
        <v>85</v>
      </c>
      <c r="N105" s="5">
        <v>0</v>
      </c>
      <c r="O105" s="5">
        <v>23532</v>
      </c>
      <c r="P105" s="5">
        <v>897397</v>
      </c>
      <c r="Q105" s="5">
        <v>77199</v>
      </c>
    </row>
    <row r="106" spans="1:17">
      <c r="A106" s="5">
        <v>1389</v>
      </c>
      <c r="B106" s="5">
        <v>4</v>
      </c>
      <c r="C106" s="5" t="s">
        <v>349</v>
      </c>
      <c r="D106" s="5" t="s">
        <v>350</v>
      </c>
      <c r="E106" s="5">
        <v>81073</v>
      </c>
      <c r="F106" s="5">
        <v>521</v>
      </c>
      <c r="G106" s="5">
        <v>2410</v>
      </c>
      <c r="H106" s="5">
        <v>5155</v>
      </c>
      <c r="I106" s="5">
        <v>36665</v>
      </c>
      <c r="J106" s="5">
        <v>1839</v>
      </c>
      <c r="K106" s="5">
        <v>502</v>
      </c>
      <c r="L106" s="5">
        <v>0</v>
      </c>
      <c r="M106" s="5">
        <v>0</v>
      </c>
      <c r="N106" s="5">
        <v>0</v>
      </c>
      <c r="O106" s="5">
        <v>6</v>
      </c>
      <c r="P106" s="5">
        <v>30800</v>
      </c>
      <c r="Q106" s="5">
        <v>3174</v>
      </c>
    </row>
    <row r="107" spans="1:17">
      <c r="A107" s="5">
        <v>1389</v>
      </c>
      <c r="B107" s="5">
        <v>4</v>
      </c>
      <c r="C107" s="5" t="s">
        <v>351</v>
      </c>
      <c r="D107" s="5" t="s">
        <v>352</v>
      </c>
      <c r="E107" s="5">
        <v>4780787</v>
      </c>
      <c r="F107" s="5">
        <v>461</v>
      </c>
      <c r="G107" s="5">
        <v>95296</v>
      </c>
      <c r="H107" s="5">
        <v>49370</v>
      </c>
      <c r="I107" s="5">
        <v>2027517</v>
      </c>
      <c r="J107" s="5">
        <v>12692</v>
      </c>
      <c r="K107" s="5">
        <v>576808</v>
      </c>
      <c r="L107" s="5">
        <v>165</v>
      </c>
      <c r="M107" s="5">
        <v>0</v>
      </c>
      <c r="N107" s="5">
        <v>0</v>
      </c>
      <c r="O107" s="5">
        <v>8287</v>
      </c>
      <c r="P107" s="5">
        <v>1979718</v>
      </c>
      <c r="Q107" s="5">
        <v>30474</v>
      </c>
    </row>
    <row r="108" spans="1:17">
      <c r="A108" s="5">
        <v>1389</v>
      </c>
      <c r="B108" s="5">
        <v>4</v>
      </c>
      <c r="C108" s="5" t="s">
        <v>353</v>
      </c>
      <c r="D108" s="5" t="s">
        <v>354</v>
      </c>
      <c r="E108" s="5">
        <v>375003</v>
      </c>
      <c r="F108" s="5">
        <v>2690</v>
      </c>
      <c r="G108" s="5">
        <v>106058</v>
      </c>
      <c r="H108" s="5">
        <v>7149</v>
      </c>
      <c r="I108" s="5">
        <v>50780</v>
      </c>
      <c r="J108" s="5">
        <v>27057</v>
      </c>
      <c r="K108" s="5">
        <v>4900</v>
      </c>
      <c r="L108" s="5">
        <v>0</v>
      </c>
      <c r="M108" s="5">
        <v>0</v>
      </c>
      <c r="N108" s="5">
        <v>0</v>
      </c>
      <c r="O108" s="5">
        <v>253</v>
      </c>
      <c r="P108" s="5">
        <v>142022</v>
      </c>
      <c r="Q108" s="5">
        <v>34094</v>
      </c>
    </row>
    <row r="109" spans="1:17">
      <c r="A109" s="5">
        <v>1389</v>
      </c>
      <c r="B109" s="5">
        <v>4</v>
      </c>
      <c r="C109" s="5" t="s">
        <v>355</v>
      </c>
      <c r="D109" s="5" t="s">
        <v>356</v>
      </c>
      <c r="E109" s="5">
        <v>276849</v>
      </c>
      <c r="F109" s="5">
        <v>1708</v>
      </c>
      <c r="G109" s="5">
        <v>18649</v>
      </c>
      <c r="H109" s="5">
        <v>3802</v>
      </c>
      <c r="I109" s="5">
        <v>23311</v>
      </c>
      <c r="J109" s="5">
        <v>20503</v>
      </c>
      <c r="K109" s="5">
        <v>4</v>
      </c>
      <c r="L109" s="5">
        <v>0</v>
      </c>
      <c r="M109" s="5">
        <v>0</v>
      </c>
      <c r="N109" s="5">
        <v>0</v>
      </c>
      <c r="O109" s="5">
        <v>128</v>
      </c>
      <c r="P109" s="5">
        <v>179555</v>
      </c>
      <c r="Q109" s="5">
        <v>29190</v>
      </c>
    </row>
    <row r="110" spans="1:17">
      <c r="A110" s="5">
        <v>1389</v>
      </c>
      <c r="B110" s="5">
        <v>4</v>
      </c>
      <c r="C110" s="5" t="s">
        <v>357</v>
      </c>
      <c r="D110" s="5" t="s">
        <v>358</v>
      </c>
      <c r="E110" s="5">
        <v>538510</v>
      </c>
      <c r="F110" s="5">
        <v>1978</v>
      </c>
      <c r="G110" s="5">
        <v>161500</v>
      </c>
      <c r="H110" s="5">
        <v>5065</v>
      </c>
      <c r="I110" s="5">
        <v>58125</v>
      </c>
      <c r="J110" s="5">
        <v>25068</v>
      </c>
      <c r="K110" s="5">
        <v>64423</v>
      </c>
      <c r="L110" s="5">
        <v>0</v>
      </c>
      <c r="M110" s="5">
        <v>22</v>
      </c>
      <c r="N110" s="5">
        <v>0</v>
      </c>
      <c r="O110" s="5">
        <v>577</v>
      </c>
      <c r="P110" s="5">
        <v>181565</v>
      </c>
      <c r="Q110" s="5">
        <v>40185</v>
      </c>
    </row>
    <row r="111" spans="1:17">
      <c r="A111" s="5">
        <v>1389</v>
      </c>
      <c r="B111" s="5">
        <v>2</v>
      </c>
      <c r="C111" s="5" t="s">
        <v>359</v>
      </c>
      <c r="D111" s="5" t="s">
        <v>360</v>
      </c>
      <c r="E111" s="5">
        <v>9015470</v>
      </c>
      <c r="F111" s="5">
        <v>1357</v>
      </c>
      <c r="G111" s="5">
        <v>97008</v>
      </c>
      <c r="H111" s="5">
        <v>19041</v>
      </c>
      <c r="I111" s="5">
        <v>2336537</v>
      </c>
      <c r="J111" s="5">
        <v>38723</v>
      </c>
      <c r="K111" s="5">
        <v>69092</v>
      </c>
      <c r="L111" s="5">
        <v>44226</v>
      </c>
      <c r="M111" s="5">
        <v>21483</v>
      </c>
      <c r="N111" s="5">
        <v>0</v>
      </c>
      <c r="O111" s="5">
        <v>21113</v>
      </c>
      <c r="P111" s="5">
        <v>6129616</v>
      </c>
      <c r="Q111" s="5">
        <v>237274</v>
      </c>
    </row>
    <row r="112" spans="1:17">
      <c r="A112" s="5">
        <v>1389</v>
      </c>
      <c r="B112" s="5">
        <v>3</v>
      </c>
      <c r="C112" s="5" t="s">
        <v>361</v>
      </c>
      <c r="D112" s="5" t="s">
        <v>362</v>
      </c>
      <c r="E112" s="5">
        <v>6010431</v>
      </c>
      <c r="F112" s="5">
        <v>324</v>
      </c>
      <c r="G112" s="5">
        <v>25039</v>
      </c>
      <c r="H112" s="5">
        <v>9643</v>
      </c>
      <c r="I112" s="5">
        <v>2009461</v>
      </c>
      <c r="J112" s="5">
        <v>18157</v>
      </c>
      <c r="K112" s="5">
        <v>19379</v>
      </c>
      <c r="L112" s="5">
        <v>43797</v>
      </c>
      <c r="M112" s="5">
        <v>21053</v>
      </c>
      <c r="N112" s="5">
        <v>0</v>
      </c>
      <c r="O112" s="5">
        <v>20667</v>
      </c>
      <c r="P112" s="5">
        <v>3691820</v>
      </c>
      <c r="Q112" s="5">
        <v>151093</v>
      </c>
    </row>
    <row r="113" spans="1:17">
      <c r="A113" s="5">
        <v>1389</v>
      </c>
      <c r="B113" s="5">
        <v>4</v>
      </c>
      <c r="C113" s="5" t="s">
        <v>363</v>
      </c>
      <c r="D113" s="5" t="s">
        <v>362</v>
      </c>
      <c r="E113" s="5">
        <v>6010431</v>
      </c>
      <c r="F113" s="5">
        <v>324</v>
      </c>
      <c r="G113" s="5">
        <v>25039</v>
      </c>
      <c r="H113" s="5">
        <v>9643</v>
      </c>
      <c r="I113" s="5">
        <v>2009461</v>
      </c>
      <c r="J113" s="5">
        <v>18157</v>
      </c>
      <c r="K113" s="5">
        <v>19379</v>
      </c>
      <c r="L113" s="5">
        <v>43797</v>
      </c>
      <c r="M113" s="5">
        <v>21053</v>
      </c>
      <c r="N113" s="5">
        <v>0</v>
      </c>
      <c r="O113" s="5">
        <v>20667</v>
      </c>
      <c r="P113" s="5">
        <v>3691820</v>
      </c>
      <c r="Q113" s="5">
        <v>151093</v>
      </c>
    </row>
    <row r="114" spans="1:17">
      <c r="A114" s="5">
        <v>1389</v>
      </c>
      <c r="B114" s="5">
        <v>3</v>
      </c>
      <c r="C114" s="5" t="s">
        <v>364</v>
      </c>
      <c r="D114" s="5" t="s">
        <v>365</v>
      </c>
      <c r="E114" s="5">
        <v>2519501</v>
      </c>
      <c r="F114" s="5">
        <v>757</v>
      </c>
      <c r="G114" s="5">
        <v>57660</v>
      </c>
      <c r="H114" s="5">
        <v>5307</v>
      </c>
      <c r="I114" s="5">
        <v>294387</v>
      </c>
      <c r="J114" s="5">
        <v>15399</v>
      </c>
      <c r="K114" s="5">
        <v>38653</v>
      </c>
      <c r="L114" s="5">
        <v>429</v>
      </c>
      <c r="M114" s="5">
        <v>423</v>
      </c>
      <c r="N114" s="5">
        <v>0</v>
      </c>
      <c r="O114" s="5">
        <v>255</v>
      </c>
      <c r="P114" s="5">
        <v>2052386</v>
      </c>
      <c r="Q114" s="5">
        <v>53845</v>
      </c>
    </row>
    <row r="115" spans="1:17">
      <c r="A115" s="5">
        <v>1389</v>
      </c>
      <c r="B115" s="5">
        <v>4</v>
      </c>
      <c r="C115" s="5" t="s">
        <v>366</v>
      </c>
      <c r="D115" s="5" t="s">
        <v>365</v>
      </c>
      <c r="E115" s="5">
        <v>2519501</v>
      </c>
      <c r="F115" s="5">
        <v>757</v>
      </c>
      <c r="G115" s="5">
        <v>57660</v>
      </c>
      <c r="H115" s="5">
        <v>5307</v>
      </c>
      <c r="I115" s="5">
        <v>294387</v>
      </c>
      <c r="J115" s="5">
        <v>15399</v>
      </c>
      <c r="K115" s="5">
        <v>38653</v>
      </c>
      <c r="L115" s="5">
        <v>429</v>
      </c>
      <c r="M115" s="5">
        <v>423</v>
      </c>
      <c r="N115" s="5">
        <v>0</v>
      </c>
      <c r="O115" s="5">
        <v>255</v>
      </c>
      <c r="P115" s="5">
        <v>2052386</v>
      </c>
      <c r="Q115" s="5">
        <v>53845</v>
      </c>
    </row>
    <row r="116" spans="1:17">
      <c r="A116" s="5">
        <v>1389</v>
      </c>
      <c r="B116" s="5">
        <v>3</v>
      </c>
      <c r="C116" s="5" t="s">
        <v>367</v>
      </c>
      <c r="D116" s="5" t="s">
        <v>368</v>
      </c>
      <c r="E116" s="5">
        <v>485538</v>
      </c>
      <c r="F116" s="5">
        <v>276</v>
      </c>
      <c r="G116" s="5">
        <v>14309</v>
      </c>
      <c r="H116" s="5">
        <v>4092</v>
      </c>
      <c r="I116" s="5">
        <v>32689</v>
      </c>
      <c r="J116" s="5">
        <v>5167</v>
      </c>
      <c r="K116" s="5">
        <v>11060</v>
      </c>
      <c r="L116" s="5">
        <v>0</v>
      </c>
      <c r="M116" s="5">
        <v>7</v>
      </c>
      <c r="N116" s="5">
        <v>0</v>
      </c>
      <c r="O116" s="5">
        <v>192</v>
      </c>
      <c r="P116" s="5">
        <v>385411</v>
      </c>
      <c r="Q116" s="5">
        <v>32336</v>
      </c>
    </row>
    <row r="117" spans="1:17">
      <c r="A117" s="5">
        <v>1389</v>
      </c>
      <c r="B117" s="5">
        <v>4</v>
      </c>
      <c r="C117" s="5" t="s">
        <v>369</v>
      </c>
      <c r="D117" s="5" t="s">
        <v>370</v>
      </c>
      <c r="E117" s="5">
        <v>448569</v>
      </c>
      <c r="F117" s="5">
        <v>242</v>
      </c>
      <c r="G117" s="5">
        <v>11939</v>
      </c>
      <c r="H117" s="5">
        <v>3706</v>
      </c>
      <c r="I117" s="5">
        <v>26870</v>
      </c>
      <c r="J117" s="5">
        <v>3844</v>
      </c>
      <c r="K117" s="5">
        <v>9351</v>
      </c>
      <c r="L117" s="5">
        <v>0</v>
      </c>
      <c r="M117" s="5">
        <v>7</v>
      </c>
      <c r="N117" s="5">
        <v>0</v>
      </c>
      <c r="O117" s="5">
        <v>192</v>
      </c>
      <c r="P117" s="5">
        <v>361664</v>
      </c>
      <c r="Q117" s="5">
        <v>30755</v>
      </c>
    </row>
    <row r="118" spans="1:17">
      <c r="A118" s="5">
        <v>1389</v>
      </c>
      <c r="B118" s="5">
        <v>4</v>
      </c>
      <c r="C118" s="5" t="s">
        <v>371</v>
      </c>
      <c r="D118" s="5" t="s">
        <v>372</v>
      </c>
      <c r="E118" s="5">
        <v>36970</v>
      </c>
      <c r="F118" s="5">
        <v>34</v>
      </c>
      <c r="G118" s="5">
        <v>2370</v>
      </c>
      <c r="H118" s="5">
        <v>386</v>
      </c>
      <c r="I118" s="5">
        <v>5819</v>
      </c>
      <c r="J118" s="5">
        <v>1324</v>
      </c>
      <c r="K118" s="5">
        <v>1710</v>
      </c>
      <c r="L118" s="5">
        <v>0</v>
      </c>
      <c r="M118" s="5">
        <v>0</v>
      </c>
      <c r="N118" s="5">
        <v>0</v>
      </c>
      <c r="O118" s="5">
        <v>0</v>
      </c>
      <c r="P118" s="5">
        <v>23746</v>
      </c>
      <c r="Q118" s="5">
        <v>1581</v>
      </c>
    </row>
    <row r="119" spans="1:17">
      <c r="A119" s="5">
        <v>1389</v>
      </c>
      <c r="B119" s="5">
        <v>2</v>
      </c>
      <c r="C119" s="5" t="s">
        <v>373</v>
      </c>
      <c r="D119" s="5" t="s">
        <v>374</v>
      </c>
      <c r="E119" s="5">
        <v>884684</v>
      </c>
      <c r="F119" s="5">
        <v>4429</v>
      </c>
      <c r="G119" s="5">
        <v>67101</v>
      </c>
      <c r="H119" s="5">
        <v>32890</v>
      </c>
      <c r="I119" s="5">
        <v>142505</v>
      </c>
      <c r="J119" s="5">
        <v>50347</v>
      </c>
      <c r="K119" s="5">
        <v>3761</v>
      </c>
      <c r="L119" s="5">
        <v>31</v>
      </c>
      <c r="M119" s="5">
        <v>40</v>
      </c>
      <c r="N119" s="5">
        <v>0</v>
      </c>
      <c r="O119" s="5">
        <v>5437</v>
      </c>
      <c r="P119" s="5">
        <v>504009</v>
      </c>
      <c r="Q119" s="5">
        <v>74132</v>
      </c>
    </row>
    <row r="120" spans="1:17">
      <c r="A120" s="5">
        <v>1389</v>
      </c>
      <c r="B120" s="5">
        <v>3</v>
      </c>
      <c r="C120" s="5" t="s">
        <v>375</v>
      </c>
      <c r="D120" s="5" t="s">
        <v>376</v>
      </c>
      <c r="E120" s="5">
        <v>387031</v>
      </c>
      <c r="F120" s="5">
        <v>1391</v>
      </c>
      <c r="G120" s="5">
        <v>29750</v>
      </c>
      <c r="H120" s="5">
        <v>14941</v>
      </c>
      <c r="I120" s="5">
        <v>81175</v>
      </c>
      <c r="J120" s="5">
        <v>21635</v>
      </c>
      <c r="K120" s="5">
        <v>2127</v>
      </c>
      <c r="L120" s="5">
        <v>0</v>
      </c>
      <c r="M120" s="5">
        <v>0</v>
      </c>
      <c r="N120" s="5">
        <v>0</v>
      </c>
      <c r="O120" s="5">
        <v>119</v>
      </c>
      <c r="P120" s="5">
        <v>206282</v>
      </c>
      <c r="Q120" s="5">
        <v>29613</v>
      </c>
    </row>
    <row r="121" spans="1:17">
      <c r="A121" s="5">
        <v>1389</v>
      </c>
      <c r="B121" s="5">
        <v>4</v>
      </c>
      <c r="C121" s="5" t="s">
        <v>377</v>
      </c>
      <c r="D121" s="5" t="s">
        <v>378</v>
      </c>
      <c r="E121" s="5">
        <v>195467</v>
      </c>
      <c r="F121" s="5">
        <v>653</v>
      </c>
      <c r="G121" s="5">
        <v>20218</v>
      </c>
      <c r="H121" s="5">
        <v>11404</v>
      </c>
      <c r="I121" s="5">
        <v>31165</v>
      </c>
      <c r="J121" s="5">
        <v>15746</v>
      </c>
      <c r="K121" s="5">
        <v>2127</v>
      </c>
      <c r="L121" s="5">
        <v>0</v>
      </c>
      <c r="M121" s="5">
        <v>0</v>
      </c>
      <c r="N121" s="5">
        <v>0</v>
      </c>
      <c r="O121" s="5">
        <v>119</v>
      </c>
      <c r="P121" s="5">
        <v>104376</v>
      </c>
      <c r="Q121" s="5">
        <v>9659</v>
      </c>
    </row>
    <row r="122" spans="1:17">
      <c r="A122" s="5">
        <v>1389</v>
      </c>
      <c r="B122" s="5">
        <v>4</v>
      </c>
      <c r="C122" s="5" t="s">
        <v>379</v>
      </c>
      <c r="D122" s="5" t="s">
        <v>380</v>
      </c>
      <c r="E122" s="5">
        <v>191261</v>
      </c>
      <c r="F122" s="5">
        <v>737</v>
      </c>
      <c r="G122" s="5">
        <v>9513</v>
      </c>
      <c r="H122" s="5">
        <v>3501</v>
      </c>
      <c r="I122" s="5">
        <v>49983</v>
      </c>
      <c r="J122" s="5">
        <v>5860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101723</v>
      </c>
      <c r="Q122" s="5">
        <v>19943</v>
      </c>
    </row>
    <row r="123" spans="1:17">
      <c r="A123" s="5">
        <v>1389</v>
      </c>
      <c r="B123" s="5">
        <v>4</v>
      </c>
      <c r="C123" s="5" t="s">
        <v>381</v>
      </c>
      <c r="D123" s="5" t="s">
        <v>382</v>
      </c>
      <c r="E123" s="5">
        <v>304</v>
      </c>
      <c r="F123" s="5">
        <v>0</v>
      </c>
      <c r="G123" s="5">
        <v>19</v>
      </c>
      <c r="H123" s="5">
        <v>35</v>
      </c>
      <c r="I123" s="5">
        <v>27</v>
      </c>
      <c r="J123" s="5">
        <v>29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183</v>
      </c>
      <c r="Q123" s="5">
        <v>11</v>
      </c>
    </row>
    <row r="124" spans="1:17">
      <c r="A124" s="5">
        <v>1389</v>
      </c>
      <c r="B124" s="5">
        <v>3</v>
      </c>
      <c r="C124" s="5" t="s">
        <v>383</v>
      </c>
      <c r="D124" s="5" t="s">
        <v>384</v>
      </c>
      <c r="E124" s="5">
        <v>497653</v>
      </c>
      <c r="F124" s="5">
        <v>3039</v>
      </c>
      <c r="G124" s="5">
        <v>37351</v>
      </c>
      <c r="H124" s="5">
        <v>17950</v>
      </c>
      <c r="I124" s="5">
        <v>61330</v>
      </c>
      <c r="J124" s="5">
        <v>28712</v>
      </c>
      <c r="K124" s="5">
        <v>1634</v>
      </c>
      <c r="L124" s="5">
        <v>31</v>
      </c>
      <c r="M124" s="5">
        <v>40</v>
      </c>
      <c r="N124" s="5">
        <v>0</v>
      </c>
      <c r="O124" s="5">
        <v>5318</v>
      </c>
      <c r="P124" s="5">
        <v>297727</v>
      </c>
      <c r="Q124" s="5">
        <v>44519</v>
      </c>
    </row>
    <row r="125" spans="1:17">
      <c r="A125" s="5">
        <v>1389</v>
      </c>
      <c r="B125" s="5">
        <v>4</v>
      </c>
      <c r="C125" s="5" t="s">
        <v>385</v>
      </c>
      <c r="D125" s="5" t="s">
        <v>386</v>
      </c>
      <c r="E125" s="5">
        <v>23595</v>
      </c>
      <c r="F125" s="5">
        <v>17</v>
      </c>
      <c r="G125" s="5">
        <v>2649</v>
      </c>
      <c r="H125" s="5">
        <v>427</v>
      </c>
      <c r="I125" s="5">
        <v>2217</v>
      </c>
      <c r="J125" s="5">
        <v>2496</v>
      </c>
      <c r="K125" s="5">
        <v>0</v>
      </c>
      <c r="L125" s="5">
        <v>0</v>
      </c>
      <c r="M125" s="5">
        <v>0</v>
      </c>
      <c r="N125" s="5">
        <v>0</v>
      </c>
      <c r="O125" s="5">
        <v>702</v>
      </c>
      <c r="P125" s="5">
        <v>13123</v>
      </c>
      <c r="Q125" s="5">
        <v>1964</v>
      </c>
    </row>
    <row r="126" spans="1:17">
      <c r="A126" s="5">
        <v>1389</v>
      </c>
      <c r="B126" s="5">
        <v>4</v>
      </c>
      <c r="C126" s="5" t="s">
        <v>387</v>
      </c>
      <c r="D126" s="5" t="s">
        <v>388</v>
      </c>
      <c r="E126" s="5">
        <v>132194</v>
      </c>
      <c r="F126" s="5">
        <v>607</v>
      </c>
      <c r="G126" s="5">
        <v>10075</v>
      </c>
      <c r="H126" s="5">
        <v>5634</v>
      </c>
      <c r="I126" s="5">
        <v>17715</v>
      </c>
      <c r="J126" s="5">
        <v>6349</v>
      </c>
      <c r="K126" s="5">
        <v>0</v>
      </c>
      <c r="L126" s="5">
        <v>0</v>
      </c>
      <c r="M126" s="5">
        <v>40</v>
      </c>
      <c r="N126" s="5">
        <v>0</v>
      </c>
      <c r="O126" s="5">
        <v>46</v>
      </c>
      <c r="P126" s="5">
        <v>83347</v>
      </c>
      <c r="Q126" s="5">
        <v>8382</v>
      </c>
    </row>
    <row r="127" spans="1:17">
      <c r="A127" s="5">
        <v>1389</v>
      </c>
      <c r="B127" s="5">
        <v>4</v>
      </c>
      <c r="C127" s="5" t="s">
        <v>389</v>
      </c>
      <c r="D127" s="5" t="s">
        <v>390</v>
      </c>
      <c r="E127" s="5">
        <v>34951</v>
      </c>
      <c r="F127" s="5">
        <v>435</v>
      </c>
      <c r="G127" s="5">
        <v>5877</v>
      </c>
      <c r="H127" s="5">
        <v>760</v>
      </c>
      <c r="I127" s="5">
        <v>4677</v>
      </c>
      <c r="J127" s="5">
        <v>3473</v>
      </c>
      <c r="K127" s="5">
        <v>0</v>
      </c>
      <c r="L127" s="5">
        <v>0</v>
      </c>
      <c r="M127" s="5">
        <v>0</v>
      </c>
      <c r="N127" s="5">
        <v>0</v>
      </c>
      <c r="O127" s="5">
        <v>32</v>
      </c>
      <c r="P127" s="5">
        <v>18012</v>
      </c>
      <c r="Q127" s="5">
        <v>1685</v>
      </c>
    </row>
    <row r="128" spans="1:17">
      <c r="A128" s="5">
        <v>1389</v>
      </c>
      <c r="B128" s="5">
        <v>4</v>
      </c>
      <c r="C128" s="5" t="s">
        <v>391</v>
      </c>
      <c r="D128" s="5" t="s">
        <v>392</v>
      </c>
      <c r="E128" s="5">
        <v>306913</v>
      </c>
      <c r="F128" s="5">
        <v>1979</v>
      </c>
      <c r="G128" s="5">
        <v>18751</v>
      </c>
      <c r="H128" s="5">
        <v>11129</v>
      </c>
      <c r="I128" s="5">
        <v>36721</v>
      </c>
      <c r="J128" s="5">
        <v>16395</v>
      </c>
      <c r="K128" s="5">
        <v>1634</v>
      </c>
      <c r="L128" s="5">
        <v>31</v>
      </c>
      <c r="M128" s="5">
        <v>0</v>
      </c>
      <c r="N128" s="5">
        <v>0</v>
      </c>
      <c r="O128" s="5">
        <v>4539</v>
      </c>
      <c r="P128" s="5">
        <v>183245</v>
      </c>
      <c r="Q128" s="5">
        <v>32488</v>
      </c>
    </row>
    <row r="129" spans="1:17">
      <c r="A129" s="5">
        <v>1389</v>
      </c>
      <c r="B129" s="5">
        <v>2</v>
      </c>
      <c r="C129" s="5" t="s">
        <v>393</v>
      </c>
      <c r="D129" s="5" t="s">
        <v>394</v>
      </c>
      <c r="E129" s="5">
        <v>153750</v>
      </c>
      <c r="F129" s="5">
        <v>401</v>
      </c>
      <c r="G129" s="5">
        <v>5810</v>
      </c>
      <c r="H129" s="5">
        <v>3890</v>
      </c>
      <c r="I129" s="5">
        <v>29981</v>
      </c>
      <c r="J129" s="5">
        <v>9093</v>
      </c>
      <c r="K129" s="5">
        <v>31</v>
      </c>
      <c r="L129" s="5">
        <v>0</v>
      </c>
      <c r="M129" s="5">
        <v>0</v>
      </c>
      <c r="N129" s="5">
        <v>0</v>
      </c>
      <c r="O129" s="5">
        <v>165</v>
      </c>
      <c r="P129" s="5">
        <v>92225</v>
      </c>
      <c r="Q129" s="5">
        <v>12153</v>
      </c>
    </row>
    <row r="130" spans="1:17">
      <c r="A130" s="5">
        <v>1389</v>
      </c>
      <c r="B130" s="5">
        <v>3</v>
      </c>
      <c r="C130" s="5" t="s">
        <v>395</v>
      </c>
      <c r="D130" s="5" t="s">
        <v>396</v>
      </c>
      <c r="E130" s="5">
        <v>61264</v>
      </c>
      <c r="F130" s="5">
        <v>281</v>
      </c>
      <c r="G130" s="5">
        <v>1574</v>
      </c>
      <c r="H130" s="5">
        <v>432</v>
      </c>
      <c r="I130" s="5">
        <v>16738</v>
      </c>
      <c r="J130" s="5">
        <v>1939</v>
      </c>
      <c r="K130" s="5">
        <v>31</v>
      </c>
      <c r="L130" s="5">
        <v>0</v>
      </c>
      <c r="M130" s="5">
        <v>0</v>
      </c>
      <c r="N130" s="5">
        <v>0</v>
      </c>
      <c r="O130" s="5">
        <v>0</v>
      </c>
      <c r="P130" s="5">
        <v>36559</v>
      </c>
      <c r="Q130" s="5">
        <v>3711</v>
      </c>
    </row>
    <row r="131" spans="1:17">
      <c r="A131" s="5">
        <v>1389</v>
      </c>
      <c r="B131" s="5">
        <v>4</v>
      </c>
      <c r="C131" s="5" t="s">
        <v>397</v>
      </c>
      <c r="D131" s="5" t="s">
        <v>396</v>
      </c>
      <c r="E131" s="5">
        <v>61264</v>
      </c>
      <c r="F131" s="5">
        <v>281</v>
      </c>
      <c r="G131" s="5">
        <v>1574</v>
      </c>
      <c r="H131" s="5">
        <v>432</v>
      </c>
      <c r="I131" s="5">
        <v>16738</v>
      </c>
      <c r="J131" s="5">
        <v>1939</v>
      </c>
      <c r="K131" s="5">
        <v>31</v>
      </c>
      <c r="L131" s="5">
        <v>0</v>
      </c>
      <c r="M131" s="5">
        <v>0</v>
      </c>
      <c r="N131" s="5">
        <v>0</v>
      </c>
      <c r="O131" s="5">
        <v>0</v>
      </c>
      <c r="P131" s="5">
        <v>36559</v>
      </c>
      <c r="Q131" s="5">
        <v>3711</v>
      </c>
    </row>
    <row r="132" spans="1:17">
      <c r="A132" s="5">
        <v>1389</v>
      </c>
      <c r="B132" s="5">
        <v>3</v>
      </c>
      <c r="C132" s="5" t="s">
        <v>398</v>
      </c>
      <c r="D132" s="5" t="s">
        <v>399</v>
      </c>
      <c r="E132" s="5">
        <v>21959</v>
      </c>
      <c r="F132" s="5">
        <v>0</v>
      </c>
      <c r="G132" s="5">
        <v>785</v>
      </c>
      <c r="H132" s="5">
        <v>76</v>
      </c>
      <c r="I132" s="5">
        <v>1514</v>
      </c>
      <c r="J132" s="5">
        <v>2106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14923</v>
      </c>
      <c r="Q132" s="5">
        <v>2556</v>
      </c>
    </row>
    <row r="133" spans="1:17">
      <c r="A133" s="5">
        <v>1389</v>
      </c>
      <c r="B133" s="5">
        <v>4</v>
      </c>
      <c r="C133" s="5" t="s">
        <v>400</v>
      </c>
      <c r="D133" s="5" t="s">
        <v>399</v>
      </c>
      <c r="E133" s="5">
        <v>21959</v>
      </c>
      <c r="F133" s="5">
        <v>0</v>
      </c>
      <c r="G133" s="5">
        <v>785</v>
      </c>
      <c r="H133" s="5">
        <v>76</v>
      </c>
      <c r="I133" s="5">
        <v>1514</v>
      </c>
      <c r="J133" s="5">
        <v>2106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14923</v>
      </c>
      <c r="Q133" s="5">
        <v>2556</v>
      </c>
    </row>
    <row r="134" spans="1:17">
      <c r="A134" s="5">
        <v>1389</v>
      </c>
      <c r="B134" s="5">
        <v>3</v>
      </c>
      <c r="C134" s="5" t="s">
        <v>401</v>
      </c>
      <c r="D134" s="5" t="s">
        <v>402</v>
      </c>
      <c r="E134" s="5">
        <v>13678</v>
      </c>
      <c r="F134" s="5">
        <v>92</v>
      </c>
      <c r="G134" s="5">
        <v>363</v>
      </c>
      <c r="H134" s="5">
        <v>272</v>
      </c>
      <c r="I134" s="5">
        <v>2140</v>
      </c>
      <c r="J134" s="5">
        <v>849</v>
      </c>
      <c r="K134" s="5">
        <v>0</v>
      </c>
      <c r="L134" s="5">
        <v>0</v>
      </c>
      <c r="M134" s="5">
        <v>0</v>
      </c>
      <c r="N134" s="5">
        <v>0</v>
      </c>
      <c r="O134" s="5">
        <v>11</v>
      </c>
      <c r="P134" s="5">
        <v>8880</v>
      </c>
      <c r="Q134" s="5">
        <v>1072</v>
      </c>
    </row>
    <row r="135" spans="1:17">
      <c r="A135" s="5">
        <v>1389</v>
      </c>
      <c r="B135" s="5">
        <v>4</v>
      </c>
      <c r="C135" s="5" t="s">
        <v>403</v>
      </c>
      <c r="D135" s="5" t="s">
        <v>402</v>
      </c>
      <c r="E135" s="5">
        <v>13678</v>
      </c>
      <c r="F135" s="5">
        <v>92</v>
      </c>
      <c r="G135" s="5">
        <v>363</v>
      </c>
      <c r="H135" s="5">
        <v>272</v>
      </c>
      <c r="I135" s="5">
        <v>2140</v>
      </c>
      <c r="J135" s="5">
        <v>849</v>
      </c>
      <c r="K135" s="5">
        <v>0</v>
      </c>
      <c r="L135" s="5">
        <v>0</v>
      </c>
      <c r="M135" s="5">
        <v>0</v>
      </c>
      <c r="N135" s="5">
        <v>0</v>
      </c>
      <c r="O135" s="5">
        <v>11</v>
      </c>
      <c r="P135" s="5">
        <v>8880</v>
      </c>
      <c r="Q135" s="5">
        <v>1072</v>
      </c>
    </row>
    <row r="136" spans="1:17">
      <c r="A136" s="5">
        <v>1389</v>
      </c>
      <c r="B136" s="5">
        <v>3</v>
      </c>
      <c r="C136" s="5" t="s">
        <v>404</v>
      </c>
      <c r="D136" s="5" t="s">
        <v>405</v>
      </c>
      <c r="E136" s="5">
        <v>15789</v>
      </c>
      <c r="F136" s="5">
        <v>0</v>
      </c>
      <c r="G136" s="5">
        <v>1213</v>
      </c>
      <c r="H136" s="5">
        <v>93</v>
      </c>
      <c r="I136" s="5">
        <v>2219</v>
      </c>
      <c r="J136" s="5">
        <v>936</v>
      </c>
      <c r="K136" s="5">
        <v>0</v>
      </c>
      <c r="L136" s="5">
        <v>0</v>
      </c>
      <c r="M136" s="5">
        <v>0</v>
      </c>
      <c r="N136" s="5">
        <v>0</v>
      </c>
      <c r="O136" s="5">
        <v>34</v>
      </c>
      <c r="P136" s="5">
        <v>10064</v>
      </c>
      <c r="Q136" s="5">
        <v>1230</v>
      </c>
    </row>
    <row r="137" spans="1:17">
      <c r="A137" s="5">
        <v>1389</v>
      </c>
      <c r="B137" s="5">
        <v>4</v>
      </c>
      <c r="C137" s="5" t="s">
        <v>406</v>
      </c>
      <c r="D137" s="5" t="s">
        <v>405</v>
      </c>
      <c r="E137" s="5">
        <v>15789</v>
      </c>
      <c r="F137" s="5">
        <v>0</v>
      </c>
      <c r="G137" s="5">
        <v>1213</v>
      </c>
      <c r="H137" s="5">
        <v>93</v>
      </c>
      <c r="I137" s="5">
        <v>2219</v>
      </c>
      <c r="J137" s="5">
        <v>936</v>
      </c>
      <c r="K137" s="5">
        <v>0</v>
      </c>
      <c r="L137" s="5">
        <v>0</v>
      </c>
      <c r="M137" s="5">
        <v>0</v>
      </c>
      <c r="N137" s="5">
        <v>0</v>
      </c>
      <c r="O137" s="5">
        <v>34</v>
      </c>
      <c r="P137" s="5">
        <v>10064</v>
      </c>
      <c r="Q137" s="5">
        <v>1230</v>
      </c>
    </row>
    <row r="138" spans="1:17">
      <c r="A138" s="5">
        <v>1389</v>
      </c>
      <c r="B138" s="5">
        <v>3</v>
      </c>
      <c r="C138" s="5" t="s">
        <v>407</v>
      </c>
      <c r="D138" s="5" t="s">
        <v>408</v>
      </c>
      <c r="E138" s="5">
        <v>28860</v>
      </c>
      <c r="F138" s="5">
        <v>27</v>
      </c>
      <c r="G138" s="5">
        <v>1586</v>
      </c>
      <c r="H138" s="5">
        <v>2235</v>
      </c>
      <c r="I138" s="5">
        <v>6619</v>
      </c>
      <c r="J138" s="5">
        <v>1961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14087</v>
      </c>
      <c r="Q138" s="5">
        <v>2345</v>
      </c>
    </row>
    <row r="139" spans="1:17">
      <c r="A139" s="5">
        <v>1389</v>
      </c>
      <c r="B139" s="5">
        <v>4</v>
      </c>
      <c r="C139" s="5" t="s">
        <v>409</v>
      </c>
      <c r="D139" s="5" t="s">
        <v>410</v>
      </c>
      <c r="E139" s="5">
        <v>20644</v>
      </c>
      <c r="F139" s="5">
        <v>21</v>
      </c>
      <c r="G139" s="5">
        <v>1286</v>
      </c>
      <c r="H139" s="5">
        <v>1117</v>
      </c>
      <c r="I139" s="5">
        <v>3324</v>
      </c>
      <c r="J139" s="5">
        <v>1601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11340</v>
      </c>
      <c r="Q139" s="5">
        <v>1957</v>
      </c>
    </row>
    <row r="140" spans="1:17">
      <c r="A140" s="5">
        <v>1389</v>
      </c>
      <c r="B140" s="5">
        <v>4</v>
      </c>
      <c r="C140" s="5" t="s">
        <v>411</v>
      </c>
      <c r="D140" s="5" t="s">
        <v>412</v>
      </c>
      <c r="E140" s="5">
        <v>8216</v>
      </c>
      <c r="F140" s="5">
        <v>6</v>
      </c>
      <c r="G140" s="5">
        <v>300</v>
      </c>
      <c r="H140" s="5">
        <v>1119</v>
      </c>
      <c r="I140" s="5">
        <v>3296</v>
      </c>
      <c r="J140" s="5">
        <v>360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2747</v>
      </c>
      <c r="Q140" s="5">
        <v>388</v>
      </c>
    </row>
    <row r="141" spans="1:17">
      <c r="A141" s="5">
        <v>1389</v>
      </c>
      <c r="B141" s="5">
        <v>3</v>
      </c>
      <c r="C141" s="5" t="s">
        <v>413</v>
      </c>
      <c r="D141" s="5" t="s">
        <v>414</v>
      </c>
      <c r="E141" s="5">
        <v>2923</v>
      </c>
      <c r="F141" s="5">
        <v>0</v>
      </c>
      <c r="G141" s="5">
        <v>42</v>
      </c>
      <c r="H141" s="5">
        <v>11</v>
      </c>
      <c r="I141" s="5">
        <v>288</v>
      </c>
      <c r="J141" s="5">
        <v>85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1658</v>
      </c>
      <c r="Q141" s="5">
        <v>839</v>
      </c>
    </row>
    <row r="142" spans="1:17">
      <c r="A142" s="5">
        <v>1389</v>
      </c>
      <c r="B142" s="5">
        <v>4</v>
      </c>
      <c r="C142" s="5" t="s">
        <v>415</v>
      </c>
      <c r="D142" s="5" t="s">
        <v>414</v>
      </c>
      <c r="E142" s="5">
        <v>2923</v>
      </c>
      <c r="F142" s="5">
        <v>0</v>
      </c>
      <c r="G142" s="5">
        <v>42</v>
      </c>
      <c r="H142" s="5">
        <v>11</v>
      </c>
      <c r="I142" s="5">
        <v>288</v>
      </c>
      <c r="J142" s="5">
        <v>85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1658</v>
      </c>
      <c r="Q142" s="5">
        <v>839</v>
      </c>
    </row>
    <row r="143" spans="1:17">
      <c r="A143" s="5">
        <v>1389</v>
      </c>
      <c r="B143" s="5">
        <v>7</v>
      </c>
      <c r="C143" s="5" t="s">
        <v>416</v>
      </c>
      <c r="D143" s="5" t="s">
        <v>417</v>
      </c>
      <c r="E143" s="5">
        <v>9276</v>
      </c>
      <c r="F143" s="5">
        <v>2</v>
      </c>
      <c r="G143" s="5">
        <v>247</v>
      </c>
      <c r="H143" s="5">
        <v>772</v>
      </c>
      <c r="I143" s="5">
        <v>462</v>
      </c>
      <c r="J143" s="5">
        <v>1218</v>
      </c>
      <c r="K143" s="5">
        <v>0</v>
      </c>
      <c r="L143" s="5">
        <v>0</v>
      </c>
      <c r="M143" s="5">
        <v>0</v>
      </c>
      <c r="N143" s="5">
        <v>0</v>
      </c>
      <c r="O143" s="5">
        <v>120</v>
      </c>
      <c r="P143" s="5">
        <v>6055</v>
      </c>
      <c r="Q143" s="5">
        <v>401</v>
      </c>
    </row>
    <row r="144" spans="1:17">
      <c r="A144" s="5">
        <v>1389</v>
      </c>
      <c r="B144" s="5">
        <v>9</v>
      </c>
      <c r="C144" s="5" t="s">
        <v>418</v>
      </c>
      <c r="D144" s="5" t="s">
        <v>417</v>
      </c>
      <c r="E144" s="5">
        <v>9276</v>
      </c>
      <c r="F144" s="5">
        <v>2</v>
      </c>
      <c r="G144" s="5">
        <v>247</v>
      </c>
      <c r="H144" s="5">
        <v>772</v>
      </c>
      <c r="I144" s="5">
        <v>462</v>
      </c>
      <c r="J144" s="5">
        <v>1218</v>
      </c>
      <c r="K144" s="5">
        <v>0</v>
      </c>
      <c r="L144" s="5">
        <v>0</v>
      </c>
      <c r="M144" s="5">
        <v>0</v>
      </c>
      <c r="N144" s="5">
        <v>0</v>
      </c>
      <c r="O144" s="5">
        <v>120</v>
      </c>
      <c r="P144" s="5">
        <v>6055</v>
      </c>
      <c r="Q144" s="5">
        <v>401</v>
      </c>
    </row>
    <row r="145" spans="1:17">
      <c r="A145" s="5">
        <v>1389</v>
      </c>
      <c r="B145" s="5">
        <v>2</v>
      </c>
      <c r="C145" s="5" t="s">
        <v>419</v>
      </c>
      <c r="D145" s="5" t="s">
        <v>420</v>
      </c>
      <c r="E145" s="5">
        <v>516262</v>
      </c>
      <c r="F145" s="5">
        <v>1195</v>
      </c>
      <c r="G145" s="5">
        <v>26133</v>
      </c>
      <c r="H145" s="5">
        <v>10764</v>
      </c>
      <c r="I145" s="5">
        <v>101580</v>
      </c>
      <c r="J145" s="5">
        <v>29336</v>
      </c>
      <c r="K145" s="5">
        <v>640</v>
      </c>
      <c r="L145" s="5">
        <v>0</v>
      </c>
      <c r="M145" s="5">
        <v>0</v>
      </c>
      <c r="N145" s="5">
        <v>0</v>
      </c>
      <c r="O145" s="5">
        <v>4247</v>
      </c>
      <c r="P145" s="5">
        <v>305037</v>
      </c>
      <c r="Q145" s="5">
        <v>37330</v>
      </c>
    </row>
    <row r="146" spans="1:17">
      <c r="A146" s="5">
        <v>1389</v>
      </c>
      <c r="B146" s="5">
        <v>3</v>
      </c>
      <c r="C146" s="5" t="s">
        <v>421</v>
      </c>
      <c r="D146" s="5" t="s">
        <v>422</v>
      </c>
      <c r="E146" s="5">
        <v>134085</v>
      </c>
      <c r="F146" s="5">
        <v>160</v>
      </c>
      <c r="G146" s="5">
        <v>4374</v>
      </c>
      <c r="H146" s="5">
        <v>647</v>
      </c>
      <c r="I146" s="5">
        <v>29424</v>
      </c>
      <c r="J146" s="5">
        <v>8743</v>
      </c>
      <c r="K146" s="5">
        <v>147</v>
      </c>
      <c r="L146" s="5">
        <v>0</v>
      </c>
      <c r="M146" s="5">
        <v>0</v>
      </c>
      <c r="N146" s="5">
        <v>0</v>
      </c>
      <c r="O146" s="5">
        <v>4083</v>
      </c>
      <c r="P146" s="5">
        <v>80470</v>
      </c>
      <c r="Q146" s="5">
        <v>6036</v>
      </c>
    </row>
    <row r="147" spans="1:17">
      <c r="A147" s="5">
        <v>1389</v>
      </c>
      <c r="B147" s="5">
        <v>4</v>
      </c>
      <c r="C147" s="5" t="s">
        <v>423</v>
      </c>
      <c r="D147" s="5" t="s">
        <v>422</v>
      </c>
      <c r="E147" s="5">
        <v>134085</v>
      </c>
      <c r="F147" s="5">
        <v>160</v>
      </c>
      <c r="G147" s="5">
        <v>4374</v>
      </c>
      <c r="H147" s="5">
        <v>647</v>
      </c>
      <c r="I147" s="5">
        <v>29424</v>
      </c>
      <c r="J147" s="5">
        <v>8743</v>
      </c>
      <c r="K147" s="5">
        <v>147</v>
      </c>
      <c r="L147" s="5">
        <v>0</v>
      </c>
      <c r="M147" s="5">
        <v>0</v>
      </c>
      <c r="N147" s="5">
        <v>0</v>
      </c>
      <c r="O147" s="5">
        <v>4083</v>
      </c>
      <c r="P147" s="5">
        <v>80470</v>
      </c>
      <c r="Q147" s="5">
        <v>6036</v>
      </c>
    </row>
    <row r="148" spans="1:17">
      <c r="A148" s="5">
        <v>1389</v>
      </c>
      <c r="B148" s="5">
        <v>3</v>
      </c>
      <c r="C148" s="5" t="s">
        <v>424</v>
      </c>
      <c r="D148" s="5" t="s">
        <v>425</v>
      </c>
      <c r="E148" s="5">
        <v>45267</v>
      </c>
      <c r="F148" s="5">
        <v>39</v>
      </c>
      <c r="G148" s="5">
        <v>757</v>
      </c>
      <c r="H148" s="5">
        <v>1715</v>
      </c>
      <c r="I148" s="5">
        <v>3990</v>
      </c>
      <c r="J148" s="5">
        <v>1092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36207</v>
      </c>
      <c r="Q148" s="5">
        <v>1467</v>
      </c>
    </row>
    <row r="149" spans="1:17">
      <c r="A149" s="5">
        <v>1389</v>
      </c>
      <c r="B149" s="5">
        <v>4</v>
      </c>
      <c r="C149" s="5" t="s">
        <v>426</v>
      </c>
      <c r="D149" s="5" t="s">
        <v>425</v>
      </c>
      <c r="E149" s="5">
        <v>45267</v>
      </c>
      <c r="F149" s="5">
        <v>39</v>
      </c>
      <c r="G149" s="5">
        <v>757</v>
      </c>
      <c r="H149" s="5">
        <v>1715</v>
      </c>
      <c r="I149" s="5">
        <v>3990</v>
      </c>
      <c r="J149" s="5">
        <v>1092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36207</v>
      </c>
      <c r="Q149" s="5">
        <v>1467</v>
      </c>
    </row>
    <row r="150" spans="1:17">
      <c r="A150" s="5">
        <v>1389</v>
      </c>
      <c r="B150" s="5">
        <v>3</v>
      </c>
      <c r="C150" s="5" t="s">
        <v>427</v>
      </c>
      <c r="D150" s="5" t="s">
        <v>428</v>
      </c>
      <c r="E150" s="5">
        <v>121471</v>
      </c>
      <c r="F150" s="5">
        <v>623</v>
      </c>
      <c r="G150" s="5">
        <v>4247</v>
      </c>
      <c r="H150" s="5">
        <v>486</v>
      </c>
      <c r="I150" s="5">
        <v>22201</v>
      </c>
      <c r="J150" s="5">
        <v>4811</v>
      </c>
      <c r="K150" s="5">
        <v>75</v>
      </c>
      <c r="L150" s="5">
        <v>0</v>
      </c>
      <c r="M150" s="5">
        <v>0</v>
      </c>
      <c r="N150" s="5">
        <v>0</v>
      </c>
      <c r="O150" s="5">
        <v>70</v>
      </c>
      <c r="P150" s="5">
        <v>73385</v>
      </c>
      <c r="Q150" s="5">
        <v>15573</v>
      </c>
    </row>
    <row r="151" spans="1:17">
      <c r="A151" s="5">
        <v>1389</v>
      </c>
      <c r="B151" s="5">
        <v>14</v>
      </c>
      <c r="C151" s="5" t="s">
        <v>429</v>
      </c>
      <c r="D151" s="5" t="s">
        <v>430</v>
      </c>
      <c r="E151" s="5">
        <v>121471</v>
      </c>
      <c r="F151" s="5">
        <v>623</v>
      </c>
      <c r="G151" s="5">
        <v>4247</v>
      </c>
      <c r="H151" s="5">
        <v>486</v>
      </c>
      <c r="I151" s="5">
        <v>22201</v>
      </c>
      <c r="J151" s="5">
        <v>4811</v>
      </c>
      <c r="K151" s="5">
        <v>75</v>
      </c>
      <c r="L151" s="5">
        <v>0</v>
      </c>
      <c r="M151" s="5">
        <v>0</v>
      </c>
      <c r="N151" s="5">
        <v>0</v>
      </c>
      <c r="O151" s="5">
        <v>70</v>
      </c>
      <c r="P151" s="5">
        <v>73385</v>
      </c>
      <c r="Q151" s="5">
        <v>15573</v>
      </c>
    </row>
    <row r="152" spans="1:17">
      <c r="A152" s="5">
        <v>1389</v>
      </c>
      <c r="B152" s="5">
        <v>3</v>
      </c>
      <c r="C152" s="5" t="s">
        <v>431</v>
      </c>
      <c r="D152" s="5" t="s">
        <v>432</v>
      </c>
      <c r="E152" s="5">
        <v>37520</v>
      </c>
      <c r="F152" s="5">
        <v>50</v>
      </c>
      <c r="G152" s="5">
        <v>1928</v>
      </c>
      <c r="H152" s="5">
        <v>1656</v>
      </c>
      <c r="I152" s="5">
        <v>8678</v>
      </c>
      <c r="J152" s="5">
        <v>3193</v>
      </c>
      <c r="K152" s="5">
        <v>0</v>
      </c>
      <c r="L152" s="5">
        <v>0</v>
      </c>
      <c r="M152" s="5">
        <v>0</v>
      </c>
      <c r="N152" s="5">
        <v>0</v>
      </c>
      <c r="O152" s="5">
        <v>20</v>
      </c>
      <c r="P152" s="5">
        <v>20449</v>
      </c>
      <c r="Q152" s="5">
        <v>1546</v>
      </c>
    </row>
    <row r="153" spans="1:17">
      <c r="A153" s="5">
        <v>1389</v>
      </c>
      <c r="B153" s="5">
        <v>4</v>
      </c>
      <c r="C153" s="5" t="s">
        <v>433</v>
      </c>
      <c r="D153" s="5" t="s">
        <v>432</v>
      </c>
      <c r="E153" s="5">
        <v>37520</v>
      </c>
      <c r="F153" s="5">
        <v>50</v>
      </c>
      <c r="G153" s="5">
        <v>1928</v>
      </c>
      <c r="H153" s="5">
        <v>1656</v>
      </c>
      <c r="I153" s="5">
        <v>8678</v>
      </c>
      <c r="J153" s="5">
        <v>3193</v>
      </c>
      <c r="K153" s="5">
        <v>0</v>
      </c>
      <c r="L153" s="5">
        <v>0</v>
      </c>
      <c r="M153" s="5">
        <v>0</v>
      </c>
      <c r="N153" s="5">
        <v>0</v>
      </c>
      <c r="O153" s="5">
        <v>20</v>
      </c>
      <c r="P153" s="5">
        <v>20449</v>
      </c>
      <c r="Q153" s="5">
        <v>1546</v>
      </c>
    </row>
    <row r="154" spans="1:17">
      <c r="A154" s="5">
        <v>1389</v>
      </c>
      <c r="B154" s="5">
        <v>3</v>
      </c>
      <c r="C154" s="5" t="s">
        <v>434</v>
      </c>
      <c r="D154" s="5" t="s">
        <v>435</v>
      </c>
      <c r="E154" s="5">
        <v>149132</v>
      </c>
      <c r="F154" s="5">
        <v>324</v>
      </c>
      <c r="G154" s="5">
        <v>14290</v>
      </c>
      <c r="H154" s="5">
        <v>5935</v>
      </c>
      <c r="I154" s="5">
        <v>34254</v>
      </c>
      <c r="J154" s="5">
        <v>9241</v>
      </c>
      <c r="K154" s="5">
        <v>417</v>
      </c>
      <c r="L154" s="5">
        <v>0</v>
      </c>
      <c r="M154" s="5">
        <v>0</v>
      </c>
      <c r="N154" s="5">
        <v>0</v>
      </c>
      <c r="O154" s="5">
        <v>74</v>
      </c>
      <c r="P154" s="5">
        <v>73347</v>
      </c>
      <c r="Q154" s="5">
        <v>11250</v>
      </c>
    </row>
    <row r="155" spans="1:17">
      <c r="A155" s="5">
        <v>1389</v>
      </c>
      <c r="B155" s="5">
        <v>4</v>
      </c>
      <c r="C155" s="5" t="s">
        <v>436</v>
      </c>
      <c r="D155" s="5" t="s">
        <v>435</v>
      </c>
      <c r="E155" s="5">
        <v>149132</v>
      </c>
      <c r="F155" s="5">
        <v>324</v>
      </c>
      <c r="G155" s="5">
        <v>14290</v>
      </c>
      <c r="H155" s="5">
        <v>5935</v>
      </c>
      <c r="I155" s="5">
        <v>34254</v>
      </c>
      <c r="J155" s="5">
        <v>9241</v>
      </c>
      <c r="K155" s="5">
        <v>417</v>
      </c>
      <c r="L155" s="5">
        <v>0</v>
      </c>
      <c r="M155" s="5">
        <v>0</v>
      </c>
      <c r="N155" s="5">
        <v>0</v>
      </c>
      <c r="O155" s="5">
        <v>74</v>
      </c>
      <c r="P155" s="5">
        <v>73347</v>
      </c>
      <c r="Q155" s="5">
        <v>11250</v>
      </c>
    </row>
    <row r="156" spans="1:17">
      <c r="A156" s="5">
        <v>1389</v>
      </c>
      <c r="B156" s="5">
        <v>3</v>
      </c>
      <c r="C156" s="5" t="s">
        <v>437</v>
      </c>
      <c r="D156" s="5" t="s">
        <v>438</v>
      </c>
      <c r="E156" s="5">
        <v>28788</v>
      </c>
      <c r="F156" s="5">
        <v>0</v>
      </c>
      <c r="G156" s="5">
        <v>538</v>
      </c>
      <c r="H156" s="5">
        <v>325</v>
      </c>
      <c r="I156" s="5">
        <v>3033</v>
      </c>
      <c r="J156" s="5">
        <v>2255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21178</v>
      </c>
      <c r="Q156" s="5">
        <v>1458</v>
      </c>
    </row>
    <row r="157" spans="1:17">
      <c r="A157" s="5">
        <v>1389</v>
      </c>
      <c r="B157" s="5">
        <v>4</v>
      </c>
      <c r="C157" s="5" t="s">
        <v>439</v>
      </c>
      <c r="D157" s="5" t="s">
        <v>438</v>
      </c>
      <c r="E157" s="5">
        <v>28788</v>
      </c>
      <c r="F157" s="5">
        <v>0</v>
      </c>
      <c r="G157" s="5">
        <v>538</v>
      </c>
      <c r="H157" s="5">
        <v>325</v>
      </c>
      <c r="I157" s="5">
        <v>3033</v>
      </c>
      <c r="J157" s="5">
        <v>2255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21178</v>
      </c>
      <c r="Q157" s="5">
        <v>1458</v>
      </c>
    </row>
    <row r="158" spans="1:17">
      <c r="A158" s="5">
        <v>1389</v>
      </c>
      <c r="B158" s="5">
        <v>2</v>
      </c>
      <c r="C158" s="5" t="s">
        <v>440</v>
      </c>
      <c r="D158" s="5" t="s">
        <v>441</v>
      </c>
      <c r="E158" s="5">
        <v>534265</v>
      </c>
      <c r="F158" s="5">
        <v>890</v>
      </c>
      <c r="G158" s="5">
        <v>26820</v>
      </c>
      <c r="H158" s="5">
        <v>23042</v>
      </c>
      <c r="I158" s="5">
        <v>106019</v>
      </c>
      <c r="J158" s="5">
        <v>31245</v>
      </c>
      <c r="K158" s="5">
        <v>895</v>
      </c>
      <c r="L158" s="5">
        <v>0</v>
      </c>
      <c r="M158" s="5">
        <v>0</v>
      </c>
      <c r="N158" s="5">
        <v>0</v>
      </c>
      <c r="O158" s="5">
        <v>1106</v>
      </c>
      <c r="P158" s="5">
        <v>304311</v>
      </c>
      <c r="Q158" s="5">
        <v>39936</v>
      </c>
    </row>
    <row r="159" spans="1:17">
      <c r="A159" s="5">
        <v>1389</v>
      </c>
      <c r="B159" s="5">
        <v>3</v>
      </c>
      <c r="C159" s="5" t="s">
        <v>442</v>
      </c>
      <c r="D159" s="5" t="s">
        <v>443</v>
      </c>
      <c r="E159" s="5">
        <v>294067</v>
      </c>
      <c r="F159" s="5">
        <v>723</v>
      </c>
      <c r="G159" s="5">
        <v>14744</v>
      </c>
      <c r="H159" s="5">
        <v>13535</v>
      </c>
      <c r="I159" s="5">
        <v>48926</v>
      </c>
      <c r="J159" s="5">
        <v>17518</v>
      </c>
      <c r="K159" s="5">
        <v>799</v>
      </c>
      <c r="L159" s="5">
        <v>0</v>
      </c>
      <c r="M159" s="5">
        <v>0</v>
      </c>
      <c r="N159" s="5">
        <v>0</v>
      </c>
      <c r="O159" s="5">
        <v>991</v>
      </c>
      <c r="P159" s="5">
        <v>175410</v>
      </c>
      <c r="Q159" s="5">
        <v>21422</v>
      </c>
    </row>
    <row r="160" spans="1:17">
      <c r="A160" s="5">
        <v>1389</v>
      </c>
      <c r="B160" s="5">
        <v>4</v>
      </c>
      <c r="C160" s="5" t="s">
        <v>444</v>
      </c>
      <c r="D160" s="5" t="s">
        <v>445</v>
      </c>
      <c r="E160" s="5">
        <v>63861</v>
      </c>
      <c r="F160" s="5">
        <v>242</v>
      </c>
      <c r="G160" s="5">
        <v>919</v>
      </c>
      <c r="H160" s="5">
        <v>6441</v>
      </c>
      <c r="I160" s="5">
        <v>13236</v>
      </c>
      <c r="J160" s="5">
        <v>2124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36832</v>
      </c>
      <c r="Q160" s="5">
        <v>4067</v>
      </c>
    </row>
    <row r="161" spans="1:17">
      <c r="A161" s="5">
        <v>1389</v>
      </c>
      <c r="B161" s="5">
        <v>4</v>
      </c>
      <c r="C161" s="5" t="s">
        <v>446</v>
      </c>
      <c r="D161" s="5" t="s">
        <v>447</v>
      </c>
      <c r="E161" s="5">
        <v>5409</v>
      </c>
      <c r="F161" s="5">
        <v>4</v>
      </c>
      <c r="G161" s="5">
        <v>350</v>
      </c>
      <c r="H161" s="5">
        <v>0</v>
      </c>
      <c r="I161" s="5">
        <v>579</v>
      </c>
      <c r="J161" s="5">
        <v>224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4123</v>
      </c>
      <c r="Q161" s="5">
        <v>128</v>
      </c>
    </row>
    <row r="162" spans="1:17">
      <c r="A162" s="5">
        <v>1389</v>
      </c>
      <c r="B162" s="5">
        <v>4</v>
      </c>
      <c r="C162" s="5" t="s">
        <v>448</v>
      </c>
      <c r="D162" s="5" t="s">
        <v>449</v>
      </c>
      <c r="E162" s="5">
        <v>74210</v>
      </c>
      <c r="F162" s="5">
        <v>154</v>
      </c>
      <c r="G162" s="5">
        <v>3782</v>
      </c>
      <c r="H162" s="5">
        <v>1391</v>
      </c>
      <c r="I162" s="5">
        <v>9905</v>
      </c>
      <c r="J162" s="5">
        <v>4491</v>
      </c>
      <c r="K162" s="5">
        <v>532</v>
      </c>
      <c r="L162" s="5">
        <v>0</v>
      </c>
      <c r="M162" s="5">
        <v>0</v>
      </c>
      <c r="N162" s="5">
        <v>0</v>
      </c>
      <c r="O162" s="5">
        <v>531</v>
      </c>
      <c r="P162" s="5">
        <v>50734</v>
      </c>
      <c r="Q162" s="5">
        <v>2690</v>
      </c>
    </row>
    <row r="163" spans="1:17">
      <c r="A163" s="5">
        <v>1389</v>
      </c>
      <c r="B163" s="5">
        <v>4</v>
      </c>
      <c r="C163" s="5" t="s">
        <v>450</v>
      </c>
      <c r="D163" s="5" t="s">
        <v>451</v>
      </c>
      <c r="E163" s="5">
        <v>14738</v>
      </c>
      <c r="F163" s="5">
        <v>54</v>
      </c>
      <c r="G163" s="5">
        <v>816</v>
      </c>
      <c r="H163" s="5">
        <v>118</v>
      </c>
      <c r="I163" s="5">
        <v>3453</v>
      </c>
      <c r="J163" s="5">
        <v>708</v>
      </c>
      <c r="K163" s="5">
        <v>169</v>
      </c>
      <c r="L163" s="5">
        <v>0</v>
      </c>
      <c r="M163" s="5">
        <v>0</v>
      </c>
      <c r="N163" s="5">
        <v>0</v>
      </c>
      <c r="O163" s="5">
        <v>0</v>
      </c>
      <c r="P163" s="5">
        <v>8688</v>
      </c>
      <c r="Q163" s="5">
        <v>732</v>
      </c>
    </row>
    <row r="164" spans="1:17">
      <c r="A164" s="5">
        <v>1389</v>
      </c>
      <c r="B164" s="5">
        <v>4</v>
      </c>
      <c r="C164" s="5" t="s">
        <v>452</v>
      </c>
      <c r="D164" s="5" t="s">
        <v>453</v>
      </c>
      <c r="E164" s="5">
        <v>9430</v>
      </c>
      <c r="F164" s="5">
        <v>24</v>
      </c>
      <c r="G164" s="5">
        <v>100</v>
      </c>
      <c r="H164" s="5">
        <v>144</v>
      </c>
      <c r="I164" s="5">
        <v>1808</v>
      </c>
      <c r="J164" s="5">
        <v>337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6466</v>
      </c>
      <c r="Q164" s="5">
        <v>550</v>
      </c>
    </row>
    <row r="165" spans="1:17">
      <c r="A165" s="5">
        <v>1389</v>
      </c>
      <c r="B165" s="5">
        <v>4</v>
      </c>
      <c r="C165" s="5" t="s">
        <v>454</v>
      </c>
      <c r="D165" s="5" t="s">
        <v>455</v>
      </c>
      <c r="E165" s="5">
        <v>29791</v>
      </c>
      <c r="F165" s="5">
        <v>121</v>
      </c>
      <c r="G165" s="5">
        <v>1260</v>
      </c>
      <c r="H165" s="5">
        <v>3681</v>
      </c>
      <c r="I165" s="5">
        <v>2925</v>
      </c>
      <c r="J165" s="5">
        <v>2213</v>
      </c>
      <c r="K165" s="5">
        <v>98</v>
      </c>
      <c r="L165" s="5">
        <v>0</v>
      </c>
      <c r="M165" s="5">
        <v>0</v>
      </c>
      <c r="N165" s="5">
        <v>0</v>
      </c>
      <c r="O165" s="5">
        <v>259</v>
      </c>
      <c r="P165" s="5">
        <v>15979</v>
      </c>
      <c r="Q165" s="5">
        <v>3254</v>
      </c>
    </row>
    <row r="166" spans="1:17">
      <c r="A166" s="5">
        <v>1389</v>
      </c>
      <c r="B166" s="5">
        <v>4</v>
      </c>
      <c r="C166" s="5" t="s">
        <v>456</v>
      </c>
      <c r="D166" s="5" t="s">
        <v>457</v>
      </c>
      <c r="E166" s="5">
        <v>1102</v>
      </c>
      <c r="F166" s="5">
        <v>0</v>
      </c>
      <c r="G166" s="5">
        <v>65</v>
      </c>
      <c r="H166" s="5">
        <v>0</v>
      </c>
      <c r="I166" s="5">
        <v>110</v>
      </c>
      <c r="J166" s="5">
        <v>153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722</v>
      </c>
      <c r="Q166" s="5">
        <v>53</v>
      </c>
    </row>
    <row r="167" spans="1:17">
      <c r="A167" s="5">
        <v>1389</v>
      </c>
      <c r="B167" s="5">
        <v>9</v>
      </c>
      <c r="C167" s="5" t="s">
        <v>458</v>
      </c>
      <c r="D167" s="5" t="s">
        <v>459</v>
      </c>
      <c r="E167" s="5">
        <v>95526</v>
      </c>
      <c r="F167" s="5">
        <v>122</v>
      </c>
      <c r="G167" s="5">
        <v>7451</v>
      </c>
      <c r="H167" s="5">
        <v>1759</v>
      </c>
      <c r="I167" s="5">
        <v>16911</v>
      </c>
      <c r="J167" s="5">
        <v>7268</v>
      </c>
      <c r="K167" s="5">
        <v>0</v>
      </c>
      <c r="L167" s="5">
        <v>0</v>
      </c>
      <c r="M167" s="5">
        <v>0</v>
      </c>
      <c r="N167" s="5">
        <v>0</v>
      </c>
      <c r="O167" s="5">
        <v>200</v>
      </c>
      <c r="P167" s="5">
        <v>51867</v>
      </c>
      <c r="Q167" s="5">
        <v>9947</v>
      </c>
    </row>
    <row r="168" spans="1:17">
      <c r="A168" s="5">
        <v>1389</v>
      </c>
      <c r="B168" s="5">
        <v>3</v>
      </c>
      <c r="C168" s="5" t="s">
        <v>460</v>
      </c>
      <c r="D168" s="5" t="s">
        <v>461</v>
      </c>
      <c r="E168" s="5">
        <v>240198</v>
      </c>
      <c r="F168" s="5">
        <v>168</v>
      </c>
      <c r="G168" s="5">
        <v>12076</v>
      </c>
      <c r="H168" s="5">
        <v>9508</v>
      </c>
      <c r="I168" s="5">
        <v>57093</v>
      </c>
      <c r="J168" s="5">
        <v>13727</v>
      </c>
      <c r="K168" s="5">
        <v>96</v>
      </c>
      <c r="L168" s="5">
        <v>0</v>
      </c>
      <c r="M168" s="5">
        <v>0</v>
      </c>
      <c r="N168" s="5">
        <v>0</v>
      </c>
      <c r="O168" s="5">
        <v>115</v>
      </c>
      <c r="P168" s="5">
        <v>128900</v>
      </c>
      <c r="Q168" s="5">
        <v>18514</v>
      </c>
    </row>
    <row r="169" spans="1:17">
      <c r="A169" s="5">
        <v>1389</v>
      </c>
      <c r="B169" s="5">
        <v>4</v>
      </c>
      <c r="C169" s="5" t="s">
        <v>462</v>
      </c>
      <c r="D169" s="5" t="s">
        <v>463</v>
      </c>
      <c r="E169" s="5">
        <v>36009</v>
      </c>
      <c r="F169" s="5">
        <v>37</v>
      </c>
      <c r="G169" s="5">
        <v>1590</v>
      </c>
      <c r="H169" s="5">
        <v>770</v>
      </c>
      <c r="I169" s="5">
        <v>10556</v>
      </c>
      <c r="J169" s="5">
        <v>3453</v>
      </c>
      <c r="K169" s="5">
        <v>3</v>
      </c>
      <c r="L169" s="5">
        <v>0</v>
      </c>
      <c r="M169" s="5">
        <v>0</v>
      </c>
      <c r="N169" s="5">
        <v>0</v>
      </c>
      <c r="O169" s="5">
        <v>1</v>
      </c>
      <c r="P169" s="5">
        <v>17155</v>
      </c>
      <c r="Q169" s="5">
        <v>2443</v>
      </c>
    </row>
    <row r="170" spans="1:17">
      <c r="A170" s="5">
        <v>1389</v>
      </c>
      <c r="B170" s="5">
        <v>4</v>
      </c>
      <c r="C170" s="5" t="s">
        <v>464</v>
      </c>
      <c r="D170" s="5" t="s">
        <v>465</v>
      </c>
      <c r="E170" s="5">
        <v>86479</v>
      </c>
      <c r="F170" s="5">
        <v>38</v>
      </c>
      <c r="G170" s="5">
        <v>2179</v>
      </c>
      <c r="H170" s="5">
        <v>783</v>
      </c>
      <c r="I170" s="5">
        <v>21733</v>
      </c>
      <c r="J170" s="5">
        <v>997</v>
      </c>
      <c r="K170" s="5">
        <v>90</v>
      </c>
      <c r="L170" s="5">
        <v>0</v>
      </c>
      <c r="M170" s="5">
        <v>0</v>
      </c>
      <c r="N170" s="5">
        <v>0</v>
      </c>
      <c r="O170" s="5">
        <v>0</v>
      </c>
      <c r="P170" s="5">
        <v>55011</v>
      </c>
      <c r="Q170" s="5">
        <v>5649</v>
      </c>
    </row>
    <row r="171" spans="1:17">
      <c r="A171" s="5">
        <v>1389</v>
      </c>
      <c r="B171" s="5">
        <v>4</v>
      </c>
      <c r="C171" s="5" t="s">
        <v>466</v>
      </c>
      <c r="D171" s="5" t="s">
        <v>467</v>
      </c>
      <c r="E171" s="5">
        <v>5969</v>
      </c>
      <c r="F171" s="5">
        <v>0</v>
      </c>
      <c r="G171" s="5">
        <v>252</v>
      </c>
      <c r="H171" s="5">
        <v>746</v>
      </c>
      <c r="I171" s="5">
        <v>994</v>
      </c>
      <c r="J171" s="5">
        <v>393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3252</v>
      </c>
      <c r="Q171" s="5">
        <v>333</v>
      </c>
    </row>
    <row r="172" spans="1:17">
      <c r="A172" s="5">
        <v>1389</v>
      </c>
      <c r="B172" s="5">
        <v>4</v>
      </c>
      <c r="C172" s="5" t="s">
        <v>468</v>
      </c>
      <c r="D172" s="5" t="s">
        <v>469</v>
      </c>
      <c r="E172" s="5">
        <v>46161</v>
      </c>
      <c r="F172" s="5">
        <v>56</v>
      </c>
      <c r="G172" s="5">
        <v>5008</v>
      </c>
      <c r="H172" s="5">
        <v>4020</v>
      </c>
      <c r="I172" s="5">
        <v>9285</v>
      </c>
      <c r="J172" s="5">
        <v>2094</v>
      </c>
      <c r="K172" s="5">
        <v>0</v>
      </c>
      <c r="L172" s="5">
        <v>0</v>
      </c>
      <c r="M172" s="5">
        <v>0</v>
      </c>
      <c r="N172" s="5">
        <v>0</v>
      </c>
      <c r="O172" s="5">
        <v>84</v>
      </c>
      <c r="P172" s="5">
        <v>22197</v>
      </c>
      <c r="Q172" s="5">
        <v>3418</v>
      </c>
    </row>
    <row r="173" spans="1:17">
      <c r="A173" s="5">
        <v>1389</v>
      </c>
      <c r="B173" s="5">
        <v>4</v>
      </c>
      <c r="C173" s="5" t="s">
        <v>470</v>
      </c>
      <c r="D173" s="5" t="s">
        <v>471</v>
      </c>
      <c r="E173" s="5">
        <v>32463</v>
      </c>
      <c r="F173" s="5">
        <v>14</v>
      </c>
      <c r="G173" s="5">
        <v>1902</v>
      </c>
      <c r="H173" s="5">
        <v>2853</v>
      </c>
      <c r="I173" s="5">
        <v>6438</v>
      </c>
      <c r="J173" s="5">
        <v>4896</v>
      </c>
      <c r="K173" s="5">
        <v>3</v>
      </c>
      <c r="L173" s="5">
        <v>0</v>
      </c>
      <c r="M173" s="5">
        <v>0</v>
      </c>
      <c r="N173" s="5">
        <v>0</v>
      </c>
      <c r="O173" s="5">
        <v>21</v>
      </c>
      <c r="P173" s="5">
        <v>12924</v>
      </c>
      <c r="Q173" s="5">
        <v>3412</v>
      </c>
    </row>
    <row r="174" spans="1:17">
      <c r="A174" s="5">
        <v>1389</v>
      </c>
      <c r="B174" s="5">
        <v>4</v>
      </c>
      <c r="C174" s="5" t="s">
        <v>472</v>
      </c>
      <c r="D174" s="5" t="s">
        <v>473</v>
      </c>
      <c r="E174" s="5">
        <v>8530</v>
      </c>
      <c r="F174" s="5">
        <v>18</v>
      </c>
      <c r="G174" s="5">
        <v>331</v>
      </c>
      <c r="H174" s="5">
        <v>82</v>
      </c>
      <c r="I174" s="5">
        <v>2664</v>
      </c>
      <c r="J174" s="5">
        <v>181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3863</v>
      </c>
      <c r="Q174" s="5">
        <v>1390</v>
      </c>
    </row>
    <row r="175" spans="1:17">
      <c r="A175" s="5">
        <v>1389</v>
      </c>
      <c r="B175" s="5">
        <v>4</v>
      </c>
      <c r="C175" s="5" t="s">
        <v>474</v>
      </c>
      <c r="D175" s="5" t="s">
        <v>475</v>
      </c>
      <c r="E175" s="5">
        <v>24587</v>
      </c>
      <c r="F175" s="5">
        <v>5</v>
      </c>
      <c r="G175" s="5">
        <v>813</v>
      </c>
      <c r="H175" s="5">
        <v>255</v>
      </c>
      <c r="I175" s="5">
        <v>5423</v>
      </c>
      <c r="J175" s="5">
        <v>1713</v>
      </c>
      <c r="K175" s="5">
        <v>0</v>
      </c>
      <c r="L175" s="5">
        <v>0</v>
      </c>
      <c r="M175" s="5">
        <v>0</v>
      </c>
      <c r="N175" s="5">
        <v>0</v>
      </c>
      <c r="O175" s="5">
        <v>10</v>
      </c>
      <c r="P175" s="5">
        <v>14498</v>
      </c>
      <c r="Q175" s="5">
        <v>1869</v>
      </c>
    </row>
    <row r="176" spans="1:17">
      <c r="A176" s="5">
        <v>1389</v>
      </c>
      <c r="B176" s="5">
        <v>2</v>
      </c>
      <c r="C176" s="5" t="s">
        <v>476</v>
      </c>
      <c r="D176" s="5" t="s">
        <v>477</v>
      </c>
      <c r="E176" s="5">
        <v>1008553</v>
      </c>
      <c r="F176" s="5">
        <v>1435</v>
      </c>
      <c r="G176" s="5">
        <v>47596</v>
      </c>
      <c r="H176" s="5">
        <v>27830</v>
      </c>
      <c r="I176" s="5">
        <v>151698</v>
      </c>
      <c r="J176" s="5">
        <v>156186</v>
      </c>
      <c r="K176" s="5">
        <v>1468</v>
      </c>
      <c r="L176" s="5">
        <v>0</v>
      </c>
      <c r="M176" s="5">
        <v>12</v>
      </c>
      <c r="N176" s="5">
        <v>0</v>
      </c>
      <c r="O176" s="5">
        <v>8991</v>
      </c>
      <c r="P176" s="5">
        <v>577107</v>
      </c>
      <c r="Q176" s="5">
        <v>36229</v>
      </c>
    </row>
    <row r="177" spans="1:17">
      <c r="A177" s="5">
        <v>1389</v>
      </c>
      <c r="B177" s="5">
        <v>3</v>
      </c>
      <c r="C177" s="5" t="s">
        <v>478</v>
      </c>
      <c r="D177" s="5" t="s">
        <v>479</v>
      </c>
      <c r="E177" s="5">
        <v>523020</v>
      </c>
      <c r="F177" s="5">
        <v>668</v>
      </c>
      <c r="G177" s="5">
        <v>8249</v>
      </c>
      <c r="H177" s="5">
        <v>5885</v>
      </c>
      <c r="I177" s="5">
        <v>83910</v>
      </c>
      <c r="J177" s="5">
        <v>131004</v>
      </c>
      <c r="K177" s="5">
        <v>0</v>
      </c>
      <c r="L177" s="5">
        <v>0</v>
      </c>
      <c r="M177" s="5">
        <v>0</v>
      </c>
      <c r="N177" s="5">
        <v>0</v>
      </c>
      <c r="O177" s="5">
        <v>8494</v>
      </c>
      <c r="P177" s="5">
        <v>268757</v>
      </c>
      <c r="Q177" s="5">
        <v>16053</v>
      </c>
    </row>
    <row r="178" spans="1:17">
      <c r="A178" s="5">
        <v>1389</v>
      </c>
      <c r="B178" s="5">
        <v>4</v>
      </c>
      <c r="C178" s="5" t="s">
        <v>480</v>
      </c>
      <c r="D178" s="5" t="s">
        <v>479</v>
      </c>
      <c r="E178" s="5">
        <v>523020</v>
      </c>
      <c r="F178" s="5">
        <v>668</v>
      </c>
      <c r="G178" s="5">
        <v>8249</v>
      </c>
      <c r="H178" s="5">
        <v>5885</v>
      </c>
      <c r="I178" s="5">
        <v>83910</v>
      </c>
      <c r="J178" s="5">
        <v>131004</v>
      </c>
      <c r="K178" s="5">
        <v>0</v>
      </c>
      <c r="L178" s="5">
        <v>0</v>
      </c>
      <c r="M178" s="5">
        <v>0</v>
      </c>
      <c r="N178" s="5">
        <v>0</v>
      </c>
      <c r="O178" s="5">
        <v>8494</v>
      </c>
      <c r="P178" s="5">
        <v>268757</v>
      </c>
      <c r="Q178" s="5">
        <v>16053</v>
      </c>
    </row>
    <row r="179" spans="1:17">
      <c r="A179" s="5">
        <v>1389</v>
      </c>
      <c r="B179" s="5">
        <v>3</v>
      </c>
      <c r="C179" s="5" t="s">
        <v>481</v>
      </c>
      <c r="D179" s="5" t="s">
        <v>482</v>
      </c>
      <c r="E179" s="5">
        <v>53638</v>
      </c>
      <c r="F179" s="5">
        <v>103</v>
      </c>
      <c r="G179" s="5">
        <v>9384</v>
      </c>
      <c r="H179" s="5">
        <v>14951</v>
      </c>
      <c r="I179" s="5">
        <v>4075</v>
      </c>
      <c r="J179" s="5">
        <v>6173</v>
      </c>
      <c r="K179" s="5">
        <v>0</v>
      </c>
      <c r="L179" s="5">
        <v>0</v>
      </c>
      <c r="M179" s="5">
        <v>0</v>
      </c>
      <c r="N179" s="5">
        <v>0</v>
      </c>
      <c r="O179" s="5">
        <v>45</v>
      </c>
      <c r="P179" s="5">
        <v>17248</v>
      </c>
      <c r="Q179" s="5">
        <v>1658</v>
      </c>
    </row>
    <row r="180" spans="1:17">
      <c r="A180" s="5">
        <v>1389</v>
      </c>
      <c r="B180" s="5">
        <v>4</v>
      </c>
      <c r="C180" s="5" t="s">
        <v>483</v>
      </c>
      <c r="D180" s="5" t="s">
        <v>482</v>
      </c>
      <c r="E180" s="5">
        <v>53638</v>
      </c>
      <c r="F180" s="5">
        <v>103</v>
      </c>
      <c r="G180" s="5">
        <v>9384</v>
      </c>
      <c r="H180" s="5">
        <v>14951</v>
      </c>
      <c r="I180" s="5">
        <v>4075</v>
      </c>
      <c r="J180" s="5">
        <v>6173</v>
      </c>
      <c r="K180" s="5">
        <v>0</v>
      </c>
      <c r="L180" s="5">
        <v>0</v>
      </c>
      <c r="M180" s="5">
        <v>0</v>
      </c>
      <c r="N180" s="5">
        <v>0</v>
      </c>
      <c r="O180" s="5">
        <v>45</v>
      </c>
      <c r="P180" s="5">
        <v>17248</v>
      </c>
      <c r="Q180" s="5">
        <v>1658</v>
      </c>
    </row>
    <row r="181" spans="1:17">
      <c r="A181" s="5">
        <v>1389</v>
      </c>
      <c r="B181" s="5">
        <v>3</v>
      </c>
      <c r="C181" s="5" t="s">
        <v>484</v>
      </c>
      <c r="D181" s="5" t="s">
        <v>485</v>
      </c>
      <c r="E181" s="5">
        <v>431895</v>
      </c>
      <c r="F181" s="5">
        <v>663</v>
      </c>
      <c r="G181" s="5">
        <v>29963</v>
      </c>
      <c r="H181" s="5">
        <v>6994</v>
      </c>
      <c r="I181" s="5">
        <v>63713</v>
      </c>
      <c r="J181" s="5">
        <v>19009</v>
      </c>
      <c r="K181" s="5">
        <v>1468</v>
      </c>
      <c r="L181" s="5">
        <v>0</v>
      </c>
      <c r="M181" s="5">
        <v>12</v>
      </c>
      <c r="N181" s="5">
        <v>0</v>
      </c>
      <c r="O181" s="5">
        <v>451</v>
      </c>
      <c r="P181" s="5">
        <v>291102</v>
      </c>
      <c r="Q181" s="5">
        <v>18519</v>
      </c>
    </row>
    <row r="182" spans="1:17">
      <c r="A182" s="5">
        <v>1389</v>
      </c>
      <c r="B182" s="5">
        <v>4</v>
      </c>
      <c r="C182" s="5" t="s">
        <v>486</v>
      </c>
      <c r="D182" s="5" t="s">
        <v>485</v>
      </c>
      <c r="E182" s="5">
        <v>431895</v>
      </c>
      <c r="F182" s="5">
        <v>663</v>
      </c>
      <c r="G182" s="5">
        <v>29963</v>
      </c>
      <c r="H182" s="5">
        <v>6994</v>
      </c>
      <c r="I182" s="5">
        <v>63713</v>
      </c>
      <c r="J182" s="5">
        <v>19009</v>
      </c>
      <c r="K182" s="5">
        <v>1468</v>
      </c>
      <c r="L182" s="5">
        <v>0</v>
      </c>
      <c r="M182" s="5">
        <v>12</v>
      </c>
      <c r="N182" s="5">
        <v>0</v>
      </c>
      <c r="O182" s="5">
        <v>451</v>
      </c>
      <c r="P182" s="5">
        <v>291102</v>
      </c>
      <c r="Q182" s="5">
        <v>18519</v>
      </c>
    </row>
    <row r="183" spans="1:17">
      <c r="A183" s="5">
        <v>1389</v>
      </c>
      <c r="B183" s="5">
        <v>2</v>
      </c>
      <c r="C183" s="5" t="s">
        <v>487</v>
      </c>
      <c r="D183" s="5" t="s">
        <v>488</v>
      </c>
      <c r="E183" s="5">
        <v>101804</v>
      </c>
      <c r="F183" s="5">
        <v>49</v>
      </c>
      <c r="G183" s="5">
        <v>5017</v>
      </c>
      <c r="H183" s="5">
        <v>1610</v>
      </c>
      <c r="I183" s="5">
        <v>11490</v>
      </c>
      <c r="J183" s="5">
        <v>10983</v>
      </c>
      <c r="K183" s="5">
        <v>0</v>
      </c>
      <c r="L183" s="5">
        <v>0</v>
      </c>
      <c r="M183" s="5">
        <v>0</v>
      </c>
      <c r="N183" s="5">
        <v>0</v>
      </c>
      <c r="O183" s="5">
        <v>3628</v>
      </c>
      <c r="P183" s="5">
        <v>59519</v>
      </c>
      <c r="Q183" s="5">
        <v>9507</v>
      </c>
    </row>
    <row r="184" spans="1:17">
      <c r="A184" s="5">
        <v>1389</v>
      </c>
      <c r="B184" s="5">
        <v>3</v>
      </c>
      <c r="C184" s="5" t="s">
        <v>489</v>
      </c>
      <c r="D184" s="5" t="s">
        <v>490</v>
      </c>
      <c r="E184" s="5">
        <v>38299</v>
      </c>
      <c r="F184" s="5">
        <v>5</v>
      </c>
      <c r="G184" s="5">
        <v>2916</v>
      </c>
      <c r="H184" s="5">
        <v>842</v>
      </c>
      <c r="I184" s="5">
        <v>399</v>
      </c>
      <c r="J184" s="5">
        <v>6701</v>
      </c>
      <c r="K184" s="5">
        <v>0</v>
      </c>
      <c r="L184" s="5">
        <v>0</v>
      </c>
      <c r="M184" s="5">
        <v>0</v>
      </c>
      <c r="N184" s="5">
        <v>0</v>
      </c>
      <c r="O184" s="5">
        <v>3608</v>
      </c>
      <c r="P184" s="5">
        <v>19560</v>
      </c>
      <c r="Q184" s="5">
        <v>4269</v>
      </c>
    </row>
    <row r="185" spans="1:17">
      <c r="A185" s="5">
        <v>1389</v>
      </c>
      <c r="B185" s="5">
        <v>4</v>
      </c>
      <c r="C185" s="5" t="s">
        <v>491</v>
      </c>
      <c r="D185" s="5" t="s">
        <v>492</v>
      </c>
      <c r="E185" s="5">
        <v>37106</v>
      </c>
      <c r="F185" s="5">
        <v>5</v>
      </c>
      <c r="G185" s="5">
        <v>2651</v>
      </c>
      <c r="H185" s="5">
        <v>837</v>
      </c>
      <c r="I185" s="5">
        <v>399</v>
      </c>
      <c r="J185" s="5">
        <v>6495</v>
      </c>
      <c r="K185" s="5">
        <v>0</v>
      </c>
      <c r="L185" s="5">
        <v>0</v>
      </c>
      <c r="M185" s="5">
        <v>0</v>
      </c>
      <c r="N185" s="5">
        <v>0</v>
      </c>
      <c r="O185" s="5">
        <v>3606</v>
      </c>
      <c r="P185" s="5">
        <v>19200</v>
      </c>
      <c r="Q185" s="5">
        <v>3913</v>
      </c>
    </row>
    <row r="186" spans="1:17">
      <c r="A186" s="5">
        <v>1389</v>
      </c>
      <c r="B186" s="5">
        <v>4</v>
      </c>
      <c r="C186" s="5" t="s">
        <v>493</v>
      </c>
      <c r="D186" s="5" t="s">
        <v>494</v>
      </c>
      <c r="E186" s="5">
        <v>1194</v>
      </c>
      <c r="F186" s="5">
        <v>0</v>
      </c>
      <c r="G186" s="5">
        <v>265</v>
      </c>
      <c r="H186" s="5">
        <v>4</v>
      </c>
      <c r="I186" s="5">
        <v>0</v>
      </c>
      <c r="J186" s="5">
        <v>206</v>
      </c>
      <c r="K186" s="5">
        <v>0</v>
      </c>
      <c r="L186" s="5">
        <v>0</v>
      </c>
      <c r="M186" s="5">
        <v>0</v>
      </c>
      <c r="N186" s="5">
        <v>0</v>
      </c>
      <c r="O186" s="5">
        <v>2</v>
      </c>
      <c r="P186" s="5">
        <v>360</v>
      </c>
      <c r="Q186" s="5">
        <v>357</v>
      </c>
    </row>
    <row r="187" spans="1:17">
      <c r="A187" s="5">
        <v>1389</v>
      </c>
      <c r="B187" s="5">
        <v>3</v>
      </c>
      <c r="C187" s="5" t="s">
        <v>495</v>
      </c>
      <c r="D187" s="5" t="s">
        <v>496</v>
      </c>
      <c r="E187" s="5">
        <v>27350</v>
      </c>
      <c r="F187" s="5">
        <v>34</v>
      </c>
      <c r="G187" s="5">
        <v>135</v>
      </c>
      <c r="H187" s="5">
        <v>277</v>
      </c>
      <c r="I187" s="5">
        <v>8263</v>
      </c>
      <c r="J187" s="5">
        <v>615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14936</v>
      </c>
      <c r="Q187" s="5">
        <v>3090</v>
      </c>
    </row>
    <row r="188" spans="1:17">
      <c r="A188" s="5">
        <v>1389</v>
      </c>
      <c r="B188" s="5">
        <v>4</v>
      </c>
      <c r="C188" s="5" t="s">
        <v>497</v>
      </c>
      <c r="D188" s="5" t="s">
        <v>496</v>
      </c>
      <c r="E188" s="5">
        <v>27350</v>
      </c>
      <c r="F188" s="5">
        <v>34</v>
      </c>
      <c r="G188" s="5">
        <v>135</v>
      </c>
      <c r="H188" s="5">
        <v>277</v>
      </c>
      <c r="I188" s="5">
        <v>8263</v>
      </c>
      <c r="J188" s="5">
        <v>615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14936</v>
      </c>
      <c r="Q188" s="5">
        <v>3090</v>
      </c>
    </row>
    <row r="189" spans="1:17">
      <c r="A189" s="5">
        <v>1389</v>
      </c>
      <c r="B189" s="5">
        <v>3</v>
      </c>
      <c r="C189" s="5" t="s">
        <v>498</v>
      </c>
      <c r="D189" s="5" t="s">
        <v>499</v>
      </c>
      <c r="E189" s="5">
        <v>36155</v>
      </c>
      <c r="F189" s="5">
        <v>11</v>
      </c>
      <c r="G189" s="5">
        <v>1967</v>
      </c>
      <c r="H189" s="5">
        <v>491</v>
      </c>
      <c r="I189" s="5">
        <v>2828</v>
      </c>
      <c r="J189" s="5">
        <v>3667</v>
      </c>
      <c r="K189" s="5">
        <v>0</v>
      </c>
      <c r="L189" s="5">
        <v>0</v>
      </c>
      <c r="M189" s="5">
        <v>0</v>
      </c>
      <c r="N189" s="5">
        <v>0</v>
      </c>
      <c r="O189" s="5">
        <v>20</v>
      </c>
      <c r="P189" s="5">
        <v>25023</v>
      </c>
      <c r="Q189" s="5">
        <v>2148</v>
      </c>
    </row>
    <row r="190" spans="1:17">
      <c r="A190" s="5">
        <v>1389</v>
      </c>
      <c r="B190" s="5">
        <v>4</v>
      </c>
      <c r="C190" s="5" t="s">
        <v>500</v>
      </c>
      <c r="D190" s="5" t="s">
        <v>501</v>
      </c>
      <c r="E190" s="5">
        <v>24055</v>
      </c>
      <c r="F190" s="5">
        <v>5</v>
      </c>
      <c r="G190" s="5">
        <v>1537</v>
      </c>
      <c r="H190" s="5">
        <v>147</v>
      </c>
      <c r="I190" s="5">
        <v>2062</v>
      </c>
      <c r="J190" s="5">
        <v>3199</v>
      </c>
      <c r="K190" s="5">
        <v>0</v>
      </c>
      <c r="L190" s="5">
        <v>0</v>
      </c>
      <c r="M190" s="5">
        <v>0</v>
      </c>
      <c r="N190" s="5">
        <v>0</v>
      </c>
      <c r="O190" s="5">
        <v>20</v>
      </c>
      <c r="P190" s="5">
        <v>15394</v>
      </c>
      <c r="Q190" s="5">
        <v>1690</v>
      </c>
    </row>
    <row r="191" spans="1:17">
      <c r="A191" s="5">
        <v>1389</v>
      </c>
      <c r="B191" s="5">
        <v>4</v>
      </c>
      <c r="C191" s="5" t="s">
        <v>502</v>
      </c>
      <c r="D191" s="5" t="s">
        <v>503</v>
      </c>
      <c r="E191" s="5">
        <v>1765</v>
      </c>
      <c r="F191" s="5">
        <v>5</v>
      </c>
      <c r="G191" s="5">
        <v>212</v>
      </c>
      <c r="H191" s="5">
        <v>2</v>
      </c>
      <c r="I191" s="5">
        <v>346</v>
      </c>
      <c r="J191" s="5">
        <v>55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1020</v>
      </c>
      <c r="Q191" s="5">
        <v>125</v>
      </c>
    </row>
    <row r="192" spans="1:17">
      <c r="A192" s="5">
        <v>1389</v>
      </c>
      <c r="B192" s="5">
        <v>4</v>
      </c>
      <c r="C192" s="5" t="s">
        <v>504</v>
      </c>
      <c r="D192" s="5" t="s">
        <v>499</v>
      </c>
      <c r="E192" s="5">
        <v>10335</v>
      </c>
      <c r="F192" s="5">
        <v>1</v>
      </c>
      <c r="G192" s="5">
        <v>217</v>
      </c>
      <c r="H192" s="5">
        <v>342</v>
      </c>
      <c r="I192" s="5">
        <v>420</v>
      </c>
      <c r="J192" s="5">
        <v>413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8609</v>
      </c>
      <c r="Q192" s="5">
        <v>333</v>
      </c>
    </row>
    <row r="193" spans="1:17">
      <c r="A193" s="5">
        <v>1389</v>
      </c>
      <c r="B193" s="5">
        <v>2</v>
      </c>
      <c r="C193" s="5" t="s">
        <v>505</v>
      </c>
      <c r="D193" s="5" t="s">
        <v>506</v>
      </c>
      <c r="E193" s="5">
        <v>100842</v>
      </c>
      <c r="F193" s="5">
        <v>576</v>
      </c>
      <c r="G193" s="5">
        <v>8270</v>
      </c>
      <c r="H193" s="5">
        <v>4451</v>
      </c>
      <c r="I193" s="5">
        <v>13513</v>
      </c>
      <c r="J193" s="5">
        <v>12789</v>
      </c>
      <c r="K193" s="5">
        <v>0</v>
      </c>
      <c r="L193" s="5">
        <v>0</v>
      </c>
      <c r="M193" s="5">
        <v>1</v>
      </c>
      <c r="N193" s="5">
        <v>0</v>
      </c>
      <c r="O193" s="5">
        <v>32</v>
      </c>
      <c r="P193" s="5">
        <v>55317</v>
      </c>
      <c r="Q193" s="5">
        <v>5892</v>
      </c>
    </row>
    <row r="194" spans="1:17">
      <c r="A194" s="5">
        <v>1389</v>
      </c>
      <c r="B194" s="5">
        <v>3</v>
      </c>
      <c r="C194" s="5" t="s">
        <v>507</v>
      </c>
      <c r="D194" s="5" t="s">
        <v>506</v>
      </c>
      <c r="E194" s="5">
        <v>100842</v>
      </c>
      <c r="F194" s="5">
        <v>576</v>
      </c>
      <c r="G194" s="5">
        <v>8270</v>
      </c>
      <c r="H194" s="5">
        <v>4451</v>
      </c>
      <c r="I194" s="5">
        <v>13513</v>
      </c>
      <c r="J194" s="5">
        <v>12789</v>
      </c>
      <c r="K194" s="5">
        <v>0</v>
      </c>
      <c r="L194" s="5">
        <v>0</v>
      </c>
      <c r="M194" s="5">
        <v>1</v>
      </c>
      <c r="N194" s="5">
        <v>0</v>
      </c>
      <c r="O194" s="5">
        <v>32</v>
      </c>
      <c r="P194" s="5">
        <v>55317</v>
      </c>
      <c r="Q194" s="5">
        <v>5892</v>
      </c>
    </row>
    <row r="195" spans="1:17">
      <c r="A195" s="5">
        <v>1389</v>
      </c>
      <c r="B195" s="5">
        <v>4</v>
      </c>
      <c r="C195" s="5" t="s">
        <v>508</v>
      </c>
      <c r="D195" s="5" t="s">
        <v>506</v>
      </c>
      <c r="E195" s="5">
        <v>100842</v>
      </c>
      <c r="F195" s="5">
        <v>576</v>
      </c>
      <c r="G195" s="5">
        <v>8270</v>
      </c>
      <c r="H195" s="5">
        <v>4451</v>
      </c>
      <c r="I195" s="5">
        <v>13513</v>
      </c>
      <c r="J195" s="5">
        <v>12789</v>
      </c>
      <c r="K195" s="5">
        <v>0</v>
      </c>
      <c r="L195" s="5">
        <v>0</v>
      </c>
      <c r="M195" s="5">
        <v>1</v>
      </c>
      <c r="N195" s="5">
        <v>0</v>
      </c>
      <c r="O195" s="5">
        <v>32</v>
      </c>
      <c r="P195" s="5">
        <v>55317</v>
      </c>
      <c r="Q195" s="5">
        <v>5892</v>
      </c>
    </row>
    <row r="196" spans="1:17">
      <c r="A196" s="5">
        <v>1389</v>
      </c>
      <c r="B196" s="5">
        <v>2</v>
      </c>
      <c r="C196" s="5" t="s">
        <v>509</v>
      </c>
      <c r="D196" s="5" t="s">
        <v>510</v>
      </c>
      <c r="E196" s="5">
        <v>161334</v>
      </c>
      <c r="F196" s="5">
        <v>253</v>
      </c>
      <c r="G196" s="5">
        <v>25041</v>
      </c>
      <c r="H196" s="5">
        <v>1919</v>
      </c>
      <c r="I196" s="5">
        <v>31200</v>
      </c>
      <c r="J196" s="5">
        <v>19428</v>
      </c>
      <c r="K196" s="5">
        <v>2915</v>
      </c>
      <c r="L196" s="5">
        <v>0</v>
      </c>
      <c r="M196" s="5">
        <v>0</v>
      </c>
      <c r="N196" s="5">
        <v>0</v>
      </c>
      <c r="O196" s="5">
        <v>55</v>
      </c>
      <c r="P196" s="5">
        <v>62598</v>
      </c>
      <c r="Q196" s="5">
        <v>17925</v>
      </c>
    </row>
    <row r="197" spans="1:17">
      <c r="A197" s="5">
        <v>1389</v>
      </c>
      <c r="B197" s="5">
        <v>3</v>
      </c>
      <c r="C197" s="5" t="s">
        <v>511</v>
      </c>
      <c r="D197" s="5" t="s">
        <v>512</v>
      </c>
      <c r="E197" s="5">
        <v>2124</v>
      </c>
      <c r="F197" s="5">
        <v>0</v>
      </c>
      <c r="G197" s="5">
        <v>12</v>
      </c>
      <c r="H197" s="5">
        <v>89</v>
      </c>
      <c r="I197" s="5">
        <v>221</v>
      </c>
      <c r="J197" s="5">
        <v>101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1363</v>
      </c>
      <c r="Q197" s="5">
        <v>339</v>
      </c>
    </row>
    <row r="198" spans="1:17">
      <c r="A198" s="5">
        <v>1389</v>
      </c>
      <c r="B198" s="5">
        <v>9</v>
      </c>
      <c r="C198" s="5" t="s">
        <v>513</v>
      </c>
      <c r="D198" s="5" t="s">
        <v>514</v>
      </c>
      <c r="E198" s="5">
        <v>2124</v>
      </c>
      <c r="F198" s="5">
        <v>0</v>
      </c>
      <c r="G198" s="5">
        <v>12</v>
      </c>
      <c r="H198" s="5">
        <v>89</v>
      </c>
      <c r="I198" s="5">
        <v>221</v>
      </c>
      <c r="J198" s="5">
        <v>101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1363</v>
      </c>
      <c r="Q198" s="5">
        <v>339</v>
      </c>
    </row>
    <row r="199" spans="1:17">
      <c r="A199" s="5">
        <v>1389</v>
      </c>
      <c r="B199" s="5">
        <v>3</v>
      </c>
      <c r="C199" s="5" t="s">
        <v>515</v>
      </c>
      <c r="D199" s="5" t="s">
        <v>516</v>
      </c>
      <c r="E199" s="5">
        <v>1481</v>
      </c>
      <c r="F199" s="5">
        <v>11</v>
      </c>
      <c r="G199" s="5">
        <v>4</v>
      </c>
      <c r="H199" s="5">
        <v>47</v>
      </c>
      <c r="I199" s="5">
        <v>376</v>
      </c>
      <c r="J199" s="5">
        <v>108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843</v>
      </c>
      <c r="Q199" s="5">
        <v>93</v>
      </c>
    </row>
    <row r="200" spans="1:17">
      <c r="A200" s="5">
        <v>1389</v>
      </c>
      <c r="B200" s="5">
        <v>4</v>
      </c>
      <c r="C200" s="5" t="s">
        <v>517</v>
      </c>
      <c r="D200" s="5" t="s">
        <v>516</v>
      </c>
      <c r="E200" s="5">
        <v>1481</v>
      </c>
      <c r="F200" s="5">
        <v>11</v>
      </c>
      <c r="G200" s="5">
        <v>4</v>
      </c>
      <c r="H200" s="5">
        <v>47</v>
      </c>
      <c r="I200" s="5">
        <v>376</v>
      </c>
      <c r="J200" s="5">
        <v>108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843</v>
      </c>
      <c r="Q200" s="5">
        <v>93</v>
      </c>
    </row>
    <row r="201" spans="1:17">
      <c r="A201" s="5">
        <v>1389</v>
      </c>
      <c r="B201" s="5">
        <v>3</v>
      </c>
      <c r="C201" s="5" t="s">
        <v>518</v>
      </c>
      <c r="D201" s="5" t="s">
        <v>519</v>
      </c>
      <c r="E201" s="5">
        <v>1939</v>
      </c>
      <c r="F201" s="5">
        <v>0</v>
      </c>
      <c r="G201" s="5">
        <v>76</v>
      </c>
      <c r="H201" s="5">
        <v>10</v>
      </c>
      <c r="I201" s="5">
        <v>216</v>
      </c>
      <c r="J201" s="5">
        <v>160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1161</v>
      </c>
      <c r="Q201" s="5">
        <v>316</v>
      </c>
    </row>
    <row r="202" spans="1:17">
      <c r="A202" s="5">
        <v>1389</v>
      </c>
      <c r="B202" s="5">
        <v>4</v>
      </c>
      <c r="C202" s="5" t="s">
        <v>520</v>
      </c>
      <c r="D202" s="5" t="s">
        <v>519</v>
      </c>
      <c r="E202" s="5">
        <v>1939</v>
      </c>
      <c r="F202" s="5">
        <v>0</v>
      </c>
      <c r="G202" s="5">
        <v>76</v>
      </c>
      <c r="H202" s="5">
        <v>10</v>
      </c>
      <c r="I202" s="5">
        <v>216</v>
      </c>
      <c r="J202" s="5">
        <v>160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1161</v>
      </c>
      <c r="Q202" s="5">
        <v>316</v>
      </c>
    </row>
    <row r="203" spans="1:17">
      <c r="A203" s="5">
        <v>1389</v>
      </c>
      <c r="B203" s="5">
        <v>3</v>
      </c>
      <c r="C203" s="5" t="s">
        <v>521</v>
      </c>
      <c r="D203" s="5" t="s">
        <v>522</v>
      </c>
      <c r="E203" s="5">
        <v>44524</v>
      </c>
      <c r="F203" s="5">
        <v>36</v>
      </c>
      <c r="G203" s="5">
        <v>926</v>
      </c>
      <c r="H203" s="5">
        <v>177</v>
      </c>
      <c r="I203" s="5">
        <v>5945</v>
      </c>
      <c r="J203" s="5">
        <v>3136</v>
      </c>
      <c r="K203" s="5">
        <v>0</v>
      </c>
      <c r="L203" s="5">
        <v>0</v>
      </c>
      <c r="M203" s="5">
        <v>0</v>
      </c>
      <c r="N203" s="5">
        <v>0</v>
      </c>
      <c r="O203" s="5">
        <v>55</v>
      </c>
      <c r="P203" s="5">
        <v>20085</v>
      </c>
      <c r="Q203" s="5">
        <v>14162</v>
      </c>
    </row>
    <row r="204" spans="1:17">
      <c r="A204" s="5">
        <v>1389</v>
      </c>
      <c r="B204" s="5">
        <v>4</v>
      </c>
      <c r="C204" s="5" t="s">
        <v>523</v>
      </c>
      <c r="D204" s="5" t="s">
        <v>522</v>
      </c>
      <c r="E204" s="5">
        <v>44524</v>
      </c>
      <c r="F204" s="5">
        <v>36</v>
      </c>
      <c r="G204" s="5">
        <v>926</v>
      </c>
      <c r="H204" s="5">
        <v>177</v>
      </c>
      <c r="I204" s="5">
        <v>5945</v>
      </c>
      <c r="J204" s="5">
        <v>3136</v>
      </c>
      <c r="K204" s="5">
        <v>0</v>
      </c>
      <c r="L204" s="5">
        <v>0</v>
      </c>
      <c r="M204" s="5">
        <v>0</v>
      </c>
      <c r="N204" s="5">
        <v>0</v>
      </c>
      <c r="O204" s="5">
        <v>55</v>
      </c>
      <c r="P204" s="5">
        <v>20085</v>
      </c>
      <c r="Q204" s="5">
        <v>14162</v>
      </c>
    </row>
    <row r="205" spans="1:17">
      <c r="A205" s="5">
        <v>1389</v>
      </c>
      <c r="B205" s="5">
        <v>7</v>
      </c>
      <c r="C205" s="5" t="s">
        <v>524</v>
      </c>
      <c r="D205" s="5" t="s">
        <v>525</v>
      </c>
      <c r="E205" s="5">
        <v>111265</v>
      </c>
      <c r="F205" s="5">
        <v>205</v>
      </c>
      <c r="G205" s="5">
        <v>24023</v>
      </c>
      <c r="H205" s="5">
        <v>1596</v>
      </c>
      <c r="I205" s="5">
        <v>24442</v>
      </c>
      <c r="J205" s="5">
        <v>15923</v>
      </c>
      <c r="K205" s="5">
        <v>2915</v>
      </c>
      <c r="L205" s="5">
        <v>0</v>
      </c>
      <c r="M205" s="5">
        <v>0</v>
      </c>
      <c r="N205" s="5">
        <v>0</v>
      </c>
      <c r="O205" s="5">
        <v>0</v>
      </c>
      <c r="P205" s="5">
        <v>39146</v>
      </c>
      <c r="Q205" s="5">
        <v>3015</v>
      </c>
    </row>
    <row r="206" spans="1:17">
      <c r="A206" s="5">
        <v>1389</v>
      </c>
      <c r="B206" s="5">
        <v>9</v>
      </c>
      <c r="C206" s="5" t="s">
        <v>526</v>
      </c>
      <c r="D206" s="5" t="s">
        <v>525</v>
      </c>
      <c r="E206" s="5">
        <v>111265</v>
      </c>
      <c r="F206" s="5">
        <v>205</v>
      </c>
      <c r="G206" s="5">
        <v>24023</v>
      </c>
      <c r="H206" s="5">
        <v>1596</v>
      </c>
      <c r="I206" s="5">
        <v>24442</v>
      </c>
      <c r="J206" s="5">
        <v>15923</v>
      </c>
      <c r="K206" s="5">
        <v>2915</v>
      </c>
      <c r="L206" s="5">
        <v>0</v>
      </c>
      <c r="M206" s="5">
        <v>0</v>
      </c>
      <c r="N206" s="5">
        <v>0</v>
      </c>
      <c r="O206" s="5">
        <v>0</v>
      </c>
      <c r="P206" s="5">
        <v>39146</v>
      </c>
      <c r="Q206" s="5">
        <v>3015</v>
      </c>
    </row>
    <row r="207" spans="1:17">
      <c r="A207" s="5">
        <v>1389</v>
      </c>
      <c r="B207" s="5">
        <v>2</v>
      </c>
      <c r="C207" s="5" t="s">
        <v>527</v>
      </c>
      <c r="D207" s="5" t="s">
        <v>528</v>
      </c>
      <c r="E207" s="5">
        <v>8715</v>
      </c>
      <c r="F207" s="5">
        <v>12</v>
      </c>
      <c r="G207" s="5">
        <v>3444</v>
      </c>
      <c r="H207" s="5">
        <v>549</v>
      </c>
      <c r="I207" s="5">
        <v>807</v>
      </c>
      <c r="J207" s="5">
        <v>608</v>
      </c>
      <c r="K207" s="5">
        <v>0</v>
      </c>
      <c r="L207" s="5">
        <v>0</v>
      </c>
      <c r="M207" s="5">
        <v>0</v>
      </c>
      <c r="N207" s="5">
        <v>0</v>
      </c>
      <c r="O207" s="5">
        <v>315</v>
      </c>
      <c r="P207" s="5">
        <v>2580</v>
      </c>
      <c r="Q207" s="5">
        <v>400</v>
      </c>
    </row>
    <row r="208" spans="1:17">
      <c r="A208" s="5">
        <v>1389</v>
      </c>
      <c r="B208" s="5">
        <v>7</v>
      </c>
      <c r="C208" s="5" t="s">
        <v>529</v>
      </c>
      <c r="D208" s="5" t="s">
        <v>530</v>
      </c>
      <c r="E208" s="5">
        <v>8715</v>
      </c>
      <c r="F208" s="5">
        <v>12</v>
      </c>
      <c r="G208" s="5">
        <v>3444</v>
      </c>
      <c r="H208" s="5">
        <v>549</v>
      </c>
      <c r="I208" s="5">
        <v>807</v>
      </c>
      <c r="J208" s="5">
        <v>608</v>
      </c>
      <c r="K208" s="5">
        <v>0</v>
      </c>
      <c r="L208" s="5">
        <v>0</v>
      </c>
      <c r="M208" s="5">
        <v>0</v>
      </c>
      <c r="N208" s="5">
        <v>0</v>
      </c>
      <c r="O208" s="5">
        <v>315</v>
      </c>
      <c r="P208" s="5">
        <v>2580</v>
      </c>
      <c r="Q208" s="5">
        <v>400</v>
      </c>
    </row>
    <row r="209" spans="1:17">
      <c r="A209" s="5">
        <v>1389</v>
      </c>
      <c r="B209" s="5">
        <v>4</v>
      </c>
      <c r="C209" s="5" t="s">
        <v>531</v>
      </c>
      <c r="D209" s="5" t="s">
        <v>532</v>
      </c>
      <c r="E209" s="5">
        <v>5309</v>
      </c>
      <c r="F209" s="5">
        <v>6</v>
      </c>
      <c r="G209" s="5">
        <v>2434</v>
      </c>
      <c r="H209" s="5">
        <v>28</v>
      </c>
      <c r="I209" s="5">
        <v>688</v>
      </c>
      <c r="J209" s="5">
        <v>228</v>
      </c>
      <c r="K209" s="5">
        <v>0</v>
      </c>
      <c r="L209" s="5">
        <v>0</v>
      </c>
      <c r="M209" s="5">
        <v>0</v>
      </c>
      <c r="N209" s="5">
        <v>0</v>
      </c>
      <c r="O209" s="5">
        <v>314</v>
      </c>
      <c r="P209" s="5">
        <v>1310</v>
      </c>
      <c r="Q209" s="5">
        <v>300</v>
      </c>
    </row>
    <row r="210" spans="1:17">
      <c r="A210" s="5">
        <v>1389</v>
      </c>
      <c r="B210" s="5">
        <v>4</v>
      </c>
      <c r="C210" s="5" t="s">
        <v>533</v>
      </c>
      <c r="D210" s="5" t="s">
        <v>534</v>
      </c>
      <c r="E210" s="5">
        <v>544</v>
      </c>
      <c r="F210" s="5">
        <v>0</v>
      </c>
      <c r="G210" s="5">
        <v>0</v>
      </c>
      <c r="H210" s="5">
        <v>2</v>
      </c>
      <c r="I210" s="5">
        <v>93</v>
      </c>
      <c r="J210" s="5">
        <v>29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407</v>
      </c>
      <c r="Q210" s="5">
        <v>12</v>
      </c>
    </row>
    <row r="211" spans="1:17">
      <c r="A211" s="5">
        <v>1389</v>
      </c>
      <c r="B211" s="5">
        <v>4</v>
      </c>
      <c r="C211" s="5" t="s">
        <v>535</v>
      </c>
      <c r="D211" s="5" t="s">
        <v>536</v>
      </c>
      <c r="E211" s="5">
        <v>2375</v>
      </c>
      <c r="F211" s="5">
        <v>5</v>
      </c>
      <c r="G211" s="5">
        <v>650</v>
      </c>
      <c r="H211" s="5">
        <v>519</v>
      </c>
      <c r="I211" s="5">
        <v>23</v>
      </c>
      <c r="J211" s="5">
        <v>351</v>
      </c>
      <c r="K211" s="5">
        <v>0</v>
      </c>
      <c r="L211" s="5">
        <v>0</v>
      </c>
      <c r="M211" s="5">
        <v>0</v>
      </c>
      <c r="N211" s="5">
        <v>0</v>
      </c>
      <c r="O211" s="5">
        <v>1</v>
      </c>
      <c r="P211" s="5">
        <v>741</v>
      </c>
      <c r="Q211" s="5">
        <v>86</v>
      </c>
    </row>
    <row r="212" spans="1:17">
      <c r="A212" s="5">
        <v>0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</row>
    <row r="213" spans="1:17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</row>
    <row r="214" spans="1:17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</row>
    <row r="215" spans="1:17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</row>
    <row r="216" spans="1:17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</row>
    <row r="217" spans="1:17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</row>
    <row r="218" spans="1:17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</row>
    <row r="219" spans="1:17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</row>
    <row r="220" spans="1:17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</row>
    <row r="221" spans="1:17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</row>
    <row r="222" spans="1:17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</row>
    <row r="223" spans="1:17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</row>
    <row r="224" spans="1:17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</row>
    <row r="225" spans="1:17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</row>
    <row r="226" spans="1:17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</row>
    <row r="227" spans="1:17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</row>
    <row r="228" spans="1:17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</row>
    <row r="229" spans="1:17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</row>
    <row r="230" spans="1:17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</row>
  </sheetData>
  <mergeCells count="2">
    <mergeCell ref="C1:Q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230"/>
  <sheetViews>
    <sheetView rightToLeft="1" workbookViewId="0">
      <selection sqref="A1:B1"/>
    </sheetView>
  </sheetViews>
  <sheetFormatPr defaultRowHeight="15"/>
  <cols>
    <col min="2" max="2" width="16.28515625" style="3" bestFit="1" customWidth="1"/>
    <col min="3" max="3" width="9.140625" style="4"/>
    <col min="4" max="4" width="58.7109375" style="3" customWidth="1"/>
    <col min="5" max="5" width="14.7109375" style="3" customWidth="1"/>
    <col min="6" max="6" width="15.85546875" style="3" customWidth="1"/>
    <col min="7" max="7" width="13.28515625" style="3" customWidth="1"/>
    <col min="8" max="9" width="13" style="3" customWidth="1"/>
    <col min="10" max="10" width="12.7109375" style="3" customWidth="1"/>
    <col min="11" max="11" width="14" style="3" customWidth="1"/>
    <col min="12" max="12" width="13.5703125" style="3" customWidth="1"/>
    <col min="13" max="13" width="13.42578125" style="3" customWidth="1"/>
    <col min="14" max="14" width="18.42578125" style="3" customWidth="1"/>
    <col min="15" max="15" width="16.140625" style="3" customWidth="1"/>
    <col min="16" max="16" width="13.85546875" style="3" customWidth="1"/>
    <col min="17" max="17" width="12.5703125" style="3" customWidth="1"/>
    <col min="18" max="18" width="13.42578125" style="3" customWidth="1"/>
  </cols>
  <sheetData>
    <row r="1" spans="1:18" ht="15.75" thickBot="1">
      <c r="A1" s="22" t="s">
        <v>159</v>
      </c>
      <c r="B1" s="22"/>
      <c r="C1" s="21" t="str">
        <f>CONCATENATE("7-",'فهرست جداول'!B8,"-",MID('فهرست جداول'!B1, 58,10), "                  (میلیون ریال)")</f>
        <v>7-پرداختی خدمات غیر صنعتی کارگاه‏ها بر حسب فعالیت-89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8" ht="40.5" customHeight="1" thickBot="1">
      <c r="A2" s="15" t="s">
        <v>128</v>
      </c>
      <c r="B2" s="15" t="s">
        <v>151</v>
      </c>
      <c r="C2" s="15" t="s">
        <v>0</v>
      </c>
      <c r="D2" s="16" t="s">
        <v>1</v>
      </c>
      <c r="E2" s="16" t="s">
        <v>68</v>
      </c>
      <c r="F2" s="16" t="s">
        <v>69</v>
      </c>
      <c r="G2" s="16" t="s">
        <v>70</v>
      </c>
      <c r="H2" s="16" t="s">
        <v>71</v>
      </c>
      <c r="I2" s="16" t="s">
        <v>72</v>
      </c>
      <c r="J2" s="16" t="s">
        <v>73</v>
      </c>
      <c r="K2" s="16" t="s">
        <v>74</v>
      </c>
      <c r="L2" s="16" t="s">
        <v>75</v>
      </c>
      <c r="M2" s="16" t="s">
        <v>76</v>
      </c>
      <c r="N2" s="16" t="s">
        <v>122</v>
      </c>
      <c r="O2" s="16" t="s">
        <v>77</v>
      </c>
      <c r="P2" s="16" t="s">
        <v>78</v>
      </c>
      <c r="Q2" s="16" t="s">
        <v>79</v>
      </c>
      <c r="R2" s="16" t="s">
        <v>80</v>
      </c>
    </row>
    <row r="3" spans="1:18">
      <c r="A3" s="5">
        <v>1389</v>
      </c>
      <c r="B3" s="5">
        <v>1</v>
      </c>
      <c r="C3" s="5" t="s">
        <v>162</v>
      </c>
      <c r="D3" s="5" t="s">
        <v>163</v>
      </c>
      <c r="E3" s="5">
        <v>66157930</v>
      </c>
      <c r="F3" s="5">
        <v>8610440</v>
      </c>
      <c r="G3" s="5">
        <v>1652281</v>
      </c>
      <c r="H3" s="5">
        <v>1106245</v>
      </c>
      <c r="I3" s="5">
        <v>974638</v>
      </c>
      <c r="J3" s="5">
        <v>11209250</v>
      </c>
      <c r="K3" s="5">
        <v>2394385</v>
      </c>
      <c r="L3" s="5">
        <v>1830418</v>
      </c>
      <c r="M3" s="5">
        <v>393384</v>
      </c>
      <c r="N3" s="5">
        <v>2642703</v>
      </c>
      <c r="O3" s="5">
        <v>1589829</v>
      </c>
      <c r="P3" s="5">
        <v>5104925</v>
      </c>
      <c r="Q3" s="5">
        <v>1497886</v>
      </c>
      <c r="R3" s="5">
        <v>27151546</v>
      </c>
    </row>
    <row r="4" spans="1:18">
      <c r="A4" s="5">
        <v>1389</v>
      </c>
      <c r="B4" s="5">
        <v>2</v>
      </c>
      <c r="C4" s="5" t="s">
        <v>164</v>
      </c>
      <c r="D4" s="5" t="s">
        <v>165</v>
      </c>
      <c r="E4" s="5">
        <v>3625444</v>
      </c>
      <c r="F4" s="5">
        <v>227439</v>
      </c>
      <c r="G4" s="5">
        <v>197294</v>
      </c>
      <c r="H4" s="5">
        <v>63858</v>
      </c>
      <c r="I4" s="5">
        <v>95532</v>
      </c>
      <c r="J4" s="5">
        <v>728633</v>
      </c>
      <c r="K4" s="5">
        <v>238111</v>
      </c>
      <c r="L4" s="5">
        <v>162193</v>
      </c>
      <c r="M4" s="5">
        <v>24162</v>
      </c>
      <c r="N4" s="5">
        <v>149078</v>
      </c>
      <c r="O4" s="5">
        <v>114868</v>
      </c>
      <c r="P4" s="5">
        <v>869701</v>
      </c>
      <c r="Q4" s="5">
        <v>96930</v>
      </c>
      <c r="R4" s="5">
        <v>657645</v>
      </c>
    </row>
    <row r="5" spans="1:18">
      <c r="A5" s="5">
        <v>1389</v>
      </c>
      <c r="B5" s="5">
        <v>3</v>
      </c>
      <c r="C5" s="5" t="s">
        <v>166</v>
      </c>
      <c r="D5" s="5" t="s">
        <v>167</v>
      </c>
      <c r="E5" s="5">
        <v>228692</v>
      </c>
      <c r="F5" s="5">
        <v>13268</v>
      </c>
      <c r="G5" s="5">
        <v>10980</v>
      </c>
      <c r="H5" s="5">
        <v>1749</v>
      </c>
      <c r="I5" s="5">
        <v>9170</v>
      </c>
      <c r="J5" s="5">
        <v>62936</v>
      </c>
      <c r="K5" s="5">
        <v>10859</v>
      </c>
      <c r="L5" s="5">
        <v>14032</v>
      </c>
      <c r="M5" s="5">
        <v>1426</v>
      </c>
      <c r="N5" s="5">
        <v>7586</v>
      </c>
      <c r="O5" s="5">
        <v>9505</v>
      </c>
      <c r="P5" s="5">
        <v>25108</v>
      </c>
      <c r="Q5" s="5">
        <v>5327</v>
      </c>
      <c r="R5" s="5">
        <v>56747</v>
      </c>
    </row>
    <row r="6" spans="1:18">
      <c r="A6" s="5">
        <v>1389</v>
      </c>
      <c r="B6" s="5">
        <v>4</v>
      </c>
      <c r="C6" s="5" t="s">
        <v>168</v>
      </c>
      <c r="D6" s="5" t="s">
        <v>167</v>
      </c>
      <c r="E6" s="5">
        <v>228692</v>
      </c>
      <c r="F6" s="5">
        <v>13268</v>
      </c>
      <c r="G6" s="5">
        <v>10980</v>
      </c>
      <c r="H6" s="5">
        <v>1749</v>
      </c>
      <c r="I6" s="5">
        <v>9170</v>
      </c>
      <c r="J6" s="5">
        <v>62936</v>
      </c>
      <c r="K6" s="5">
        <v>10859</v>
      </c>
      <c r="L6" s="5">
        <v>14032</v>
      </c>
      <c r="M6" s="5">
        <v>1426</v>
      </c>
      <c r="N6" s="5">
        <v>7586</v>
      </c>
      <c r="O6" s="5">
        <v>9505</v>
      </c>
      <c r="P6" s="5">
        <v>25108</v>
      </c>
      <c r="Q6" s="5">
        <v>5327</v>
      </c>
      <c r="R6" s="5">
        <v>56747</v>
      </c>
    </row>
    <row r="7" spans="1:18">
      <c r="A7" s="5">
        <v>1389</v>
      </c>
      <c r="B7" s="5">
        <v>3</v>
      </c>
      <c r="C7" s="5" t="s">
        <v>169</v>
      </c>
      <c r="D7" s="5" t="s">
        <v>170</v>
      </c>
      <c r="E7" s="5">
        <v>36370</v>
      </c>
      <c r="F7" s="5">
        <v>1132</v>
      </c>
      <c r="G7" s="5">
        <v>2275</v>
      </c>
      <c r="H7" s="5">
        <v>0</v>
      </c>
      <c r="I7" s="5">
        <v>2015</v>
      </c>
      <c r="J7" s="5">
        <v>4017</v>
      </c>
      <c r="K7" s="5">
        <v>3218</v>
      </c>
      <c r="L7" s="5">
        <v>7324</v>
      </c>
      <c r="M7" s="5">
        <v>449</v>
      </c>
      <c r="N7" s="5">
        <v>409</v>
      </c>
      <c r="O7" s="5">
        <v>1136</v>
      </c>
      <c r="P7" s="5">
        <v>5256</v>
      </c>
      <c r="Q7" s="5">
        <v>2472</v>
      </c>
      <c r="R7" s="5">
        <v>6667</v>
      </c>
    </row>
    <row r="8" spans="1:18">
      <c r="A8" s="5">
        <v>1389</v>
      </c>
      <c r="B8" s="5">
        <v>4</v>
      </c>
      <c r="C8" s="5" t="s">
        <v>171</v>
      </c>
      <c r="D8" s="5" t="s">
        <v>170</v>
      </c>
      <c r="E8" s="5">
        <v>36370</v>
      </c>
      <c r="F8" s="5">
        <v>1132</v>
      </c>
      <c r="G8" s="5">
        <v>2275</v>
      </c>
      <c r="H8" s="5">
        <v>0</v>
      </c>
      <c r="I8" s="5">
        <v>2015</v>
      </c>
      <c r="J8" s="5">
        <v>4017</v>
      </c>
      <c r="K8" s="5">
        <v>3218</v>
      </c>
      <c r="L8" s="5">
        <v>7324</v>
      </c>
      <c r="M8" s="5">
        <v>449</v>
      </c>
      <c r="N8" s="5">
        <v>409</v>
      </c>
      <c r="O8" s="5">
        <v>1136</v>
      </c>
      <c r="P8" s="5">
        <v>5256</v>
      </c>
      <c r="Q8" s="5">
        <v>2472</v>
      </c>
      <c r="R8" s="5">
        <v>6667</v>
      </c>
    </row>
    <row r="9" spans="1:18">
      <c r="A9" s="5">
        <v>1389</v>
      </c>
      <c r="B9" s="5">
        <v>3</v>
      </c>
      <c r="C9" s="5" t="s">
        <v>172</v>
      </c>
      <c r="D9" s="5" t="s">
        <v>173</v>
      </c>
      <c r="E9" s="5">
        <v>399010</v>
      </c>
      <c r="F9" s="5">
        <v>41316</v>
      </c>
      <c r="G9" s="5">
        <v>18823</v>
      </c>
      <c r="H9" s="5">
        <v>247</v>
      </c>
      <c r="I9" s="5">
        <v>8640</v>
      </c>
      <c r="J9" s="5">
        <v>97155</v>
      </c>
      <c r="K9" s="5">
        <v>13182</v>
      </c>
      <c r="L9" s="5">
        <v>9796</v>
      </c>
      <c r="M9" s="5">
        <v>1764</v>
      </c>
      <c r="N9" s="5">
        <v>9415</v>
      </c>
      <c r="O9" s="5">
        <v>9074</v>
      </c>
      <c r="P9" s="5">
        <v>147472</v>
      </c>
      <c r="Q9" s="5">
        <v>10263</v>
      </c>
      <c r="R9" s="5">
        <v>31864</v>
      </c>
    </row>
    <row r="10" spans="1:18">
      <c r="A10" s="5">
        <v>1389</v>
      </c>
      <c r="B10" s="5">
        <v>4</v>
      </c>
      <c r="C10" s="5" t="s">
        <v>174</v>
      </c>
      <c r="D10" s="5" t="s">
        <v>173</v>
      </c>
      <c r="E10" s="5">
        <v>399010</v>
      </c>
      <c r="F10" s="5">
        <v>41316</v>
      </c>
      <c r="G10" s="5">
        <v>18823</v>
      </c>
      <c r="H10" s="5">
        <v>247</v>
      </c>
      <c r="I10" s="5">
        <v>8640</v>
      </c>
      <c r="J10" s="5">
        <v>97155</v>
      </c>
      <c r="K10" s="5">
        <v>13182</v>
      </c>
      <c r="L10" s="5">
        <v>9796</v>
      </c>
      <c r="M10" s="5">
        <v>1764</v>
      </c>
      <c r="N10" s="5">
        <v>9415</v>
      </c>
      <c r="O10" s="5">
        <v>9074</v>
      </c>
      <c r="P10" s="5">
        <v>147472</v>
      </c>
      <c r="Q10" s="5">
        <v>10263</v>
      </c>
      <c r="R10" s="5">
        <v>31864</v>
      </c>
    </row>
    <row r="11" spans="1:18">
      <c r="A11" s="5">
        <v>1389</v>
      </c>
      <c r="B11" s="5">
        <v>3</v>
      </c>
      <c r="C11" s="5" t="s">
        <v>175</v>
      </c>
      <c r="D11" s="5" t="s">
        <v>176</v>
      </c>
      <c r="E11" s="5">
        <v>374529</v>
      </c>
      <c r="F11" s="5">
        <v>30055</v>
      </c>
      <c r="G11" s="5">
        <v>12291</v>
      </c>
      <c r="H11" s="5">
        <v>1576</v>
      </c>
      <c r="I11" s="5">
        <v>5949</v>
      </c>
      <c r="J11" s="5">
        <v>124961</v>
      </c>
      <c r="K11" s="5">
        <v>28882</v>
      </c>
      <c r="L11" s="5">
        <v>20048</v>
      </c>
      <c r="M11" s="5">
        <v>1806</v>
      </c>
      <c r="N11" s="5">
        <v>8893</v>
      </c>
      <c r="O11" s="5">
        <v>9365</v>
      </c>
      <c r="P11" s="5">
        <v>67725</v>
      </c>
      <c r="Q11" s="5">
        <v>11259</v>
      </c>
      <c r="R11" s="5">
        <v>51719</v>
      </c>
    </row>
    <row r="12" spans="1:18">
      <c r="A12" s="5">
        <v>1389</v>
      </c>
      <c r="B12" s="5">
        <v>4</v>
      </c>
      <c r="C12" s="5" t="s">
        <v>177</v>
      </c>
      <c r="D12" s="5" t="s">
        <v>176</v>
      </c>
      <c r="E12" s="5">
        <v>374529</v>
      </c>
      <c r="F12" s="5">
        <v>30055</v>
      </c>
      <c r="G12" s="5">
        <v>12291</v>
      </c>
      <c r="H12" s="5">
        <v>1576</v>
      </c>
      <c r="I12" s="5">
        <v>5949</v>
      </c>
      <c r="J12" s="5">
        <v>124961</v>
      </c>
      <c r="K12" s="5">
        <v>28882</v>
      </c>
      <c r="L12" s="5">
        <v>20048</v>
      </c>
      <c r="M12" s="5">
        <v>1806</v>
      </c>
      <c r="N12" s="5">
        <v>8893</v>
      </c>
      <c r="O12" s="5">
        <v>9365</v>
      </c>
      <c r="P12" s="5">
        <v>67725</v>
      </c>
      <c r="Q12" s="5">
        <v>11259</v>
      </c>
      <c r="R12" s="5">
        <v>51719</v>
      </c>
    </row>
    <row r="13" spans="1:18">
      <c r="A13" s="5">
        <v>1389</v>
      </c>
      <c r="B13" s="5">
        <v>3</v>
      </c>
      <c r="C13" s="5" t="s">
        <v>178</v>
      </c>
      <c r="D13" s="5" t="s">
        <v>179</v>
      </c>
      <c r="E13" s="5">
        <v>975067</v>
      </c>
      <c r="F13" s="5">
        <v>45541</v>
      </c>
      <c r="G13" s="5">
        <v>95268</v>
      </c>
      <c r="H13" s="5">
        <v>26511</v>
      </c>
      <c r="I13" s="5">
        <v>25212</v>
      </c>
      <c r="J13" s="5">
        <v>214187</v>
      </c>
      <c r="K13" s="5">
        <v>54262</v>
      </c>
      <c r="L13" s="5">
        <v>36038</v>
      </c>
      <c r="M13" s="5">
        <v>6505</v>
      </c>
      <c r="N13" s="5">
        <v>54808</v>
      </c>
      <c r="O13" s="5">
        <v>42220</v>
      </c>
      <c r="P13" s="5">
        <v>166558</v>
      </c>
      <c r="Q13" s="5">
        <v>31411</v>
      </c>
      <c r="R13" s="5">
        <v>176546</v>
      </c>
    </row>
    <row r="14" spans="1:18">
      <c r="A14" s="5">
        <v>1389</v>
      </c>
      <c r="B14" s="5">
        <v>4</v>
      </c>
      <c r="C14" s="5" t="s">
        <v>180</v>
      </c>
      <c r="D14" s="5" t="s">
        <v>179</v>
      </c>
      <c r="E14" s="5">
        <v>975067</v>
      </c>
      <c r="F14" s="5">
        <v>45541</v>
      </c>
      <c r="G14" s="5">
        <v>95268</v>
      </c>
      <c r="H14" s="5">
        <v>26511</v>
      </c>
      <c r="I14" s="5">
        <v>25212</v>
      </c>
      <c r="J14" s="5">
        <v>214187</v>
      </c>
      <c r="K14" s="5">
        <v>54262</v>
      </c>
      <c r="L14" s="5">
        <v>36038</v>
      </c>
      <c r="M14" s="5">
        <v>6505</v>
      </c>
      <c r="N14" s="5">
        <v>54808</v>
      </c>
      <c r="O14" s="5">
        <v>42220</v>
      </c>
      <c r="P14" s="5">
        <v>166558</v>
      </c>
      <c r="Q14" s="5">
        <v>31411</v>
      </c>
      <c r="R14" s="5">
        <v>176546</v>
      </c>
    </row>
    <row r="15" spans="1:18">
      <c r="A15" s="5">
        <v>1389</v>
      </c>
      <c r="B15" s="5">
        <v>3</v>
      </c>
      <c r="C15" s="5" t="s">
        <v>181</v>
      </c>
      <c r="D15" s="5" t="s">
        <v>182</v>
      </c>
      <c r="E15" s="5">
        <v>220467</v>
      </c>
      <c r="F15" s="5">
        <v>2020</v>
      </c>
      <c r="G15" s="5">
        <v>2375</v>
      </c>
      <c r="H15" s="5">
        <v>748</v>
      </c>
      <c r="I15" s="5">
        <v>8181</v>
      </c>
      <c r="J15" s="5">
        <v>38488</v>
      </c>
      <c r="K15" s="5">
        <v>19525</v>
      </c>
      <c r="L15" s="5">
        <v>11919</v>
      </c>
      <c r="M15" s="5">
        <v>1570</v>
      </c>
      <c r="N15" s="5">
        <v>13408</v>
      </c>
      <c r="O15" s="5">
        <v>10272</v>
      </c>
      <c r="P15" s="5">
        <v>26541</v>
      </c>
      <c r="Q15" s="5">
        <v>5140</v>
      </c>
      <c r="R15" s="5">
        <v>80284</v>
      </c>
    </row>
    <row r="16" spans="1:18">
      <c r="A16" s="5">
        <v>1389</v>
      </c>
      <c r="B16" s="5">
        <v>4</v>
      </c>
      <c r="C16" s="5" t="s">
        <v>183</v>
      </c>
      <c r="D16" s="5" t="s">
        <v>184</v>
      </c>
      <c r="E16" s="5">
        <v>204758</v>
      </c>
      <c r="F16" s="5">
        <v>1751</v>
      </c>
      <c r="G16" s="5">
        <v>1989</v>
      </c>
      <c r="H16" s="5">
        <v>748</v>
      </c>
      <c r="I16" s="5">
        <v>7669</v>
      </c>
      <c r="J16" s="5">
        <v>35297</v>
      </c>
      <c r="K16" s="5">
        <v>18298</v>
      </c>
      <c r="L16" s="5">
        <v>10323</v>
      </c>
      <c r="M16" s="5">
        <v>1317</v>
      </c>
      <c r="N16" s="5">
        <v>12840</v>
      </c>
      <c r="O16" s="5">
        <v>10106</v>
      </c>
      <c r="P16" s="5">
        <v>23899</v>
      </c>
      <c r="Q16" s="5">
        <v>4617</v>
      </c>
      <c r="R16" s="5">
        <v>75905</v>
      </c>
    </row>
    <row r="17" spans="1:18">
      <c r="A17" s="5">
        <v>1389</v>
      </c>
      <c r="B17" s="5">
        <v>4</v>
      </c>
      <c r="C17" s="5" t="s">
        <v>185</v>
      </c>
      <c r="D17" s="5" t="s">
        <v>186</v>
      </c>
      <c r="E17" s="5">
        <v>15709</v>
      </c>
      <c r="F17" s="5">
        <v>269</v>
      </c>
      <c r="G17" s="5">
        <v>386</v>
      </c>
      <c r="H17" s="5">
        <v>0</v>
      </c>
      <c r="I17" s="5">
        <v>511</v>
      </c>
      <c r="J17" s="5">
        <v>3191</v>
      </c>
      <c r="K17" s="5">
        <v>1227</v>
      </c>
      <c r="L17" s="5">
        <v>1596</v>
      </c>
      <c r="M17" s="5">
        <v>253</v>
      </c>
      <c r="N17" s="5">
        <v>568</v>
      </c>
      <c r="O17" s="5">
        <v>165</v>
      </c>
      <c r="P17" s="5">
        <v>2641</v>
      </c>
      <c r="Q17" s="5">
        <v>523</v>
      </c>
      <c r="R17" s="5">
        <v>4379</v>
      </c>
    </row>
    <row r="18" spans="1:18">
      <c r="A18" s="5">
        <v>1389</v>
      </c>
      <c r="B18" s="5">
        <v>3</v>
      </c>
      <c r="C18" s="5" t="s">
        <v>187</v>
      </c>
      <c r="D18" s="5" t="s">
        <v>188</v>
      </c>
      <c r="E18" s="5">
        <v>1316179</v>
      </c>
      <c r="F18" s="5">
        <v>89241</v>
      </c>
      <c r="G18" s="5">
        <v>51980</v>
      </c>
      <c r="H18" s="5">
        <v>32378</v>
      </c>
      <c r="I18" s="5">
        <v>32584</v>
      </c>
      <c r="J18" s="5">
        <v>168045</v>
      </c>
      <c r="K18" s="5">
        <v>104148</v>
      </c>
      <c r="L18" s="5">
        <v>57510</v>
      </c>
      <c r="M18" s="5">
        <v>10114</v>
      </c>
      <c r="N18" s="5">
        <v>52613</v>
      </c>
      <c r="O18" s="5">
        <v>29993</v>
      </c>
      <c r="P18" s="5">
        <v>420966</v>
      </c>
      <c r="Q18" s="5">
        <v>29105</v>
      </c>
      <c r="R18" s="5">
        <v>237503</v>
      </c>
    </row>
    <row r="19" spans="1:18">
      <c r="A19" s="5">
        <v>1389</v>
      </c>
      <c r="B19" s="5">
        <v>4</v>
      </c>
      <c r="C19" s="5" t="s">
        <v>189</v>
      </c>
      <c r="D19" s="5" t="s">
        <v>188</v>
      </c>
      <c r="E19" s="5">
        <v>184139</v>
      </c>
      <c r="F19" s="5">
        <v>13187</v>
      </c>
      <c r="G19" s="5">
        <v>9833</v>
      </c>
      <c r="H19" s="5">
        <v>3</v>
      </c>
      <c r="I19" s="5">
        <v>6627</v>
      </c>
      <c r="J19" s="5">
        <v>41657</v>
      </c>
      <c r="K19" s="5">
        <v>11067</v>
      </c>
      <c r="L19" s="5">
        <v>10335</v>
      </c>
      <c r="M19" s="5">
        <v>531</v>
      </c>
      <c r="N19" s="5">
        <v>6744</v>
      </c>
      <c r="O19" s="5">
        <v>4990</v>
      </c>
      <c r="P19" s="5">
        <v>35944</v>
      </c>
      <c r="Q19" s="5">
        <v>4269</v>
      </c>
      <c r="R19" s="5">
        <v>38953</v>
      </c>
    </row>
    <row r="20" spans="1:18">
      <c r="A20" s="5">
        <v>1389</v>
      </c>
      <c r="B20" s="5">
        <v>4</v>
      </c>
      <c r="C20" s="5" t="s">
        <v>190</v>
      </c>
      <c r="D20" s="5" t="s">
        <v>191</v>
      </c>
      <c r="E20" s="5">
        <v>312198</v>
      </c>
      <c r="F20" s="5">
        <v>53963</v>
      </c>
      <c r="G20" s="5">
        <v>2820</v>
      </c>
      <c r="H20" s="5">
        <v>17329</v>
      </c>
      <c r="I20" s="5">
        <v>6642</v>
      </c>
      <c r="J20" s="5">
        <v>27821</v>
      </c>
      <c r="K20" s="5">
        <v>67694</v>
      </c>
      <c r="L20" s="5">
        <v>16610</v>
      </c>
      <c r="M20" s="5">
        <v>2388</v>
      </c>
      <c r="N20" s="5">
        <v>28075</v>
      </c>
      <c r="O20" s="5">
        <v>14247</v>
      </c>
      <c r="P20" s="5">
        <v>5449</v>
      </c>
      <c r="Q20" s="5">
        <v>6490</v>
      </c>
      <c r="R20" s="5">
        <v>62669</v>
      </c>
    </row>
    <row r="21" spans="1:18">
      <c r="A21" s="5">
        <v>1389</v>
      </c>
      <c r="B21" s="5">
        <v>4</v>
      </c>
      <c r="C21" s="5" t="s">
        <v>192</v>
      </c>
      <c r="D21" s="5" t="s">
        <v>193</v>
      </c>
      <c r="E21" s="5">
        <v>79859</v>
      </c>
      <c r="F21" s="5">
        <v>2601</v>
      </c>
      <c r="G21" s="5">
        <v>4148</v>
      </c>
      <c r="H21" s="5">
        <v>237</v>
      </c>
      <c r="I21" s="5">
        <v>2670</v>
      </c>
      <c r="J21" s="5">
        <v>12500</v>
      </c>
      <c r="K21" s="5">
        <v>5070</v>
      </c>
      <c r="L21" s="5">
        <v>4975</v>
      </c>
      <c r="M21" s="5">
        <v>945</v>
      </c>
      <c r="N21" s="5">
        <v>570</v>
      </c>
      <c r="O21" s="5">
        <v>2265</v>
      </c>
      <c r="P21" s="5">
        <v>29040</v>
      </c>
      <c r="Q21" s="5">
        <v>1954</v>
      </c>
      <c r="R21" s="5">
        <v>12886</v>
      </c>
    </row>
    <row r="22" spans="1:18">
      <c r="A22" s="5">
        <v>1389</v>
      </c>
      <c r="B22" s="5">
        <v>4</v>
      </c>
      <c r="C22" s="5" t="s">
        <v>194</v>
      </c>
      <c r="D22" s="5" t="s">
        <v>195</v>
      </c>
      <c r="E22" s="5">
        <v>71822</v>
      </c>
      <c r="F22" s="5">
        <v>525</v>
      </c>
      <c r="G22" s="5">
        <v>1315</v>
      </c>
      <c r="H22" s="5">
        <v>524</v>
      </c>
      <c r="I22" s="5">
        <v>1243</v>
      </c>
      <c r="J22" s="5">
        <v>2965</v>
      </c>
      <c r="K22" s="5">
        <v>1676</v>
      </c>
      <c r="L22" s="5">
        <v>3063</v>
      </c>
      <c r="M22" s="5">
        <v>259</v>
      </c>
      <c r="N22" s="5">
        <v>1271</v>
      </c>
      <c r="O22" s="5">
        <v>768</v>
      </c>
      <c r="P22" s="5">
        <v>51381</v>
      </c>
      <c r="Q22" s="5">
        <v>1666</v>
      </c>
      <c r="R22" s="5">
        <v>5166</v>
      </c>
    </row>
    <row r="23" spans="1:18">
      <c r="A23" s="5">
        <v>1389</v>
      </c>
      <c r="B23" s="5">
        <v>4</v>
      </c>
      <c r="C23" s="5" t="s">
        <v>196</v>
      </c>
      <c r="D23" s="5" t="s">
        <v>197</v>
      </c>
      <c r="E23" s="5">
        <v>30411</v>
      </c>
      <c r="F23" s="5">
        <v>79</v>
      </c>
      <c r="G23" s="5">
        <v>2993</v>
      </c>
      <c r="H23" s="5">
        <v>5389</v>
      </c>
      <c r="I23" s="5">
        <v>978</v>
      </c>
      <c r="J23" s="5">
        <v>2085</v>
      </c>
      <c r="K23" s="5">
        <v>1741</v>
      </c>
      <c r="L23" s="5">
        <v>1358</v>
      </c>
      <c r="M23" s="5">
        <v>686</v>
      </c>
      <c r="N23" s="5">
        <v>427</v>
      </c>
      <c r="O23" s="5">
        <v>930</v>
      </c>
      <c r="P23" s="5">
        <v>6965</v>
      </c>
      <c r="Q23" s="5">
        <v>5703</v>
      </c>
      <c r="R23" s="5">
        <v>1077</v>
      </c>
    </row>
    <row r="24" spans="1:18">
      <c r="A24" s="5">
        <v>1389</v>
      </c>
      <c r="B24" s="5">
        <v>4</v>
      </c>
      <c r="C24" s="5" t="s">
        <v>198</v>
      </c>
      <c r="D24" s="5" t="s">
        <v>199</v>
      </c>
      <c r="E24" s="5">
        <v>637751</v>
      </c>
      <c r="F24" s="5">
        <v>18885</v>
      </c>
      <c r="G24" s="5">
        <v>30870</v>
      </c>
      <c r="H24" s="5">
        <v>8895</v>
      </c>
      <c r="I24" s="5">
        <v>14424</v>
      </c>
      <c r="J24" s="5">
        <v>81017</v>
      </c>
      <c r="K24" s="5">
        <v>16901</v>
      </c>
      <c r="L24" s="5">
        <v>21170</v>
      </c>
      <c r="M24" s="5">
        <v>5305</v>
      </c>
      <c r="N24" s="5">
        <v>15527</v>
      </c>
      <c r="O24" s="5">
        <v>6794</v>
      </c>
      <c r="P24" s="5">
        <v>292186</v>
      </c>
      <c r="Q24" s="5">
        <v>9023</v>
      </c>
      <c r="R24" s="5">
        <v>116754</v>
      </c>
    </row>
    <row r="25" spans="1:18">
      <c r="A25" s="5">
        <v>1389</v>
      </c>
      <c r="B25" s="5">
        <v>3</v>
      </c>
      <c r="C25" s="5" t="s">
        <v>200</v>
      </c>
      <c r="D25" s="5" t="s">
        <v>201</v>
      </c>
      <c r="E25" s="5">
        <v>75130</v>
      </c>
      <c r="F25" s="5">
        <v>4866</v>
      </c>
      <c r="G25" s="5">
        <v>3302</v>
      </c>
      <c r="H25" s="5">
        <v>650</v>
      </c>
      <c r="I25" s="5">
        <v>3781</v>
      </c>
      <c r="J25" s="5">
        <v>18844</v>
      </c>
      <c r="K25" s="5">
        <v>4035</v>
      </c>
      <c r="L25" s="5">
        <v>5527</v>
      </c>
      <c r="M25" s="5">
        <v>530</v>
      </c>
      <c r="N25" s="5">
        <v>1945</v>
      </c>
      <c r="O25" s="5">
        <v>3303</v>
      </c>
      <c r="P25" s="5">
        <v>10077</v>
      </c>
      <c r="Q25" s="5">
        <v>1954</v>
      </c>
      <c r="R25" s="5">
        <v>16316</v>
      </c>
    </row>
    <row r="26" spans="1:18">
      <c r="A26" s="5">
        <v>1389</v>
      </c>
      <c r="B26" s="5">
        <v>4</v>
      </c>
      <c r="C26" s="5" t="s">
        <v>202</v>
      </c>
      <c r="D26" s="5" t="s">
        <v>201</v>
      </c>
      <c r="E26" s="5">
        <v>75130</v>
      </c>
      <c r="F26" s="5">
        <v>4866</v>
      </c>
      <c r="G26" s="5">
        <v>3302</v>
      </c>
      <c r="H26" s="5">
        <v>650</v>
      </c>
      <c r="I26" s="5">
        <v>3781</v>
      </c>
      <c r="J26" s="5">
        <v>18844</v>
      </c>
      <c r="K26" s="5">
        <v>4035</v>
      </c>
      <c r="L26" s="5">
        <v>5527</v>
      </c>
      <c r="M26" s="5">
        <v>530</v>
      </c>
      <c r="N26" s="5">
        <v>1945</v>
      </c>
      <c r="O26" s="5">
        <v>3303</v>
      </c>
      <c r="P26" s="5">
        <v>10077</v>
      </c>
      <c r="Q26" s="5">
        <v>1954</v>
      </c>
      <c r="R26" s="5">
        <v>16316</v>
      </c>
    </row>
    <row r="27" spans="1:18">
      <c r="A27" s="5">
        <v>1389</v>
      </c>
      <c r="B27" s="5">
        <v>2</v>
      </c>
      <c r="C27" s="5" t="s">
        <v>203</v>
      </c>
      <c r="D27" s="5" t="s">
        <v>204</v>
      </c>
      <c r="E27" s="5">
        <v>344777</v>
      </c>
      <c r="F27" s="5">
        <v>8108</v>
      </c>
      <c r="G27" s="5">
        <v>22726</v>
      </c>
      <c r="H27" s="5">
        <v>789</v>
      </c>
      <c r="I27" s="5">
        <v>11492</v>
      </c>
      <c r="J27" s="5">
        <v>85633</v>
      </c>
      <c r="K27" s="5">
        <v>19466</v>
      </c>
      <c r="L27" s="5">
        <v>18639</v>
      </c>
      <c r="M27" s="5">
        <v>1291</v>
      </c>
      <c r="N27" s="5">
        <v>5230</v>
      </c>
      <c r="O27" s="5">
        <v>5338</v>
      </c>
      <c r="P27" s="5">
        <v>74464</v>
      </c>
      <c r="Q27" s="5">
        <v>15732</v>
      </c>
      <c r="R27" s="5">
        <v>75868</v>
      </c>
    </row>
    <row r="28" spans="1:18">
      <c r="A28" s="5">
        <v>1389</v>
      </c>
      <c r="B28" s="5">
        <v>3</v>
      </c>
      <c r="C28" s="5" t="s">
        <v>205</v>
      </c>
      <c r="D28" s="5" t="s">
        <v>204</v>
      </c>
      <c r="E28" s="5">
        <v>344777</v>
      </c>
      <c r="F28" s="5">
        <v>8108</v>
      </c>
      <c r="G28" s="5">
        <v>22726</v>
      </c>
      <c r="H28" s="5">
        <v>789</v>
      </c>
      <c r="I28" s="5">
        <v>11492</v>
      </c>
      <c r="J28" s="5">
        <v>85633</v>
      </c>
      <c r="K28" s="5">
        <v>19466</v>
      </c>
      <c r="L28" s="5">
        <v>18639</v>
      </c>
      <c r="M28" s="5">
        <v>1291</v>
      </c>
      <c r="N28" s="5">
        <v>5230</v>
      </c>
      <c r="O28" s="5">
        <v>5338</v>
      </c>
      <c r="P28" s="5">
        <v>74464</v>
      </c>
      <c r="Q28" s="5">
        <v>15732</v>
      </c>
      <c r="R28" s="5">
        <v>75868</v>
      </c>
    </row>
    <row r="29" spans="1:18">
      <c r="A29" s="5">
        <v>1389</v>
      </c>
      <c r="B29" s="5">
        <v>4</v>
      </c>
      <c r="C29" s="5" t="s">
        <v>206</v>
      </c>
      <c r="D29" s="5" t="s">
        <v>207</v>
      </c>
      <c r="E29" s="5">
        <v>8153</v>
      </c>
      <c r="F29" s="5">
        <v>1914</v>
      </c>
      <c r="G29" s="5">
        <v>0</v>
      </c>
      <c r="H29" s="5">
        <v>0</v>
      </c>
      <c r="I29" s="5">
        <v>301</v>
      </c>
      <c r="J29" s="5">
        <v>2079</v>
      </c>
      <c r="K29" s="5">
        <v>715</v>
      </c>
      <c r="L29" s="5">
        <v>114</v>
      </c>
      <c r="M29" s="5">
        <v>27</v>
      </c>
      <c r="N29" s="5">
        <v>461</v>
      </c>
      <c r="O29" s="5">
        <v>552</v>
      </c>
      <c r="P29" s="5">
        <v>39</v>
      </c>
      <c r="Q29" s="5">
        <v>57</v>
      </c>
      <c r="R29" s="5">
        <v>1894</v>
      </c>
    </row>
    <row r="30" spans="1:18">
      <c r="A30" s="5">
        <v>1389</v>
      </c>
      <c r="B30" s="5">
        <v>4</v>
      </c>
      <c r="C30" s="5" t="s">
        <v>208</v>
      </c>
      <c r="D30" s="5" t="s">
        <v>209</v>
      </c>
      <c r="E30" s="5">
        <v>13662</v>
      </c>
      <c r="F30" s="5">
        <v>0</v>
      </c>
      <c r="G30" s="5">
        <v>212</v>
      </c>
      <c r="H30" s="5">
        <v>0</v>
      </c>
      <c r="I30" s="5">
        <v>648</v>
      </c>
      <c r="J30" s="5">
        <v>1295</v>
      </c>
      <c r="K30" s="5">
        <v>2944</v>
      </c>
      <c r="L30" s="5">
        <v>570</v>
      </c>
      <c r="M30" s="5">
        <v>47</v>
      </c>
      <c r="N30" s="5">
        <v>358</v>
      </c>
      <c r="O30" s="5">
        <v>247</v>
      </c>
      <c r="P30" s="5">
        <v>3015</v>
      </c>
      <c r="Q30" s="5">
        <v>530</v>
      </c>
      <c r="R30" s="5">
        <v>3796</v>
      </c>
    </row>
    <row r="31" spans="1:18">
      <c r="A31" s="5">
        <v>1389</v>
      </c>
      <c r="B31" s="5">
        <v>4</v>
      </c>
      <c r="C31" s="5" t="s">
        <v>210</v>
      </c>
      <c r="D31" s="5" t="s">
        <v>211</v>
      </c>
      <c r="E31" s="5">
        <v>322962</v>
      </c>
      <c r="F31" s="5">
        <v>6194</v>
      </c>
      <c r="G31" s="5">
        <v>22514</v>
      </c>
      <c r="H31" s="5">
        <v>789</v>
      </c>
      <c r="I31" s="5">
        <v>10543</v>
      </c>
      <c r="J31" s="5">
        <v>82259</v>
      </c>
      <c r="K31" s="5">
        <v>15807</v>
      </c>
      <c r="L31" s="5">
        <v>17955</v>
      </c>
      <c r="M31" s="5">
        <v>1218</v>
      </c>
      <c r="N31" s="5">
        <v>4411</v>
      </c>
      <c r="O31" s="5">
        <v>4539</v>
      </c>
      <c r="P31" s="5">
        <v>71410</v>
      </c>
      <c r="Q31" s="5">
        <v>15145</v>
      </c>
      <c r="R31" s="5">
        <v>70177</v>
      </c>
    </row>
    <row r="32" spans="1:18">
      <c r="A32" s="5">
        <v>1389</v>
      </c>
      <c r="B32" s="5">
        <v>2</v>
      </c>
      <c r="C32" s="5" t="s">
        <v>212</v>
      </c>
      <c r="D32" s="5" t="s">
        <v>213</v>
      </c>
      <c r="E32" s="5">
        <v>51825</v>
      </c>
      <c r="F32" s="5">
        <v>0</v>
      </c>
      <c r="G32" s="5">
        <v>1512</v>
      </c>
      <c r="H32" s="5">
        <v>13547</v>
      </c>
      <c r="I32" s="5">
        <v>2337</v>
      </c>
      <c r="J32" s="5">
        <v>1615</v>
      </c>
      <c r="K32" s="5">
        <v>1290</v>
      </c>
      <c r="L32" s="5">
        <v>570</v>
      </c>
      <c r="M32" s="5">
        <v>1323</v>
      </c>
      <c r="N32" s="5">
        <v>149</v>
      </c>
      <c r="O32" s="5">
        <v>64</v>
      </c>
      <c r="P32" s="5">
        <v>1161</v>
      </c>
      <c r="Q32" s="5">
        <v>22683</v>
      </c>
      <c r="R32" s="5">
        <v>5574</v>
      </c>
    </row>
    <row r="33" spans="1:18">
      <c r="A33" s="5">
        <v>1389</v>
      </c>
      <c r="B33" s="5">
        <v>3</v>
      </c>
      <c r="C33" s="5" t="s">
        <v>214</v>
      </c>
      <c r="D33" s="5" t="s">
        <v>215</v>
      </c>
      <c r="E33" s="5">
        <v>51825</v>
      </c>
      <c r="F33" s="5">
        <v>0</v>
      </c>
      <c r="G33" s="5">
        <v>1512</v>
      </c>
      <c r="H33" s="5">
        <v>13547</v>
      </c>
      <c r="I33" s="5">
        <v>2337</v>
      </c>
      <c r="J33" s="5">
        <v>1615</v>
      </c>
      <c r="K33" s="5">
        <v>1290</v>
      </c>
      <c r="L33" s="5">
        <v>570</v>
      </c>
      <c r="M33" s="5">
        <v>1323</v>
      </c>
      <c r="N33" s="5">
        <v>149</v>
      </c>
      <c r="O33" s="5">
        <v>64</v>
      </c>
      <c r="P33" s="5">
        <v>1161</v>
      </c>
      <c r="Q33" s="5">
        <v>22683</v>
      </c>
      <c r="R33" s="5">
        <v>5574</v>
      </c>
    </row>
    <row r="34" spans="1:18">
      <c r="A34" s="5">
        <v>1389</v>
      </c>
      <c r="B34" s="5">
        <v>4</v>
      </c>
      <c r="C34" s="5" t="s">
        <v>216</v>
      </c>
      <c r="D34" s="5" t="s">
        <v>217</v>
      </c>
      <c r="E34" s="5">
        <v>51825</v>
      </c>
      <c r="F34" s="5">
        <v>0</v>
      </c>
      <c r="G34" s="5">
        <v>1512</v>
      </c>
      <c r="H34" s="5">
        <v>13547</v>
      </c>
      <c r="I34" s="5">
        <v>2337</v>
      </c>
      <c r="J34" s="5">
        <v>1615</v>
      </c>
      <c r="K34" s="5">
        <v>1290</v>
      </c>
      <c r="L34" s="5">
        <v>570</v>
      </c>
      <c r="M34" s="5">
        <v>1323</v>
      </c>
      <c r="N34" s="5">
        <v>149</v>
      </c>
      <c r="O34" s="5">
        <v>64</v>
      </c>
      <c r="P34" s="5">
        <v>1161</v>
      </c>
      <c r="Q34" s="5">
        <v>22683</v>
      </c>
      <c r="R34" s="5">
        <v>5574</v>
      </c>
    </row>
    <row r="35" spans="1:18">
      <c r="A35" s="5">
        <v>1389</v>
      </c>
      <c r="B35" s="5">
        <v>2</v>
      </c>
      <c r="C35" s="5" t="s">
        <v>218</v>
      </c>
      <c r="D35" s="5" t="s">
        <v>219</v>
      </c>
      <c r="E35" s="5">
        <v>1070989</v>
      </c>
      <c r="F35" s="5">
        <v>41489</v>
      </c>
      <c r="G35" s="5">
        <v>51098</v>
      </c>
      <c r="H35" s="5">
        <v>8207</v>
      </c>
      <c r="I35" s="5">
        <v>46625</v>
      </c>
      <c r="J35" s="5">
        <v>140928</v>
      </c>
      <c r="K35" s="5">
        <v>143807</v>
      </c>
      <c r="L35" s="5">
        <v>98516</v>
      </c>
      <c r="M35" s="5">
        <v>6908</v>
      </c>
      <c r="N35" s="5">
        <v>86775</v>
      </c>
      <c r="O35" s="5">
        <v>10013</v>
      </c>
      <c r="P35" s="5">
        <v>102579</v>
      </c>
      <c r="Q35" s="5">
        <v>55047</v>
      </c>
      <c r="R35" s="5">
        <v>278998</v>
      </c>
    </row>
    <row r="36" spans="1:18">
      <c r="A36" s="5">
        <v>1389</v>
      </c>
      <c r="B36" s="5">
        <v>3</v>
      </c>
      <c r="C36" s="5" t="s">
        <v>220</v>
      </c>
      <c r="D36" s="5" t="s">
        <v>221</v>
      </c>
      <c r="E36" s="5">
        <v>603816</v>
      </c>
      <c r="F36" s="5">
        <v>19151</v>
      </c>
      <c r="G36" s="5">
        <v>29084</v>
      </c>
      <c r="H36" s="5">
        <v>2471</v>
      </c>
      <c r="I36" s="5">
        <v>27130</v>
      </c>
      <c r="J36" s="5">
        <v>80186</v>
      </c>
      <c r="K36" s="5">
        <v>83861</v>
      </c>
      <c r="L36" s="5">
        <v>69274</v>
      </c>
      <c r="M36" s="5">
        <v>4419</v>
      </c>
      <c r="N36" s="5">
        <v>31074</v>
      </c>
      <c r="O36" s="5">
        <v>4310</v>
      </c>
      <c r="P36" s="5">
        <v>46552</v>
      </c>
      <c r="Q36" s="5">
        <v>34968</v>
      </c>
      <c r="R36" s="5">
        <v>171337</v>
      </c>
    </row>
    <row r="37" spans="1:18">
      <c r="A37" s="5">
        <v>1389</v>
      </c>
      <c r="B37" s="5">
        <v>4</v>
      </c>
      <c r="C37" s="5" t="s">
        <v>222</v>
      </c>
      <c r="D37" s="5" t="s">
        <v>223</v>
      </c>
      <c r="E37" s="5">
        <v>373012</v>
      </c>
      <c r="F37" s="5">
        <v>13250</v>
      </c>
      <c r="G37" s="5">
        <v>21135</v>
      </c>
      <c r="H37" s="5">
        <v>858</v>
      </c>
      <c r="I37" s="5">
        <v>17453</v>
      </c>
      <c r="J37" s="5">
        <v>60883</v>
      </c>
      <c r="K37" s="5">
        <v>46117</v>
      </c>
      <c r="L37" s="5">
        <v>42555</v>
      </c>
      <c r="M37" s="5">
        <v>3927</v>
      </c>
      <c r="N37" s="5">
        <v>18902</v>
      </c>
      <c r="O37" s="5">
        <v>2775</v>
      </c>
      <c r="P37" s="5">
        <v>26602</v>
      </c>
      <c r="Q37" s="5">
        <v>18506</v>
      </c>
      <c r="R37" s="5">
        <v>100050</v>
      </c>
    </row>
    <row r="38" spans="1:18">
      <c r="A38" s="5">
        <v>1389</v>
      </c>
      <c r="B38" s="5">
        <v>4</v>
      </c>
      <c r="C38" s="5" t="s">
        <v>224</v>
      </c>
      <c r="D38" s="5" t="s">
        <v>225</v>
      </c>
      <c r="E38" s="5">
        <v>166712</v>
      </c>
      <c r="F38" s="5">
        <v>4506</v>
      </c>
      <c r="G38" s="5">
        <v>5438</v>
      </c>
      <c r="H38" s="5">
        <v>1322</v>
      </c>
      <c r="I38" s="5">
        <v>5641</v>
      </c>
      <c r="J38" s="5">
        <v>12309</v>
      </c>
      <c r="K38" s="5">
        <v>30614</v>
      </c>
      <c r="L38" s="5">
        <v>20177</v>
      </c>
      <c r="M38" s="5">
        <v>367</v>
      </c>
      <c r="N38" s="5">
        <v>7860</v>
      </c>
      <c r="O38" s="5">
        <v>1132</v>
      </c>
      <c r="P38" s="5">
        <v>11298</v>
      </c>
      <c r="Q38" s="5">
        <v>15109</v>
      </c>
      <c r="R38" s="5">
        <v>50939</v>
      </c>
    </row>
    <row r="39" spans="1:18">
      <c r="A39" s="5">
        <v>1389</v>
      </c>
      <c r="B39" s="5">
        <v>4</v>
      </c>
      <c r="C39" s="5" t="s">
        <v>226</v>
      </c>
      <c r="D39" s="5" t="s">
        <v>227</v>
      </c>
      <c r="E39" s="5">
        <v>64092</v>
      </c>
      <c r="F39" s="5">
        <v>1395</v>
      </c>
      <c r="G39" s="5">
        <v>2512</v>
      </c>
      <c r="H39" s="5">
        <v>291</v>
      </c>
      <c r="I39" s="5">
        <v>4036</v>
      </c>
      <c r="J39" s="5">
        <v>6993</v>
      </c>
      <c r="K39" s="5">
        <v>7130</v>
      </c>
      <c r="L39" s="5">
        <v>6542</v>
      </c>
      <c r="M39" s="5">
        <v>125</v>
      </c>
      <c r="N39" s="5">
        <v>4312</v>
      </c>
      <c r="O39" s="5">
        <v>403</v>
      </c>
      <c r="P39" s="5">
        <v>8652</v>
      </c>
      <c r="Q39" s="5">
        <v>1353</v>
      </c>
      <c r="R39" s="5">
        <v>20349</v>
      </c>
    </row>
    <row r="40" spans="1:18">
      <c r="A40" s="5">
        <v>1389</v>
      </c>
      <c r="B40" s="5">
        <v>3</v>
      </c>
      <c r="C40" s="5" t="s">
        <v>228</v>
      </c>
      <c r="D40" s="5" t="s">
        <v>229</v>
      </c>
      <c r="E40" s="5">
        <v>467173</v>
      </c>
      <c r="F40" s="5">
        <v>22338</v>
      </c>
      <c r="G40" s="5">
        <v>22015</v>
      </c>
      <c r="H40" s="5">
        <v>5736</v>
      </c>
      <c r="I40" s="5">
        <v>19495</v>
      </c>
      <c r="J40" s="5">
        <v>60743</v>
      </c>
      <c r="K40" s="5">
        <v>59946</v>
      </c>
      <c r="L40" s="5">
        <v>29242</v>
      </c>
      <c r="M40" s="5">
        <v>2490</v>
      </c>
      <c r="N40" s="5">
        <v>55701</v>
      </c>
      <c r="O40" s="5">
        <v>5703</v>
      </c>
      <c r="P40" s="5">
        <v>56027</v>
      </c>
      <c r="Q40" s="5">
        <v>20078</v>
      </c>
      <c r="R40" s="5">
        <v>107661</v>
      </c>
    </row>
    <row r="41" spans="1:18">
      <c r="A41" s="5">
        <v>1389</v>
      </c>
      <c r="B41" s="5">
        <v>4</v>
      </c>
      <c r="C41" s="5" t="s">
        <v>230</v>
      </c>
      <c r="D41" s="5" t="s">
        <v>231</v>
      </c>
      <c r="E41" s="5">
        <v>2951</v>
      </c>
      <c r="F41" s="5">
        <v>29</v>
      </c>
      <c r="G41" s="5">
        <v>16</v>
      </c>
      <c r="H41" s="5">
        <v>39</v>
      </c>
      <c r="I41" s="5">
        <v>144</v>
      </c>
      <c r="J41" s="5">
        <v>722</v>
      </c>
      <c r="K41" s="5">
        <v>629</v>
      </c>
      <c r="L41" s="5">
        <v>496</v>
      </c>
      <c r="M41" s="5">
        <v>30</v>
      </c>
      <c r="N41" s="5">
        <v>123</v>
      </c>
      <c r="O41" s="5">
        <v>0</v>
      </c>
      <c r="P41" s="5">
        <v>64</v>
      </c>
      <c r="Q41" s="5">
        <v>184</v>
      </c>
      <c r="R41" s="5">
        <v>475</v>
      </c>
    </row>
    <row r="42" spans="1:18">
      <c r="A42" s="5">
        <v>1389</v>
      </c>
      <c r="B42" s="5">
        <v>4</v>
      </c>
      <c r="C42" s="5" t="s">
        <v>232</v>
      </c>
      <c r="D42" s="5" t="s">
        <v>233</v>
      </c>
      <c r="E42" s="5">
        <v>140016</v>
      </c>
      <c r="F42" s="5">
        <v>2147</v>
      </c>
      <c r="G42" s="5">
        <v>1328</v>
      </c>
      <c r="H42" s="5">
        <v>1230</v>
      </c>
      <c r="I42" s="5">
        <v>4937</v>
      </c>
      <c r="J42" s="5">
        <v>26327</v>
      </c>
      <c r="K42" s="5">
        <v>14175</v>
      </c>
      <c r="L42" s="5">
        <v>11004</v>
      </c>
      <c r="M42" s="5">
        <v>1025</v>
      </c>
      <c r="N42" s="5">
        <v>31670</v>
      </c>
      <c r="O42" s="5">
        <v>2074</v>
      </c>
      <c r="P42" s="5">
        <v>12185</v>
      </c>
      <c r="Q42" s="5">
        <v>5637</v>
      </c>
      <c r="R42" s="5">
        <v>26277</v>
      </c>
    </row>
    <row r="43" spans="1:18">
      <c r="A43" s="5">
        <v>1389</v>
      </c>
      <c r="B43" s="5">
        <v>4</v>
      </c>
      <c r="C43" s="5" t="s">
        <v>234</v>
      </c>
      <c r="D43" s="5" t="s">
        <v>235</v>
      </c>
      <c r="E43" s="5">
        <v>293555</v>
      </c>
      <c r="F43" s="5">
        <v>19022</v>
      </c>
      <c r="G43" s="5">
        <v>17151</v>
      </c>
      <c r="H43" s="5">
        <v>4214</v>
      </c>
      <c r="I43" s="5">
        <v>12010</v>
      </c>
      <c r="J43" s="5">
        <v>30025</v>
      </c>
      <c r="K43" s="5">
        <v>41465</v>
      </c>
      <c r="L43" s="5">
        <v>15487</v>
      </c>
      <c r="M43" s="5">
        <v>1254</v>
      </c>
      <c r="N43" s="5">
        <v>23308</v>
      </c>
      <c r="O43" s="5">
        <v>2179</v>
      </c>
      <c r="P43" s="5">
        <v>42115</v>
      </c>
      <c r="Q43" s="5">
        <v>13030</v>
      </c>
      <c r="R43" s="5">
        <v>72294</v>
      </c>
    </row>
    <row r="44" spans="1:18">
      <c r="A44" s="5">
        <v>1389</v>
      </c>
      <c r="B44" s="5">
        <v>4</v>
      </c>
      <c r="C44" s="5" t="s">
        <v>236</v>
      </c>
      <c r="D44" s="5" t="s">
        <v>237</v>
      </c>
      <c r="E44" s="5">
        <v>12956</v>
      </c>
      <c r="F44" s="5">
        <v>0</v>
      </c>
      <c r="G44" s="5">
        <v>397</v>
      </c>
      <c r="H44" s="5">
        <v>19</v>
      </c>
      <c r="I44" s="5">
        <v>1095</v>
      </c>
      <c r="J44" s="5">
        <v>2157</v>
      </c>
      <c r="K44" s="5">
        <v>1314</v>
      </c>
      <c r="L44" s="5">
        <v>805</v>
      </c>
      <c r="M44" s="5">
        <v>106</v>
      </c>
      <c r="N44" s="5">
        <v>261</v>
      </c>
      <c r="O44" s="5">
        <v>1100</v>
      </c>
      <c r="P44" s="5">
        <v>822</v>
      </c>
      <c r="Q44" s="5">
        <v>446</v>
      </c>
      <c r="R44" s="5">
        <v>4434</v>
      </c>
    </row>
    <row r="45" spans="1:18">
      <c r="A45" s="5">
        <v>1389</v>
      </c>
      <c r="B45" s="5">
        <v>4</v>
      </c>
      <c r="C45" s="5" t="s">
        <v>238</v>
      </c>
      <c r="D45" s="5" t="s">
        <v>239</v>
      </c>
      <c r="E45" s="5">
        <v>17696</v>
      </c>
      <c r="F45" s="5">
        <v>1139</v>
      </c>
      <c r="G45" s="5">
        <v>3123</v>
      </c>
      <c r="H45" s="5">
        <v>233</v>
      </c>
      <c r="I45" s="5">
        <v>1310</v>
      </c>
      <c r="J45" s="5">
        <v>1512</v>
      </c>
      <c r="K45" s="5">
        <v>2363</v>
      </c>
      <c r="L45" s="5">
        <v>1449</v>
      </c>
      <c r="M45" s="5">
        <v>75</v>
      </c>
      <c r="N45" s="5">
        <v>339</v>
      </c>
      <c r="O45" s="5">
        <v>350</v>
      </c>
      <c r="P45" s="5">
        <v>841</v>
      </c>
      <c r="Q45" s="5">
        <v>781</v>
      </c>
      <c r="R45" s="5">
        <v>4180</v>
      </c>
    </row>
    <row r="46" spans="1:18">
      <c r="A46" s="5">
        <v>1389</v>
      </c>
      <c r="B46" s="5">
        <v>2</v>
      </c>
      <c r="C46" s="5" t="s">
        <v>240</v>
      </c>
      <c r="D46" s="5" t="s">
        <v>241</v>
      </c>
      <c r="E46" s="5">
        <v>200353</v>
      </c>
      <c r="F46" s="5">
        <v>11773</v>
      </c>
      <c r="G46" s="5">
        <v>41322</v>
      </c>
      <c r="H46" s="5">
        <v>149</v>
      </c>
      <c r="I46" s="5">
        <v>14063</v>
      </c>
      <c r="J46" s="5">
        <v>15384</v>
      </c>
      <c r="K46" s="5">
        <v>7083</v>
      </c>
      <c r="L46" s="5">
        <v>4828</v>
      </c>
      <c r="M46" s="5">
        <v>1056</v>
      </c>
      <c r="N46" s="5">
        <v>3791</v>
      </c>
      <c r="O46" s="5">
        <v>783</v>
      </c>
      <c r="P46" s="5">
        <v>74588</v>
      </c>
      <c r="Q46" s="5">
        <v>1518</v>
      </c>
      <c r="R46" s="5">
        <v>24015</v>
      </c>
    </row>
    <row r="47" spans="1:18">
      <c r="A47" s="5">
        <v>1389</v>
      </c>
      <c r="B47" s="5">
        <v>3</v>
      </c>
      <c r="C47" s="5" t="s">
        <v>242</v>
      </c>
      <c r="D47" s="5" t="s">
        <v>243</v>
      </c>
      <c r="E47" s="5">
        <v>192054</v>
      </c>
      <c r="F47" s="5">
        <v>11702</v>
      </c>
      <c r="G47" s="5">
        <v>41088</v>
      </c>
      <c r="H47" s="5">
        <v>149</v>
      </c>
      <c r="I47" s="5">
        <v>13434</v>
      </c>
      <c r="J47" s="5">
        <v>13334</v>
      </c>
      <c r="K47" s="5">
        <v>6061</v>
      </c>
      <c r="L47" s="5">
        <v>4125</v>
      </c>
      <c r="M47" s="5">
        <v>977</v>
      </c>
      <c r="N47" s="5">
        <v>3349</v>
      </c>
      <c r="O47" s="5">
        <v>648</v>
      </c>
      <c r="P47" s="5">
        <v>73415</v>
      </c>
      <c r="Q47" s="5">
        <v>1453</v>
      </c>
      <c r="R47" s="5">
        <v>22320</v>
      </c>
    </row>
    <row r="48" spans="1:18">
      <c r="A48" s="5">
        <v>1389</v>
      </c>
      <c r="B48" s="5">
        <v>4</v>
      </c>
      <c r="C48" s="5" t="s">
        <v>244</v>
      </c>
      <c r="D48" s="5" t="s">
        <v>243</v>
      </c>
      <c r="E48" s="5">
        <v>192054</v>
      </c>
      <c r="F48" s="5">
        <v>11702</v>
      </c>
      <c r="G48" s="5">
        <v>41088</v>
      </c>
      <c r="H48" s="5">
        <v>149</v>
      </c>
      <c r="I48" s="5">
        <v>13434</v>
      </c>
      <c r="J48" s="5">
        <v>13334</v>
      </c>
      <c r="K48" s="5">
        <v>6061</v>
      </c>
      <c r="L48" s="5">
        <v>4125</v>
      </c>
      <c r="M48" s="5">
        <v>977</v>
      </c>
      <c r="N48" s="5">
        <v>3349</v>
      </c>
      <c r="O48" s="5">
        <v>648</v>
      </c>
      <c r="P48" s="5">
        <v>73415</v>
      </c>
      <c r="Q48" s="5">
        <v>1453</v>
      </c>
      <c r="R48" s="5">
        <v>22320</v>
      </c>
    </row>
    <row r="49" spans="1:18">
      <c r="A49" s="5">
        <v>1389</v>
      </c>
      <c r="B49" s="5">
        <v>3</v>
      </c>
      <c r="C49" s="5" t="s">
        <v>245</v>
      </c>
      <c r="D49" s="5" t="s">
        <v>246</v>
      </c>
      <c r="E49" s="5">
        <v>8299</v>
      </c>
      <c r="F49" s="5">
        <v>71</v>
      </c>
      <c r="G49" s="5">
        <v>233</v>
      </c>
      <c r="H49" s="5">
        <v>0</v>
      </c>
      <c r="I49" s="5">
        <v>629</v>
      </c>
      <c r="J49" s="5">
        <v>2051</v>
      </c>
      <c r="K49" s="5">
        <v>1022</v>
      </c>
      <c r="L49" s="5">
        <v>704</v>
      </c>
      <c r="M49" s="5">
        <v>79</v>
      </c>
      <c r="N49" s="5">
        <v>442</v>
      </c>
      <c r="O49" s="5">
        <v>135</v>
      </c>
      <c r="P49" s="5">
        <v>1173</v>
      </c>
      <c r="Q49" s="5">
        <v>64</v>
      </c>
      <c r="R49" s="5">
        <v>1695</v>
      </c>
    </row>
    <row r="50" spans="1:18">
      <c r="A50" s="5">
        <v>1389</v>
      </c>
      <c r="B50" s="5">
        <v>4</v>
      </c>
      <c r="C50" s="5" t="s">
        <v>247</v>
      </c>
      <c r="D50" s="5" t="s">
        <v>246</v>
      </c>
      <c r="E50" s="5">
        <v>8299</v>
      </c>
      <c r="F50" s="5">
        <v>71</v>
      </c>
      <c r="G50" s="5">
        <v>233</v>
      </c>
      <c r="H50" s="5">
        <v>0</v>
      </c>
      <c r="I50" s="5">
        <v>629</v>
      </c>
      <c r="J50" s="5">
        <v>2051</v>
      </c>
      <c r="K50" s="5">
        <v>1022</v>
      </c>
      <c r="L50" s="5">
        <v>704</v>
      </c>
      <c r="M50" s="5">
        <v>79</v>
      </c>
      <c r="N50" s="5">
        <v>442</v>
      </c>
      <c r="O50" s="5">
        <v>135</v>
      </c>
      <c r="P50" s="5">
        <v>1173</v>
      </c>
      <c r="Q50" s="5">
        <v>64</v>
      </c>
      <c r="R50" s="5">
        <v>1695</v>
      </c>
    </row>
    <row r="51" spans="1:18">
      <c r="A51" s="5">
        <v>1389</v>
      </c>
      <c r="B51" s="5">
        <v>2</v>
      </c>
      <c r="C51" s="5" t="s">
        <v>248</v>
      </c>
      <c r="D51" s="5" t="s">
        <v>249</v>
      </c>
      <c r="E51" s="5">
        <v>130371</v>
      </c>
      <c r="F51" s="5">
        <v>16997</v>
      </c>
      <c r="G51" s="5">
        <v>15733</v>
      </c>
      <c r="H51" s="5">
        <v>344</v>
      </c>
      <c r="I51" s="5">
        <v>5154</v>
      </c>
      <c r="J51" s="5">
        <v>33235</v>
      </c>
      <c r="K51" s="5">
        <v>10537</v>
      </c>
      <c r="L51" s="5">
        <v>4742</v>
      </c>
      <c r="M51" s="5">
        <v>738</v>
      </c>
      <c r="N51" s="5">
        <v>3631</v>
      </c>
      <c r="O51" s="5">
        <v>4261</v>
      </c>
      <c r="P51" s="5">
        <v>13062</v>
      </c>
      <c r="Q51" s="5">
        <v>2214</v>
      </c>
      <c r="R51" s="5">
        <v>19724</v>
      </c>
    </row>
    <row r="52" spans="1:18">
      <c r="A52" s="5">
        <v>1389</v>
      </c>
      <c r="B52" s="5">
        <v>3</v>
      </c>
      <c r="C52" s="5" t="s">
        <v>250</v>
      </c>
      <c r="D52" s="5" t="s">
        <v>251</v>
      </c>
      <c r="E52" s="5">
        <v>96629</v>
      </c>
      <c r="F52" s="5">
        <v>16851</v>
      </c>
      <c r="G52" s="5">
        <v>10296</v>
      </c>
      <c r="H52" s="5">
        <v>276</v>
      </c>
      <c r="I52" s="5">
        <v>2984</v>
      </c>
      <c r="J52" s="5">
        <v>27453</v>
      </c>
      <c r="K52" s="5">
        <v>5652</v>
      </c>
      <c r="L52" s="5">
        <v>2767</v>
      </c>
      <c r="M52" s="5">
        <v>269</v>
      </c>
      <c r="N52" s="5">
        <v>2978</v>
      </c>
      <c r="O52" s="5">
        <v>3907</v>
      </c>
      <c r="P52" s="5">
        <v>7709</v>
      </c>
      <c r="Q52" s="5">
        <v>2062</v>
      </c>
      <c r="R52" s="5">
        <v>13423</v>
      </c>
    </row>
    <row r="53" spans="1:18">
      <c r="A53" s="5">
        <v>1389</v>
      </c>
      <c r="B53" s="5">
        <v>4</v>
      </c>
      <c r="C53" s="5" t="s">
        <v>252</v>
      </c>
      <c r="D53" s="5" t="s">
        <v>253</v>
      </c>
      <c r="E53" s="5">
        <v>73994</v>
      </c>
      <c r="F53" s="5">
        <v>16851</v>
      </c>
      <c r="G53" s="5">
        <v>6510</v>
      </c>
      <c r="H53" s="5">
        <v>276</v>
      </c>
      <c r="I53" s="5">
        <v>2125</v>
      </c>
      <c r="J53" s="5">
        <v>23652</v>
      </c>
      <c r="K53" s="5">
        <v>4874</v>
      </c>
      <c r="L53" s="5">
        <v>2177</v>
      </c>
      <c r="M53" s="5">
        <v>249</v>
      </c>
      <c r="N53" s="5">
        <v>2651</v>
      </c>
      <c r="O53" s="5">
        <v>1220</v>
      </c>
      <c r="P53" s="5">
        <v>5715</v>
      </c>
      <c r="Q53" s="5">
        <v>857</v>
      </c>
      <c r="R53" s="5">
        <v>6836</v>
      </c>
    </row>
    <row r="54" spans="1:18">
      <c r="A54" s="5">
        <v>1389</v>
      </c>
      <c r="B54" s="5">
        <v>4</v>
      </c>
      <c r="C54" s="5" t="s">
        <v>254</v>
      </c>
      <c r="D54" s="5" t="s">
        <v>255</v>
      </c>
      <c r="E54" s="5">
        <v>22635</v>
      </c>
      <c r="F54" s="5">
        <v>0</v>
      </c>
      <c r="G54" s="5">
        <v>3786</v>
      </c>
      <c r="H54" s="5">
        <v>0</v>
      </c>
      <c r="I54" s="5">
        <v>859</v>
      </c>
      <c r="J54" s="5">
        <v>3802</v>
      </c>
      <c r="K54" s="5">
        <v>778</v>
      </c>
      <c r="L54" s="5">
        <v>590</v>
      </c>
      <c r="M54" s="5">
        <v>20</v>
      </c>
      <c r="N54" s="5">
        <v>327</v>
      </c>
      <c r="O54" s="5">
        <v>2686</v>
      </c>
      <c r="P54" s="5">
        <v>1995</v>
      </c>
      <c r="Q54" s="5">
        <v>1205</v>
      </c>
      <c r="R54" s="5">
        <v>6588</v>
      </c>
    </row>
    <row r="55" spans="1:18">
      <c r="A55" s="5">
        <v>1389</v>
      </c>
      <c r="B55" s="5">
        <v>3</v>
      </c>
      <c r="C55" s="5" t="s">
        <v>256</v>
      </c>
      <c r="D55" s="5" t="s">
        <v>257</v>
      </c>
      <c r="E55" s="5">
        <v>33742</v>
      </c>
      <c r="F55" s="5">
        <v>146</v>
      </c>
      <c r="G55" s="5">
        <v>5437</v>
      </c>
      <c r="H55" s="5">
        <v>68</v>
      </c>
      <c r="I55" s="5">
        <v>2169</v>
      </c>
      <c r="J55" s="5">
        <v>5781</v>
      </c>
      <c r="K55" s="5">
        <v>4884</v>
      </c>
      <c r="L55" s="5">
        <v>1975</v>
      </c>
      <c r="M55" s="5">
        <v>469</v>
      </c>
      <c r="N55" s="5">
        <v>653</v>
      </c>
      <c r="O55" s="5">
        <v>354</v>
      </c>
      <c r="P55" s="5">
        <v>5353</v>
      </c>
      <c r="Q55" s="5">
        <v>152</v>
      </c>
      <c r="R55" s="5">
        <v>6301</v>
      </c>
    </row>
    <row r="56" spans="1:18">
      <c r="A56" s="5">
        <v>1389</v>
      </c>
      <c r="B56" s="5">
        <v>4</v>
      </c>
      <c r="C56" s="5" t="s">
        <v>258</v>
      </c>
      <c r="D56" s="5" t="s">
        <v>257</v>
      </c>
      <c r="E56" s="5">
        <v>33742</v>
      </c>
      <c r="F56" s="5">
        <v>146</v>
      </c>
      <c r="G56" s="5">
        <v>5437</v>
      </c>
      <c r="H56" s="5">
        <v>68</v>
      </c>
      <c r="I56" s="5">
        <v>2169</v>
      </c>
      <c r="J56" s="5">
        <v>5781</v>
      </c>
      <c r="K56" s="5">
        <v>4884</v>
      </c>
      <c r="L56" s="5">
        <v>1975</v>
      </c>
      <c r="M56" s="5">
        <v>469</v>
      </c>
      <c r="N56" s="5">
        <v>653</v>
      </c>
      <c r="O56" s="5">
        <v>354</v>
      </c>
      <c r="P56" s="5">
        <v>5353</v>
      </c>
      <c r="Q56" s="5">
        <v>152</v>
      </c>
      <c r="R56" s="5">
        <v>6301</v>
      </c>
    </row>
    <row r="57" spans="1:18">
      <c r="A57" s="5">
        <v>1389</v>
      </c>
      <c r="B57" s="5">
        <v>2</v>
      </c>
      <c r="C57" s="5" t="s">
        <v>259</v>
      </c>
      <c r="D57" s="5" t="s">
        <v>260</v>
      </c>
      <c r="E57" s="5">
        <v>193140</v>
      </c>
      <c r="F57" s="5">
        <v>675</v>
      </c>
      <c r="G57" s="5">
        <v>27109</v>
      </c>
      <c r="H57" s="5">
        <v>3938</v>
      </c>
      <c r="I57" s="5">
        <v>7845</v>
      </c>
      <c r="J57" s="5">
        <v>36096</v>
      </c>
      <c r="K57" s="5">
        <v>32645</v>
      </c>
      <c r="L57" s="5">
        <v>13769</v>
      </c>
      <c r="M57" s="5">
        <v>976</v>
      </c>
      <c r="N57" s="5">
        <v>9035</v>
      </c>
      <c r="O57" s="5">
        <v>3654</v>
      </c>
      <c r="P57" s="5">
        <v>18895</v>
      </c>
      <c r="Q57" s="5">
        <v>9875</v>
      </c>
      <c r="R57" s="5">
        <v>28630</v>
      </c>
    </row>
    <row r="58" spans="1:18">
      <c r="A58" s="5">
        <v>1389</v>
      </c>
      <c r="B58" s="5">
        <v>3</v>
      </c>
      <c r="C58" s="5" t="s">
        <v>261</v>
      </c>
      <c r="D58" s="5" t="s">
        <v>262</v>
      </c>
      <c r="E58" s="5">
        <v>23142</v>
      </c>
      <c r="F58" s="5">
        <v>0</v>
      </c>
      <c r="G58" s="5">
        <v>3302</v>
      </c>
      <c r="H58" s="5">
        <v>293</v>
      </c>
      <c r="I58" s="5">
        <v>1211</v>
      </c>
      <c r="J58" s="5">
        <v>6374</v>
      </c>
      <c r="K58" s="5">
        <v>4549</v>
      </c>
      <c r="L58" s="5">
        <v>1046</v>
      </c>
      <c r="M58" s="5">
        <v>85</v>
      </c>
      <c r="N58" s="5">
        <v>269</v>
      </c>
      <c r="O58" s="5">
        <v>271</v>
      </c>
      <c r="P58" s="5">
        <v>1757</v>
      </c>
      <c r="Q58" s="5">
        <v>934</v>
      </c>
      <c r="R58" s="5">
        <v>3051</v>
      </c>
    </row>
    <row r="59" spans="1:18">
      <c r="A59" s="5">
        <v>1389</v>
      </c>
      <c r="B59" s="5">
        <v>4</v>
      </c>
      <c r="C59" s="5" t="s">
        <v>263</v>
      </c>
      <c r="D59" s="5" t="s">
        <v>262</v>
      </c>
      <c r="E59" s="5">
        <v>23142</v>
      </c>
      <c r="F59" s="5">
        <v>0</v>
      </c>
      <c r="G59" s="5">
        <v>3302</v>
      </c>
      <c r="H59" s="5">
        <v>293</v>
      </c>
      <c r="I59" s="5">
        <v>1211</v>
      </c>
      <c r="J59" s="5">
        <v>6374</v>
      </c>
      <c r="K59" s="5">
        <v>4549</v>
      </c>
      <c r="L59" s="5">
        <v>1046</v>
      </c>
      <c r="M59" s="5">
        <v>85</v>
      </c>
      <c r="N59" s="5">
        <v>269</v>
      </c>
      <c r="O59" s="5">
        <v>271</v>
      </c>
      <c r="P59" s="5">
        <v>1757</v>
      </c>
      <c r="Q59" s="5">
        <v>934</v>
      </c>
      <c r="R59" s="5">
        <v>3051</v>
      </c>
    </row>
    <row r="60" spans="1:18">
      <c r="A60" s="5">
        <v>1389</v>
      </c>
      <c r="B60" s="5">
        <v>3</v>
      </c>
      <c r="C60" s="5" t="s">
        <v>264</v>
      </c>
      <c r="D60" s="5" t="s">
        <v>265</v>
      </c>
      <c r="E60" s="5">
        <v>169998</v>
      </c>
      <c r="F60" s="5">
        <v>675</v>
      </c>
      <c r="G60" s="5">
        <v>23806</v>
      </c>
      <c r="H60" s="5">
        <v>3645</v>
      </c>
      <c r="I60" s="5">
        <v>6634</v>
      </c>
      <c r="J60" s="5">
        <v>29721</v>
      </c>
      <c r="K60" s="5">
        <v>28095</v>
      </c>
      <c r="L60" s="5">
        <v>12723</v>
      </c>
      <c r="M60" s="5">
        <v>891</v>
      </c>
      <c r="N60" s="5">
        <v>8766</v>
      </c>
      <c r="O60" s="5">
        <v>3383</v>
      </c>
      <c r="P60" s="5">
        <v>17138</v>
      </c>
      <c r="Q60" s="5">
        <v>8941</v>
      </c>
      <c r="R60" s="5">
        <v>25579</v>
      </c>
    </row>
    <row r="61" spans="1:18">
      <c r="A61" s="5">
        <v>1389</v>
      </c>
      <c r="B61" s="5">
        <v>4</v>
      </c>
      <c r="C61" s="5" t="s">
        <v>266</v>
      </c>
      <c r="D61" s="5" t="s">
        <v>267</v>
      </c>
      <c r="E61" s="5">
        <v>86895</v>
      </c>
      <c r="F61" s="5">
        <v>252</v>
      </c>
      <c r="G61" s="5">
        <v>4036</v>
      </c>
      <c r="H61" s="5">
        <v>3355</v>
      </c>
      <c r="I61" s="5">
        <v>3413</v>
      </c>
      <c r="J61" s="5">
        <v>15878</v>
      </c>
      <c r="K61" s="5">
        <v>11732</v>
      </c>
      <c r="L61" s="5">
        <v>8286</v>
      </c>
      <c r="M61" s="5">
        <v>667</v>
      </c>
      <c r="N61" s="5">
        <v>7891</v>
      </c>
      <c r="O61" s="5">
        <v>824</v>
      </c>
      <c r="P61" s="5">
        <v>6268</v>
      </c>
      <c r="Q61" s="5">
        <v>7366</v>
      </c>
      <c r="R61" s="5">
        <v>16929</v>
      </c>
    </row>
    <row r="62" spans="1:18">
      <c r="A62" s="5">
        <v>1389</v>
      </c>
      <c r="B62" s="5">
        <v>4</v>
      </c>
      <c r="C62" s="5" t="s">
        <v>268</v>
      </c>
      <c r="D62" s="5" t="s">
        <v>269</v>
      </c>
      <c r="E62" s="5">
        <v>42214</v>
      </c>
      <c r="F62" s="5">
        <v>199</v>
      </c>
      <c r="G62" s="5">
        <v>4024</v>
      </c>
      <c r="H62" s="5">
        <v>254</v>
      </c>
      <c r="I62" s="5">
        <v>1697</v>
      </c>
      <c r="J62" s="5">
        <v>6362</v>
      </c>
      <c r="K62" s="5">
        <v>12835</v>
      </c>
      <c r="L62" s="5">
        <v>2803</v>
      </c>
      <c r="M62" s="5">
        <v>174</v>
      </c>
      <c r="N62" s="5">
        <v>655</v>
      </c>
      <c r="O62" s="5">
        <v>1274</v>
      </c>
      <c r="P62" s="5">
        <v>4892</v>
      </c>
      <c r="Q62" s="5">
        <v>446</v>
      </c>
      <c r="R62" s="5">
        <v>6600</v>
      </c>
    </row>
    <row r="63" spans="1:18">
      <c r="A63" s="5">
        <v>1389</v>
      </c>
      <c r="B63" s="5">
        <v>4</v>
      </c>
      <c r="C63" s="5" t="s">
        <v>270</v>
      </c>
      <c r="D63" s="5" t="s">
        <v>271</v>
      </c>
      <c r="E63" s="5">
        <v>35860</v>
      </c>
      <c r="F63" s="5">
        <v>0</v>
      </c>
      <c r="G63" s="5">
        <v>15473</v>
      </c>
      <c r="H63" s="5">
        <v>36</v>
      </c>
      <c r="I63" s="5">
        <v>1337</v>
      </c>
      <c r="J63" s="5">
        <v>6089</v>
      </c>
      <c r="K63" s="5">
        <v>2394</v>
      </c>
      <c r="L63" s="5">
        <v>1500</v>
      </c>
      <c r="M63" s="5">
        <v>36</v>
      </c>
      <c r="N63" s="5">
        <v>122</v>
      </c>
      <c r="O63" s="5">
        <v>1275</v>
      </c>
      <c r="P63" s="5">
        <v>5056</v>
      </c>
      <c r="Q63" s="5">
        <v>1001</v>
      </c>
      <c r="R63" s="5">
        <v>1540</v>
      </c>
    </row>
    <row r="64" spans="1:18">
      <c r="A64" s="5">
        <v>1389</v>
      </c>
      <c r="B64" s="5">
        <v>4</v>
      </c>
      <c r="C64" s="5" t="s">
        <v>272</v>
      </c>
      <c r="D64" s="5" t="s">
        <v>273</v>
      </c>
      <c r="E64" s="5">
        <v>5028</v>
      </c>
      <c r="F64" s="5">
        <v>224</v>
      </c>
      <c r="G64" s="5">
        <v>273</v>
      </c>
      <c r="H64" s="5">
        <v>0</v>
      </c>
      <c r="I64" s="5">
        <v>187</v>
      </c>
      <c r="J64" s="5">
        <v>1392</v>
      </c>
      <c r="K64" s="5">
        <v>1134</v>
      </c>
      <c r="L64" s="5">
        <v>135</v>
      </c>
      <c r="M64" s="5">
        <v>14</v>
      </c>
      <c r="N64" s="5">
        <v>98</v>
      </c>
      <c r="O64" s="5">
        <v>10</v>
      </c>
      <c r="P64" s="5">
        <v>923</v>
      </c>
      <c r="Q64" s="5">
        <v>128</v>
      </c>
      <c r="R64" s="5">
        <v>511</v>
      </c>
    </row>
    <row r="65" spans="1:18">
      <c r="A65" s="5">
        <v>1389</v>
      </c>
      <c r="B65" s="5">
        <v>2</v>
      </c>
      <c r="C65" s="5" t="s">
        <v>274</v>
      </c>
      <c r="D65" s="5" t="s">
        <v>275</v>
      </c>
      <c r="E65" s="5">
        <v>655449</v>
      </c>
      <c r="F65" s="5">
        <v>30024</v>
      </c>
      <c r="G65" s="5">
        <v>11156</v>
      </c>
      <c r="H65" s="5">
        <v>21037</v>
      </c>
      <c r="I65" s="5">
        <v>14302</v>
      </c>
      <c r="J65" s="5">
        <v>67654</v>
      </c>
      <c r="K65" s="5">
        <v>45545</v>
      </c>
      <c r="L65" s="5">
        <v>35749</v>
      </c>
      <c r="M65" s="5">
        <v>2277</v>
      </c>
      <c r="N65" s="5">
        <v>35840</v>
      </c>
      <c r="O65" s="5">
        <v>3741</v>
      </c>
      <c r="P65" s="5">
        <v>53256</v>
      </c>
      <c r="Q65" s="5">
        <v>14045</v>
      </c>
      <c r="R65" s="5">
        <v>320826</v>
      </c>
    </row>
    <row r="66" spans="1:18">
      <c r="A66" s="5">
        <v>1389</v>
      </c>
      <c r="B66" s="5">
        <v>3</v>
      </c>
      <c r="C66" s="5" t="s">
        <v>276</v>
      </c>
      <c r="D66" s="5" t="s">
        <v>275</v>
      </c>
      <c r="E66" s="5">
        <v>655449</v>
      </c>
      <c r="F66" s="5">
        <v>30024</v>
      </c>
      <c r="G66" s="5">
        <v>11156</v>
      </c>
      <c r="H66" s="5">
        <v>21037</v>
      </c>
      <c r="I66" s="5">
        <v>14302</v>
      </c>
      <c r="J66" s="5">
        <v>67654</v>
      </c>
      <c r="K66" s="5">
        <v>45545</v>
      </c>
      <c r="L66" s="5">
        <v>35749</v>
      </c>
      <c r="M66" s="5">
        <v>2277</v>
      </c>
      <c r="N66" s="5">
        <v>35840</v>
      </c>
      <c r="O66" s="5">
        <v>3741</v>
      </c>
      <c r="P66" s="5">
        <v>53256</v>
      </c>
      <c r="Q66" s="5">
        <v>14045</v>
      </c>
      <c r="R66" s="5">
        <v>320826</v>
      </c>
    </row>
    <row r="67" spans="1:18">
      <c r="A67" s="5">
        <v>1389</v>
      </c>
      <c r="B67" s="5">
        <v>4</v>
      </c>
      <c r="C67" s="5" t="s">
        <v>277</v>
      </c>
      <c r="D67" s="5" t="s">
        <v>278</v>
      </c>
      <c r="E67" s="5">
        <v>256038</v>
      </c>
      <c r="F67" s="5">
        <v>26494</v>
      </c>
      <c r="G67" s="5">
        <v>2442</v>
      </c>
      <c r="H67" s="5">
        <v>17679</v>
      </c>
      <c r="I67" s="5">
        <v>6500</v>
      </c>
      <c r="J67" s="5">
        <v>29015</v>
      </c>
      <c r="K67" s="5">
        <v>29593</v>
      </c>
      <c r="L67" s="5">
        <v>22148</v>
      </c>
      <c r="M67" s="5">
        <v>830</v>
      </c>
      <c r="N67" s="5">
        <v>12689</v>
      </c>
      <c r="O67" s="5">
        <v>1616</v>
      </c>
      <c r="P67" s="5">
        <v>7352</v>
      </c>
      <c r="Q67" s="5">
        <v>7762</v>
      </c>
      <c r="R67" s="5">
        <v>91919</v>
      </c>
    </row>
    <row r="68" spans="1:18">
      <c r="A68" s="5">
        <v>1389</v>
      </c>
      <c r="B68" s="5">
        <v>4</v>
      </c>
      <c r="C68" s="5" t="s">
        <v>279</v>
      </c>
      <c r="D68" s="5" t="s">
        <v>280</v>
      </c>
      <c r="E68" s="5">
        <v>118641</v>
      </c>
      <c r="F68" s="5">
        <v>536</v>
      </c>
      <c r="G68" s="5">
        <v>2493</v>
      </c>
      <c r="H68" s="5">
        <v>1326</v>
      </c>
      <c r="I68" s="5">
        <v>4059</v>
      </c>
      <c r="J68" s="5">
        <v>25811</v>
      </c>
      <c r="K68" s="5">
        <v>9001</v>
      </c>
      <c r="L68" s="5">
        <v>6908</v>
      </c>
      <c r="M68" s="5">
        <v>419</v>
      </c>
      <c r="N68" s="5">
        <v>1759</v>
      </c>
      <c r="O68" s="5">
        <v>290</v>
      </c>
      <c r="P68" s="5">
        <v>6298</v>
      </c>
      <c r="Q68" s="5">
        <v>2231</v>
      </c>
      <c r="R68" s="5">
        <v>57509</v>
      </c>
    </row>
    <row r="69" spans="1:18">
      <c r="A69" s="5">
        <v>1389</v>
      </c>
      <c r="B69" s="5">
        <v>4</v>
      </c>
      <c r="C69" s="5" t="s">
        <v>281</v>
      </c>
      <c r="D69" s="5" t="s">
        <v>282</v>
      </c>
      <c r="E69" s="5">
        <v>280770</v>
      </c>
      <c r="F69" s="5">
        <v>2994</v>
      </c>
      <c r="G69" s="5">
        <v>6221</v>
      </c>
      <c r="H69" s="5">
        <v>2032</v>
      </c>
      <c r="I69" s="5">
        <v>3742</v>
      </c>
      <c r="J69" s="5">
        <v>12828</v>
      </c>
      <c r="K69" s="5">
        <v>6951</v>
      </c>
      <c r="L69" s="5">
        <v>6692</v>
      </c>
      <c r="M69" s="5">
        <v>1028</v>
      </c>
      <c r="N69" s="5">
        <v>21392</v>
      </c>
      <c r="O69" s="5">
        <v>1834</v>
      </c>
      <c r="P69" s="5">
        <v>39606</v>
      </c>
      <c r="Q69" s="5">
        <v>4052</v>
      </c>
      <c r="R69" s="5">
        <v>171397</v>
      </c>
    </row>
    <row r="70" spans="1:18">
      <c r="A70" s="5">
        <v>1389</v>
      </c>
      <c r="B70" s="5">
        <v>2</v>
      </c>
      <c r="C70" s="5" t="s">
        <v>283</v>
      </c>
      <c r="D70" s="5" t="s">
        <v>284</v>
      </c>
      <c r="E70" s="5">
        <v>226259</v>
      </c>
      <c r="F70" s="5">
        <v>4352</v>
      </c>
      <c r="G70" s="5">
        <v>28031</v>
      </c>
      <c r="H70" s="5">
        <v>112</v>
      </c>
      <c r="I70" s="5">
        <v>11740</v>
      </c>
      <c r="J70" s="5">
        <v>34727</v>
      </c>
      <c r="K70" s="5">
        <v>31508</v>
      </c>
      <c r="L70" s="5">
        <v>10116</v>
      </c>
      <c r="M70" s="5">
        <v>1564</v>
      </c>
      <c r="N70" s="5">
        <v>3231</v>
      </c>
      <c r="O70" s="5">
        <v>3266</v>
      </c>
      <c r="P70" s="5">
        <v>16932</v>
      </c>
      <c r="Q70" s="5">
        <v>2349</v>
      </c>
      <c r="R70" s="5">
        <v>78333</v>
      </c>
    </row>
    <row r="71" spans="1:18">
      <c r="A71" s="5">
        <v>1389</v>
      </c>
      <c r="B71" s="5">
        <v>7</v>
      </c>
      <c r="C71" s="5" t="s">
        <v>285</v>
      </c>
      <c r="D71" s="5" t="s">
        <v>286</v>
      </c>
      <c r="E71" s="5">
        <v>226259</v>
      </c>
      <c r="F71" s="5">
        <v>4352</v>
      </c>
      <c r="G71" s="5">
        <v>28031</v>
      </c>
      <c r="H71" s="5">
        <v>112</v>
      </c>
      <c r="I71" s="5">
        <v>11740</v>
      </c>
      <c r="J71" s="5">
        <v>34727</v>
      </c>
      <c r="K71" s="5">
        <v>31508</v>
      </c>
      <c r="L71" s="5">
        <v>10116</v>
      </c>
      <c r="M71" s="5">
        <v>1564</v>
      </c>
      <c r="N71" s="5">
        <v>3231</v>
      </c>
      <c r="O71" s="5">
        <v>3266</v>
      </c>
      <c r="P71" s="5">
        <v>16932</v>
      </c>
      <c r="Q71" s="5">
        <v>2349</v>
      </c>
      <c r="R71" s="5">
        <v>78333</v>
      </c>
    </row>
    <row r="72" spans="1:18">
      <c r="A72" s="5">
        <v>1389</v>
      </c>
      <c r="B72" s="5">
        <v>4</v>
      </c>
      <c r="C72" s="5" t="s">
        <v>287</v>
      </c>
      <c r="D72" s="5" t="s">
        <v>288</v>
      </c>
      <c r="E72" s="5">
        <v>167856</v>
      </c>
      <c r="F72" s="5">
        <v>3203</v>
      </c>
      <c r="G72" s="5">
        <v>14075</v>
      </c>
      <c r="H72" s="5">
        <v>20</v>
      </c>
      <c r="I72" s="5">
        <v>8145</v>
      </c>
      <c r="J72" s="5">
        <v>25431</v>
      </c>
      <c r="K72" s="5">
        <v>21598</v>
      </c>
      <c r="L72" s="5">
        <v>7364</v>
      </c>
      <c r="M72" s="5">
        <v>860</v>
      </c>
      <c r="N72" s="5">
        <v>2814</v>
      </c>
      <c r="O72" s="5">
        <v>2831</v>
      </c>
      <c r="P72" s="5">
        <v>10628</v>
      </c>
      <c r="Q72" s="5">
        <v>2006</v>
      </c>
      <c r="R72" s="5">
        <v>68881</v>
      </c>
    </row>
    <row r="73" spans="1:18">
      <c r="A73" s="5">
        <v>1389</v>
      </c>
      <c r="B73" s="5">
        <v>9</v>
      </c>
      <c r="C73" s="5" t="s">
        <v>289</v>
      </c>
      <c r="D73" s="5" t="s">
        <v>290</v>
      </c>
      <c r="E73" s="5">
        <v>58403</v>
      </c>
      <c r="F73" s="5">
        <v>1149</v>
      </c>
      <c r="G73" s="5">
        <v>13956</v>
      </c>
      <c r="H73" s="5">
        <v>92</v>
      </c>
      <c r="I73" s="5">
        <v>3595</v>
      </c>
      <c r="J73" s="5">
        <v>9295</v>
      </c>
      <c r="K73" s="5">
        <v>9911</v>
      </c>
      <c r="L73" s="5">
        <v>2751</v>
      </c>
      <c r="M73" s="5">
        <v>703</v>
      </c>
      <c r="N73" s="5">
        <v>417</v>
      </c>
      <c r="O73" s="5">
        <v>434</v>
      </c>
      <c r="P73" s="5">
        <v>6305</v>
      </c>
      <c r="Q73" s="5">
        <v>343</v>
      </c>
      <c r="R73" s="5">
        <v>9452</v>
      </c>
    </row>
    <row r="74" spans="1:18">
      <c r="A74" s="5">
        <v>1389</v>
      </c>
      <c r="B74" s="5">
        <v>2</v>
      </c>
      <c r="C74" s="5" t="s">
        <v>291</v>
      </c>
      <c r="D74" s="5" t="s">
        <v>292</v>
      </c>
      <c r="E74" s="5">
        <v>8485443</v>
      </c>
      <c r="F74" s="5">
        <v>3812321</v>
      </c>
      <c r="G74" s="5">
        <v>43350</v>
      </c>
      <c r="H74" s="5">
        <v>21110</v>
      </c>
      <c r="I74" s="5">
        <v>36652</v>
      </c>
      <c r="J74" s="5">
        <v>223759</v>
      </c>
      <c r="K74" s="5">
        <v>145407</v>
      </c>
      <c r="L74" s="5">
        <v>59061</v>
      </c>
      <c r="M74" s="5">
        <v>44582</v>
      </c>
      <c r="N74" s="5">
        <v>237584</v>
      </c>
      <c r="O74" s="5">
        <v>53679</v>
      </c>
      <c r="P74" s="5">
        <v>226408</v>
      </c>
      <c r="Q74" s="5">
        <v>61799</v>
      </c>
      <c r="R74" s="5">
        <v>3519730</v>
      </c>
    </row>
    <row r="75" spans="1:18">
      <c r="A75" s="5">
        <v>1389</v>
      </c>
      <c r="B75" s="5">
        <v>3</v>
      </c>
      <c r="C75" s="5" t="s">
        <v>293</v>
      </c>
      <c r="D75" s="5" t="s">
        <v>294</v>
      </c>
      <c r="E75" s="5">
        <v>25613</v>
      </c>
      <c r="F75" s="5">
        <v>135</v>
      </c>
      <c r="G75" s="5">
        <v>452</v>
      </c>
      <c r="H75" s="5">
        <v>5957</v>
      </c>
      <c r="I75" s="5">
        <v>684</v>
      </c>
      <c r="J75" s="5">
        <v>1402</v>
      </c>
      <c r="K75" s="5">
        <v>2851</v>
      </c>
      <c r="L75" s="5">
        <v>293</v>
      </c>
      <c r="M75" s="5">
        <v>8</v>
      </c>
      <c r="N75" s="5">
        <v>353</v>
      </c>
      <c r="O75" s="5">
        <v>179</v>
      </c>
      <c r="P75" s="5">
        <v>236</v>
      </c>
      <c r="Q75" s="5">
        <v>790</v>
      </c>
      <c r="R75" s="5">
        <v>12272</v>
      </c>
    </row>
    <row r="76" spans="1:18">
      <c r="A76" s="5">
        <v>1389</v>
      </c>
      <c r="B76" s="5">
        <v>4</v>
      </c>
      <c r="C76" s="5" t="s">
        <v>295</v>
      </c>
      <c r="D76" s="5" t="s">
        <v>296</v>
      </c>
      <c r="E76" s="5">
        <v>25613</v>
      </c>
      <c r="F76" s="5">
        <v>135</v>
      </c>
      <c r="G76" s="5">
        <v>452</v>
      </c>
      <c r="H76" s="5">
        <v>5957</v>
      </c>
      <c r="I76" s="5">
        <v>684</v>
      </c>
      <c r="J76" s="5">
        <v>1402</v>
      </c>
      <c r="K76" s="5">
        <v>2851</v>
      </c>
      <c r="L76" s="5">
        <v>293</v>
      </c>
      <c r="M76" s="5">
        <v>8</v>
      </c>
      <c r="N76" s="5">
        <v>353</v>
      </c>
      <c r="O76" s="5">
        <v>179</v>
      </c>
      <c r="P76" s="5">
        <v>236</v>
      </c>
      <c r="Q76" s="5">
        <v>790</v>
      </c>
      <c r="R76" s="5">
        <v>12272</v>
      </c>
    </row>
    <row r="77" spans="1:18">
      <c r="A77" s="5">
        <v>1389</v>
      </c>
      <c r="B77" s="5">
        <v>3</v>
      </c>
      <c r="C77" s="5" t="s">
        <v>297</v>
      </c>
      <c r="D77" s="5" t="s">
        <v>298</v>
      </c>
      <c r="E77" s="5">
        <v>8459829</v>
      </c>
      <c r="F77" s="5">
        <v>3812186</v>
      </c>
      <c r="G77" s="5">
        <v>42898</v>
      </c>
      <c r="H77" s="5">
        <v>15154</v>
      </c>
      <c r="I77" s="5">
        <v>35968</v>
      </c>
      <c r="J77" s="5">
        <v>222357</v>
      </c>
      <c r="K77" s="5">
        <v>142556</v>
      </c>
      <c r="L77" s="5">
        <v>58768</v>
      </c>
      <c r="M77" s="5">
        <v>44574</v>
      </c>
      <c r="N77" s="5">
        <v>237231</v>
      </c>
      <c r="O77" s="5">
        <v>53500</v>
      </c>
      <c r="P77" s="5">
        <v>226172</v>
      </c>
      <c r="Q77" s="5">
        <v>61009</v>
      </c>
      <c r="R77" s="5">
        <v>3507457</v>
      </c>
    </row>
    <row r="78" spans="1:18">
      <c r="A78" s="5">
        <v>1389</v>
      </c>
      <c r="B78" s="5">
        <v>4</v>
      </c>
      <c r="C78" s="5" t="s">
        <v>299</v>
      </c>
      <c r="D78" s="5" t="s">
        <v>298</v>
      </c>
      <c r="E78" s="5">
        <v>8459829</v>
      </c>
      <c r="F78" s="5">
        <v>3812186</v>
      </c>
      <c r="G78" s="5">
        <v>42898</v>
      </c>
      <c r="H78" s="5">
        <v>15154</v>
      </c>
      <c r="I78" s="5">
        <v>35968</v>
      </c>
      <c r="J78" s="5">
        <v>222357</v>
      </c>
      <c r="K78" s="5">
        <v>142556</v>
      </c>
      <c r="L78" s="5">
        <v>58768</v>
      </c>
      <c r="M78" s="5">
        <v>44574</v>
      </c>
      <c r="N78" s="5">
        <v>237231</v>
      </c>
      <c r="O78" s="5">
        <v>53500</v>
      </c>
      <c r="P78" s="5">
        <v>226172</v>
      </c>
      <c r="Q78" s="5">
        <v>61009</v>
      </c>
      <c r="R78" s="5">
        <v>3507457</v>
      </c>
    </row>
    <row r="79" spans="1:18">
      <c r="A79" s="5">
        <v>1389</v>
      </c>
      <c r="B79" s="5">
        <v>2</v>
      </c>
      <c r="C79" s="5" t="s">
        <v>300</v>
      </c>
      <c r="D79" s="5" t="s">
        <v>301</v>
      </c>
      <c r="E79" s="5">
        <v>12870147</v>
      </c>
      <c r="F79" s="5">
        <v>1250457</v>
      </c>
      <c r="G79" s="5">
        <v>241585</v>
      </c>
      <c r="H79" s="5">
        <v>137462</v>
      </c>
      <c r="I79" s="5">
        <v>99314</v>
      </c>
      <c r="J79" s="5">
        <v>4027000</v>
      </c>
      <c r="K79" s="5">
        <v>359699</v>
      </c>
      <c r="L79" s="5">
        <v>219691</v>
      </c>
      <c r="M79" s="5">
        <v>73301</v>
      </c>
      <c r="N79" s="5">
        <v>436756</v>
      </c>
      <c r="O79" s="5">
        <v>274833</v>
      </c>
      <c r="P79" s="5">
        <v>767108</v>
      </c>
      <c r="Q79" s="5">
        <v>203076</v>
      </c>
      <c r="R79" s="5">
        <v>4779865</v>
      </c>
    </row>
    <row r="80" spans="1:18">
      <c r="A80" s="5">
        <v>1389</v>
      </c>
      <c r="B80" s="5">
        <v>3</v>
      </c>
      <c r="C80" s="5" t="s">
        <v>302</v>
      </c>
      <c r="D80" s="5" t="s">
        <v>303</v>
      </c>
      <c r="E80" s="5">
        <v>10718420</v>
      </c>
      <c r="F80" s="5">
        <v>1207203</v>
      </c>
      <c r="G80" s="5">
        <v>151566</v>
      </c>
      <c r="H80" s="5">
        <v>135343</v>
      </c>
      <c r="I80" s="5">
        <v>62043</v>
      </c>
      <c r="J80" s="5">
        <v>3715737</v>
      </c>
      <c r="K80" s="5">
        <v>285888</v>
      </c>
      <c r="L80" s="5">
        <v>152282</v>
      </c>
      <c r="M80" s="5">
        <v>60250</v>
      </c>
      <c r="N80" s="5">
        <v>143595</v>
      </c>
      <c r="O80" s="5">
        <v>231150</v>
      </c>
      <c r="P80" s="5">
        <v>85603</v>
      </c>
      <c r="Q80" s="5">
        <v>144906</v>
      </c>
      <c r="R80" s="5">
        <v>4342856</v>
      </c>
    </row>
    <row r="81" spans="1:18">
      <c r="A81" s="5">
        <v>1389</v>
      </c>
      <c r="B81" s="5">
        <v>4</v>
      </c>
      <c r="C81" s="5" t="s">
        <v>304</v>
      </c>
      <c r="D81" s="5" t="s">
        <v>305</v>
      </c>
      <c r="E81" s="5">
        <v>3088544</v>
      </c>
      <c r="F81" s="5">
        <v>168722</v>
      </c>
      <c r="G81" s="5">
        <v>45305</v>
      </c>
      <c r="H81" s="5">
        <v>21541</v>
      </c>
      <c r="I81" s="5">
        <v>15009</v>
      </c>
      <c r="J81" s="5">
        <v>1953771</v>
      </c>
      <c r="K81" s="5">
        <v>79613</v>
      </c>
      <c r="L81" s="5">
        <v>32075</v>
      </c>
      <c r="M81" s="5">
        <v>10797</v>
      </c>
      <c r="N81" s="5">
        <v>28324</v>
      </c>
      <c r="O81" s="5">
        <v>92234</v>
      </c>
      <c r="P81" s="5">
        <v>21836</v>
      </c>
      <c r="Q81" s="5">
        <v>23995</v>
      </c>
      <c r="R81" s="5">
        <v>595321</v>
      </c>
    </row>
    <row r="82" spans="1:18">
      <c r="A82" s="5">
        <v>1389</v>
      </c>
      <c r="B82" s="5">
        <v>4</v>
      </c>
      <c r="C82" s="5" t="s">
        <v>306</v>
      </c>
      <c r="D82" s="5" t="s">
        <v>307</v>
      </c>
      <c r="E82" s="5">
        <v>1121784</v>
      </c>
      <c r="F82" s="5">
        <v>139147</v>
      </c>
      <c r="G82" s="5">
        <v>21015</v>
      </c>
      <c r="H82" s="5">
        <v>21109</v>
      </c>
      <c r="I82" s="5">
        <v>8990</v>
      </c>
      <c r="J82" s="5">
        <v>245960</v>
      </c>
      <c r="K82" s="5">
        <v>41608</v>
      </c>
      <c r="L82" s="5">
        <v>15264</v>
      </c>
      <c r="M82" s="5">
        <v>5181</v>
      </c>
      <c r="N82" s="5">
        <v>17764</v>
      </c>
      <c r="O82" s="5">
        <v>8351</v>
      </c>
      <c r="P82" s="5">
        <v>13458</v>
      </c>
      <c r="Q82" s="5">
        <v>31854</v>
      </c>
      <c r="R82" s="5">
        <v>552082</v>
      </c>
    </row>
    <row r="83" spans="1:18">
      <c r="A83" s="5">
        <v>1389</v>
      </c>
      <c r="B83" s="5">
        <v>4</v>
      </c>
      <c r="C83" s="5" t="s">
        <v>308</v>
      </c>
      <c r="D83" s="5" t="s">
        <v>309</v>
      </c>
      <c r="E83" s="5">
        <v>6508093</v>
      </c>
      <c r="F83" s="5">
        <v>899333</v>
      </c>
      <c r="G83" s="5">
        <v>85246</v>
      </c>
      <c r="H83" s="5">
        <v>92693</v>
      </c>
      <c r="I83" s="5">
        <v>38043</v>
      </c>
      <c r="J83" s="5">
        <v>1516005</v>
      </c>
      <c r="K83" s="5">
        <v>164667</v>
      </c>
      <c r="L83" s="5">
        <v>104942</v>
      </c>
      <c r="M83" s="5">
        <v>44272</v>
      </c>
      <c r="N83" s="5">
        <v>97508</v>
      </c>
      <c r="O83" s="5">
        <v>130566</v>
      </c>
      <c r="P83" s="5">
        <v>50308</v>
      </c>
      <c r="Q83" s="5">
        <v>89057</v>
      </c>
      <c r="R83" s="5">
        <v>3195453</v>
      </c>
    </row>
    <row r="84" spans="1:18">
      <c r="A84" s="5">
        <v>1389</v>
      </c>
      <c r="B84" s="5">
        <v>3</v>
      </c>
      <c r="C84" s="5" t="s">
        <v>310</v>
      </c>
      <c r="D84" s="5" t="s">
        <v>311</v>
      </c>
      <c r="E84" s="5">
        <v>2026208</v>
      </c>
      <c r="F84" s="5">
        <v>40392</v>
      </c>
      <c r="G84" s="5">
        <v>87569</v>
      </c>
      <c r="H84" s="5">
        <v>1744</v>
      </c>
      <c r="I84" s="5">
        <v>34489</v>
      </c>
      <c r="J84" s="5">
        <v>303664</v>
      </c>
      <c r="K84" s="5">
        <v>68701</v>
      </c>
      <c r="L84" s="5">
        <v>55421</v>
      </c>
      <c r="M84" s="5">
        <v>12608</v>
      </c>
      <c r="N84" s="5">
        <v>246172</v>
      </c>
      <c r="O84" s="5">
        <v>42245</v>
      </c>
      <c r="P84" s="5">
        <v>678824</v>
      </c>
      <c r="Q84" s="5">
        <v>56110</v>
      </c>
      <c r="R84" s="5">
        <v>398268</v>
      </c>
    </row>
    <row r="85" spans="1:18">
      <c r="A85" s="5">
        <v>1389</v>
      </c>
      <c r="B85" s="5">
        <v>4</v>
      </c>
      <c r="C85" s="5" t="s">
        <v>312</v>
      </c>
      <c r="D85" s="5" t="s">
        <v>313</v>
      </c>
      <c r="E85" s="5">
        <v>157297</v>
      </c>
      <c r="F85" s="5">
        <v>1541</v>
      </c>
      <c r="G85" s="5">
        <v>3230</v>
      </c>
      <c r="H85" s="5">
        <v>410</v>
      </c>
      <c r="I85" s="5">
        <v>2467</v>
      </c>
      <c r="J85" s="5">
        <v>20792</v>
      </c>
      <c r="K85" s="5">
        <v>4825</v>
      </c>
      <c r="L85" s="5">
        <v>8621</v>
      </c>
      <c r="M85" s="5">
        <v>238</v>
      </c>
      <c r="N85" s="5">
        <v>26401</v>
      </c>
      <c r="O85" s="5">
        <v>5569</v>
      </c>
      <c r="P85" s="5">
        <v>14577</v>
      </c>
      <c r="Q85" s="5">
        <v>6576</v>
      </c>
      <c r="R85" s="5">
        <v>62049</v>
      </c>
    </row>
    <row r="86" spans="1:18">
      <c r="A86" s="5">
        <v>1389</v>
      </c>
      <c r="B86" s="5">
        <v>4</v>
      </c>
      <c r="C86" s="5" t="s">
        <v>314</v>
      </c>
      <c r="D86" s="5" t="s">
        <v>315</v>
      </c>
      <c r="E86" s="5">
        <v>284921</v>
      </c>
      <c r="F86" s="5">
        <v>5410</v>
      </c>
      <c r="G86" s="5">
        <v>8869</v>
      </c>
      <c r="H86" s="5">
        <v>345</v>
      </c>
      <c r="I86" s="5">
        <v>8463</v>
      </c>
      <c r="J86" s="5">
        <v>45455</v>
      </c>
      <c r="K86" s="5">
        <v>20573</v>
      </c>
      <c r="L86" s="5">
        <v>10851</v>
      </c>
      <c r="M86" s="5">
        <v>1247</v>
      </c>
      <c r="N86" s="5">
        <v>11117</v>
      </c>
      <c r="O86" s="5">
        <v>10116</v>
      </c>
      <c r="P86" s="5">
        <v>54084</v>
      </c>
      <c r="Q86" s="5">
        <v>14703</v>
      </c>
      <c r="R86" s="5">
        <v>93688</v>
      </c>
    </row>
    <row r="87" spans="1:18">
      <c r="A87" s="5">
        <v>1389</v>
      </c>
      <c r="B87" s="5">
        <v>4</v>
      </c>
      <c r="C87" s="5" t="s">
        <v>316</v>
      </c>
      <c r="D87" s="5" t="s">
        <v>317</v>
      </c>
      <c r="E87" s="5">
        <v>1435567</v>
      </c>
      <c r="F87" s="5">
        <v>32785</v>
      </c>
      <c r="G87" s="5">
        <v>67737</v>
      </c>
      <c r="H87" s="5">
        <v>880</v>
      </c>
      <c r="I87" s="5">
        <v>18229</v>
      </c>
      <c r="J87" s="5">
        <v>199114</v>
      </c>
      <c r="K87" s="5">
        <v>30464</v>
      </c>
      <c r="L87" s="5">
        <v>29588</v>
      </c>
      <c r="M87" s="5">
        <v>5383</v>
      </c>
      <c r="N87" s="5">
        <v>177201</v>
      </c>
      <c r="O87" s="5">
        <v>23488</v>
      </c>
      <c r="P87" s="5">
        <v>604394</v>
      </c>
      <c r="Q87" s="5">
        <v>25193</v>
      </c>
      <c r="R87" s="5">
        <v>221111</v>
      </c>
    </row>
    <row r="88" spans="1:18">
      <c r="A88" s="5">
        <v>1389</v>
      </c>
      <c r="B88" s="5">
        <v>4</v>
      </c>
      <c r="C88" s="5" t="s">
        <v>318</v>
      </c>
      <c r="D88" s="5" t="s">
        <v>319</v>
      </c>
      <c r="E88" s="5">
        <v>148423</v>
      </c>
      <c r="F88" s="5">
        <v>657</v>
      </c>
      <c r="G88" s="5">
        <v>7733</v>
      </c>
      <c r="H88" s="5">
        <v>109</v>
      </c>
      <c r="I88" s="5">
        <v>5330</v>
      </c>
      <c r="J88" s="5">
        <v>38302</v>
      </c>
      <c r="K88" s="5">
        <v>12839</v>
      </c>
      <c r="L88" s="5">
        <v>6361</v>
      </c>
      <c r="M88" s="5">
        <v>5740</v>
      </c>
      <c r="N88" s="5">
        <v>31453</v>
      </c>
      <c r="O88" s="5">
        <v>3071</v>
      </c>
      <c r="P88" s="5">
        <v>5769</v>
      </c>
      <c r="Q88" s="5">
        <v>9638</v>
      </c>
      <c r="R88" s="5">
        <v>21420</v>
      </c>
    </row>
    <row r="89" spans="1:18">
      <c r="A89" s="5">
        <v>1389</v>
      </c>
      <c r="B89" s="5">
        <v>3</v>
      </c>
      <c r="C89" s="5" t="s">
        <v>320</v>
      </c>
      <c r="D89" s="5" t="s">
        <v>321</v>
      </c>
      <c r="E89" s="5">
        <v>125518</v>
      </c>
      <c r="F89" s="5">
        <v>2862</v>
      </c>
      <c r="G89" s="5">
        <v>2450</v>
      </c>
      <c r="H89" s="5">
        <v>375</v>
      </c>
      <c r="I89" s="5">
        <v>2782</v>
      </c>
      <c r="J89" s="5">
        <v>7600</v>
      </c>
      <c r="K89" s="5">
        <v>5109</v>
      </c>
      <c r="L89" s="5">
        <v>11988</v>
      </c>
      <c r="M89" s="5">
        <v>443</v>
      </c>
      <c r="N89" s="5">
        <v>46989</v>
      </c>
      <c r="O89" s="5">
        <v>1438</v>
      </c>
      <c r="P89" s="5">
        <v>2681</v>
      </c>
      <c r="Q89" s="5">
        <v>2061</v>
      </c>
      <c r="R89" s="5">
        <v>38742</v>
      </c>
    </row>
    <row r="90" spans="1:18">
      <c r="A90" s="5">
        <v>1389</v>
      </c>
      <c r="B90" s="5">
        <v>4</v>
      </c>
      <c r="C90" s="5" t="s">
        <v>322</v>
      </c>
      <c r="D90" s="5" t="s">
        <v>321</v>
      </c>
      <c r="E90" s="5">
        <v>125518</v>
      </c>
      <c r="F90" s="5">
        <v>2862</v>
      </c>
      <c r="G90" s="5">
        <v>2450</v>
      </c>
      <c r="H90" s="5">
        <v>375</v>
      </c>
      <c r="I90" s="5">
        <v>2782</v>
      </c>
      <c r="J90" s="5">
        <v>7600</v>
      </c>
      <c r="K90" s="5">
        <v>5109</v>
      </c>
      <c r="L90" s="5">
        <v>11988</v>
      </c>
      <c r="M90" s="5">
        <v>443</v>
      </c>
      <c r="N90" s="5">
        <v>46989</v>
      </c>
      <c r="O90" s="5">
        <v>1438</v>
      </c>
      <c r="P90" s="5">
        <v>2681</v>
      </c>
      <c r="Q90" s="5">
        <v>2061</v>
      </c>
      <c r="R90" s="5">
        <v>38742</v>
      </c>
    </row>
    <row r="91" spans="1:18">
      <c r="A91" s="5">
        <v>1389</v>
      </c>
      <c r="B91" s="5">
        <v>2</v>
      </c>
      <c r="C91" s="5" t="s">
        <v>323</v>
      </c>
      <c r="D91" s="5" t="s">
        <v>324</v>
      </c>
      <c r="E91" s="5">
        <v>1049797</v>
      </c>
      <c r="F91" s="5">
        <v>58475</v>
      </c>
      <c r="G91" s="5">
        <v>19118</v>
      </c>
      <c r="H91" s="5">
        <v>810</v>
      </c>
      <c r="I91" s="5">
        <v>13484</v>
      </c>
      <c r="J91" s="5">
        <v>75989</v>
      </c>
      <c r="K91" s="5">
        <v>25950</v>
      </c>
      <c r="L91" s="5">
        <v>68402</v>
      </c>
      <c r="M91" s="5">
        <v>12077</v>
      </c>
      <c r="N91" s="5">
        <v>54516</v>
      </c>
      <c r="O91" s="5">
        <v>86268</v>
      </c>
      <c r="P91" s="5">
        <v>231901</v>
      </c>
      <c r="Q91" s="5">
        <v>34468</v>
      </c>
      <c r="R91" s="5">
        <v>368338</v>
      </c>
    </row>
    <row r="92" spans="1:18">
      <c r="A92" s="5">
        <v>1389</v>
      </c>
      <c r="B92" s="5">
        <v>3</v>
      </c>
      <c r="C92" s="5" t="s">
        <v>325</v>
      </c>
      <c r="D92" s="5" t="s">
        <v>324</v>
      </c>
      <c r="E92" s="5">
        <v>1049797</v>
      </c>
      <c r="F92" s="5">
        <v>58475</v>
      </c>
      <c r="G92" s="5">
        <v>19118</v>
      </c>
      <c r="H92" s="5">
        <v>810</v>
      </c>
      <c r="I92" s="5">
        <v>13484</v>
      </c>
      <c r="J92" s="5">
        <v>75989</v>
      </c>
      <c r="K92" s="5">
        <v>25950</v>
      </c>
      <c r="L92" s="5">
        <v>68402</v>
      </c>
      <c r="M92" s="5">
        <v>12077</v>
      </c>
      <c r="N92" s="5">
        <v>54516</v>
      </c>
      <c r="O92" s="5">
        <v>86268</v>
      </c>
      <c r="P92" s="5">
        <v>231901</v>
      </c>
      <c r="Q92" s="5">
        <v>34468</v>
      </c>
      <c r="R92" s="5">
        <v>368338</v>
      </c>
    </row>
    <row r="93" spans="1:18">
      <c r="A93" s="5">
        <v>1389</v>
      </c>
      <c r="B93" s="5">
        <v>4</v>
      </c>
      <c r="C93" s="5" t="s">
        <v>326</v>
      </c>
      <c r="D93" s="5" t="s">
        <v>324</v>
      </c>
      <c r="E93" s="5">
        <v>1049797</v>
      </c>
      <c r="F93" s="5">
        <v>58475</v>
      </c>
      <c r="G93" s="5">
        <v>19118</v>
      </c>
      <c r="H93" s="5">
        <v>810</v>
      </c>
      <c r="I93" s="5">
        <v>13484</v>
      </c>
      <c r="J93" s="5">
        <v>75989</v>
      </c>
      <c r="K93" s="5">
        <v>25950</v>
      </c>
      <c r="L93" s="5">
        <v>68402</v>
      </c>
      <c r="M93" s="5">
        <v>12077</v>
      </c>
      <c r="N93" s="5">
        <v>54516</v>
      </c>
      <c r="O93" s="5">
        <v>86268</v>
      </c>
      <c r="P93" s="5">
        <v>231901</v>
      </c>
      <c r="Q93" s="5">
        <v>34468</v>
      </c>
      <c r="R93" s="5">
        <v>368338</v>
      </c>
    </row>
    <row r="94" spans="1:18">
      <c r="A94" s="5">
        <v>1389</v>
      </c>
      <c r="B94" s="5">
        <v>2</v>
      </c>
      <c r="C94" s="5" t="s">
        <v>327</v>
      </c>
      <c r="D94" s="5" t="s">
        <v>328</v>
      </c>
      <c r="E94" s="5">
        <v>1371323</v>
      </c>
      <c r="F94" s="5">
        <v>61163</v>
      </c>
      <c r="G94" s="5">
        <v>76933</v>
      </c>
      <c r="H94" s="5">
        <v>11958</v>
      </c>
      <c r="I94" s="5">
        <v>46684</v>
      </c>
      <c r="J94" s="5">
        <v>261705</v>
      </c>
      <c r="K94" s="5">
        <v>132802</v>
      </c>
      <c r="L94" s="5">
        <v>82577</v>
      </c>
      <c r="M94" s="5">
        <v>8675</v>
      </c>
      <c r="N94" s="5">
        <v>72670</v>
      </c>
      <c r="O94" s="5">
        <v>39681</v>
      </c>
      <c r="P94" s="5">
        <v>164252</v>
      </c>
      <c r="Q94" s="5">
        <v>51744</v>
      </c>
      <c r="R94" s="5">
        <v>360478</v>
      </c>
    </row>
    <row r="95" spans="1:18">
      <c r="A95" s="5">
        <v>1389</v>
      </c>
      <c r="B95" s="5">
        <v>3</v>
      </c>
      <c r="C95" s="5" t="s">
        <v>329</v>
      </c>
      <c r="D95" s="5" t="s">
        <v>330</v>
      </c>
      <c r="E95" s="5">
        <v>388416</v>
      </c>
      <c r="F95" s="5">
        <v>28604</v>
      </c>
      <c r="G95" s="5">
        <v>19200</v>
      </c>
      <c r="H95" s="5">
        <v>546</v>
      </c>
      <c r="I95" s="5">
        <v>9870</v>
      </c>
      <c r="J95" s="5">
        <v>77944</v>
      </c>
      <c r="K95" s="5">
        <v>36758</v>
      </c>
      <c r="L95" s="5">
        <v>24435</v>
      </c>
      <c r="M95" s="5">
        <v>2387</v>
      </c>
      <c r="N95" s="5">
        <v>15419</v>
      </c>
      <c r="O95" s="5">
        <v>15497</v>
      </c>
      <c r="P95" s="5">
        <v>48364</v>
      </c>
      <c r="Q95" s="5">
        <v>19206</v>
      </c>
      <c r="R95" s="5">
        <v>90185</v>
      </c>
    </row>
    <row r="96" spans="1:18">
      <c r="A96" s="5">
        <v>1389</v>
      </c>
      <c r="B96" s="5">
        <v>4</v>
      </c>
      <c r="C96" s="5" t="s">
        <v>331</v>
      </c>
      <c r="D96" s="5" t="s">
        <v>332</v>
      </c>
      <c r="E96" s="5">
        <v>254041</v>
      </c>
      <c r="F96" s="5">
        <v>27598</v>
      </c>
      <c r="G96" s="5">
        <v>9961</v>
      </c>
      <c r="H96" s="5">
        <v>162</v>
      </c>
      <c r="I96" s="5">
        <v>5205</v>
      </c>
      <c r="J96" s="5">
        <v>50201</v>
      </c>
      <c r="K96" s="5">
        <v>26050</v>
      </c>
      <c r="L96" s="5">
        <v>17629</v>
      </c>
      <c r="M96" s="5">
        <v>1436</v>
      </c>
      <c r="N96" s="5">
        <v>8962</v>
      </c>
      <c r="O96" s="5">
        <v>9935</v>
      </c>
      <c r="P96" s="5">
        <v>38735</v>
      </c>
      <c r="Q96" s="5">
        <v>12905</v>
      </c>
      <c r="R96" s="5">
        <v>45263</v>
      </c>
    </row>
    <row r="97" spans="1:18">
      <c r="A97" s="5">
        <v>1389</v>
      </c>
      <c r="B97" s="5">
        <v>4</v>
      </c>
      <c r="C97" s="5" t="s">
        <v>333</v>
      </c>
      <c r="D97" s="5" t="s">
        <v>334</v>
      </c>
      <c r="E97" s="5">
        <v>134375</v>
      </c>
      <c r="F97" s="5">
        <v>1006</v>
      </c>
      <c r="G97" s="5">
        <v>9240</v>
      </c>
      <c r="H97" s="5">
        <v>384</v>
      </c>
      <c r="I97" s="5">
        <v>4664</v>
      </c>
      <c r="J97" s="5">
        <v>27743</v>
      </c>
      <c r="K97" s="5">
        <v>10708</v>
      </c>
      <c r="L97" s="5">
        <v>6806</v>
      </c>
      <c r="M97" s="5">
        <v>951</v>
      </c>
      <c r="N97" s="5">
        <v>6457</v>
      </c>
      <c r="O97" s="5">
        <v>5563</v>
      </c>
      <c r="P97" s="5">
        <v>9629</v>
      </c>
      <c r="Q97" s="5">
        <v>6301</v>
      </c>
      <c r="R97" s="5">
        <v>44922</v>
      </c>
    </row>
    <row r="98" spans="1:18">
      <c r="A98" s="5">
        <v>1389</v>
      </c>
      <c r="B98" s="5">
        <v>3</v>
      </c>
      <c r="C98" s="5" t="s">
        <v>335</v>
      </c>
      <c r="D98" s="5" t="s">
        <v>336</v>
      </c>
      <c r="E98" s="5">
        <v>982907</v>
      </c>
      <c r="F98" s="5">
        <v>32559</v>
      </c>
      <c r="G98" s="5">
        <v>57732</v>
      </c>
      <c r="H98" s="5">
        <v>11412</v>
      </c>
      <c r="I98" s="5">
        <v>36815</v>
      </c>
      <c r="J98" s="5">
        <v>183762</v>
      </c>
      <c r="K98" s="5">
        <v>96044</v>
      </c>
      <c r="L98" s="5">
        <v>58142</v>
      </c>
      <c r="M98" s="5">
        <v>6288</v>
      </c>
      <c r="N98" s="5">
        <v>57251</v>
      </c>
      <c r="O98" s="5">
        <v>24183</v>
      </c>
      <c r="P98" s="5">
        <v>115889</v>
      </c>
      <c r="Q98" s="5">
        <v>32537</v>
      </c>
      <c r="R98" s="5">
        <v>270293</v>
      </c>
    </row>
    <row r="99" spans="1:18">
      <c r="A99" s="5">
        <v>1389</v>
      </c>
      <c r="B99" s="5">
        <v>4</v>
      </c>
      <c r="C99" s="5" t="s">
        <v>337</v>
      </c>
      <c r="D99" s="5" t="s">
        <v>336</v>
      </c>
      <c r="E99" s="5">
        <v>982907</v>
      </c>
      <c r="F99" s="5">
        <v>32559</v>
      </c>
      <c r="G99" s="5">
        <v>57732</v>
      </c>
      <c r="H99" s="5">
        <v>11412</v>
      </c>
      <c r="I99" s="5">
        <v>36815</v>
      </c>
      <c r="J99" s="5">
        <v>183762</v>
      </c>
      <c r="K99" s="5">
        <v>96044</v>
      </c>
      <c r="L99" s="5">
        <v>58142</v>
      </c>
      <c r="M99" s="5">
        <v>6288</v>
      </c>
      <c r="N99" s="5">
        <v>57251</v>
      </c>
      <c r="O99" s="5">
        <v>24183</v>
      </c>
      <c r="P99" s="5">
        <v>115889</v>
      </c>
      <c r="Q99" s="5">
        <v>32537</v>
      </c>
      <c r="R99" s="5">
        <v>270293</v>
      </c>
    </row>
    <row r="100" spans="1:18">
      <c r="A100" s="5">
        <v>1389</v>
      </c>
      <c r="B100" s="5">
        <v>2</v>
      </c>
      <c r="C100" s="5" t="s">
        <v>338</v>
      </c>
      <c r="D100" s="5" t="s">
        <v>339</v>
      </c>
      <c r="E100" s="5">
        <v>4333680</v>
      </c>
      <c r="F100" s="5">
        <v>93201</v>
      </c>
      <c r="G100" s="5">
        <v>176729</v>
      </c>
      <c r="H100" s="5">
        <v>500323</v>
      </c>
      <c r="I100" s="5">
        <v>140166</v>
      </c>
      <c r="J100" s="5">
        <v>1081771</v>
      </c>
      <c r="K100" s="5">
        <v>291694</v>
      </c>
      <c r="L100" s="5">
        <v>200272</v>
      </c>
      <c r="M100" s="5">
        <v>25096</v>
      </c>
      <c r="N100" s="5">
        <v>136063</v>
      </c>
      <c r="O100" s="5">
        <v>98877</v>
      </c>
      <c r="P100" s="5">
        <v>320503</v>
      </c>
      <c r="Q100" s="5">
        <v>140723</v>
      </c>
      <c r="R100" s="5">
        <v>1128260</v>
      </c>
    </row>
    <row r="101" spans="1:18">
      <c r="A101" s="5">
        <v>1389</v>
      </c>
      <c r="B101" s="5">
        <v>3</v>
      </c>
      <c r="C101" s="5" t="s">
        <v>340</v>
      </c>
      <c r="D101" s="5" t="s">
        <v>341</v>
      </c>
      <c r="E101" s="5">
        <v>423293</v>
      </c>
      <c r="F101" s="5">
        <v>29995</v>
      </c>
      <c r="G101" s="5">
        <v>7635</v>
      </c>
      <c r="H101" s="5">
        <v>5225</v>
      </c>
      <c r="I101" s="5">
        <v>9758</v>
      </c>
      <c r="J101" s="5">
        <v>110288</v>
      </c>
      <c r="K101" s="5">
        <v>25276</v>
      </c>
      <c r="L101" s="5">
        <v>22681</v>
      </c>
      <c r="M101" s="5">
        <v>2516</v>
      </c>
      <c r="N101" s="5">
        <v>21884</v>
      </c>
      <c r="O101" s="5">
        <v>10099</v>
      </c>
      <c r="P101" s="5">
        <v>21937</v>
      </c>
      <c r="Q101" s="5">
        <v>10441</v>
      </c>
      <c r="R101" s="5">
        <v>145557</v>
      </c>
    </row>
    <row r="102" spans="1:18">
      <c r="A102" s="5">
        <v>1389</v>
      </c>
      <c r="B102" s="5">
        <v>4</v>
      </c>
      <c r="C102" s="5" t="s">
        <v>342</v>
      </c>
      <c r="D102" s="5" t="s">
        <v>341</v>
      </c>
      <c r="E102" s="5">
        <v>423293</v>
      </c>
      <c r="F102" s="5">
        <v>29995</v>
      </c>
      <c r="G102" s="5">
        <v>7635</v>
      </c>
      <c r="H102" s="5">
        <v>5225</v>
      </c>
      <c r="I102" s="5">
        <v>9758</v>
      </c>
      <c r="J102" s="5">
        <v>110288</v>
      </c>
      <c r="K102" s="5">
        <v>25276</v>
      </c>
      <c r="L102" s="5">
        <v>22681</v>
      </c>
      <c r="M102" s="5">
        <v>2516</v>
      </c>
      <c r="N102" s="5">
        <v>21884</v>
      </c>
      <c r="O102" s="5">
        <v>10099</v>
      </c>
      <c r="P102" s="5">
        <v>21937</v>
      </c>
      <c r="Q102" s="5">
        <v>10441</v>
      </c>
      <c r="R102" s="5">
        <v>145557</v>
      </c>
    </row>
    <row r="103" spans="1:18">
      <c r="A103" s="5">
        <v>1389</v>
      </c>
      <c r="B103" s="5">
        <v>3</v>
      </c>
      <c r="C103" s="5" t="s">
        <v>343</v>
      </c>
      <c r="D103" s="5" t="s">
        <v>344</v>
      </c>
      <c r="E103" s="5">
        <v>3910387</v>
      </c>
      <c r="F103" s="5">
        <v>63206</v>
      </c>
      <c r="G103" s="5">
        <v>169095</v>
      </c>
      <c r="H103" s="5">
        <v>495098</v>
      </c>
      <c r="I103" s="5">
        <v>130408</v>
      </c>
      <c r="J103" s="5">
        <v>971483</v>
      </c>
      <c r="K103" s="5">
        <v>266418</v>
      </c>
      <c r="L103" s="5">
        <v>177590</v>
      </c>
      <c r="M103" s="5">
        <v>22581</v>
      </c>
      <c r="N103" s="5">
        <v>114179</v>
      </c>
      <c r="O103" s="5">
        <v>88778</v>
      </c>
      <c r="P103" s="5">
        <v>298566</v>
      </c>
      <c r="Q103" s="5">
        <v>130283</v>
      </c>
      <c r="R103" s="5">
        <v>982703</v>
      </c>
    </row>
    <row r="104" spans="1:18">
      <c r="A104" s="5">
        <v>1389</v>
      </c>
      <c r="B104" s="5">
        <v>4</v>
      </c>
      <c r="C104" s="5" t="s">
        <v>345</v>
      </c>
      <c r="D104" s="5" t="s">
        <v>346</v>
      </c>
      <c r="E104" s="5">
        <v>103083</v>
      </c>
      <c r="F104" s="5">
        <v>753</v>
      </c>
      <c r="G104" s="5">
        <v>1625</v>
      </c>
      <c r="H104" s="5">
        <v>9418</v>
      </c>
      <c r="I104" s="5">
        <v>2606</v>
      </c>
      <c r="J104" s="5">
        <v>21936</v>
      </c>
      <c r="K104" s="5">
        <v>4007</v>
      </c>
      <c r="L104" s="5">
        <v>3265</v>
      </c>
      <c r="M104" s="5">
        <v>91</v>
      </c>
      <c r="N104" s="5">
        <v>2303</v>
      </c>
      <c r="O104" s="5">
        <v>1121</v>
      </c>
      <c r="P104" s="5">
        <v>3626</v>
      </c>
      <c r="Q104" s="5">
        <v>4500</v>
      </c>
      <c r="R104" s="5">
        <v>47832</v>
      </c>
    </row>
    <row r="105" spans="1:18">
      <c r="A105" s="5">
        <v>1389</v>
      </c>
      <c r="B105" s="5">
        <v>4</v>
      </c>
      <c r="C105" s="5" t="s">
        <v>347</v>
      </c>
      <c r="D105" s="5" t="s">
        <v>348</v>
      </c>
      <c r="E105" s="5">
        <v>1041266</v>
      </c>
      <c r="F105" s="5">
        <v>9678</v>
      </c>
      <c r="G105" s="5">
        <v>37377</v>
      </c>
      <c r="H105" s="5">
        <v>122549</v>
      </c>
      <c r="I105" s="5">
        <v>45239</v>
      </c>
      <c r="J105" s="5">
        <v>181839</v>
      </c>
      <c r="K105" s="5">
        <v>72176</v>
      </c>
      <c r="L105" s="5">
        <v>42832</v>
      </c>
      <c r="M105" s="5">
        <v>3895</v>
      </c>
      <c r="N105" s="5">
        <v>25243</v>
      </c>
      <c r="O105" s="5">
        <v>23178</v>
      </c>
      <c r="P105" s="5">
        <v>135356</v>
      </c>
      <c r="Q105" s="5">
        <v>33006</v>
      </c>
      <c r="R105" s="5">
        <v>308898</v>
      </c>
    </row>
    <row r="106" spans="1:18">
      <c r="A106" s="5">
        <v>1389</v>
      </c>
      <c r="B106" s="5">
        <v>4</v>
      </c>
      <c r="C106" s="5" t="s">
        <v>349</v>
      </c>
      <c r="D106" s="5" t="s">
        <v>350</v>
      </c>
      <c r="E106" s="5">
        <v>84243</v>
      </c>
      <c r="F106" s="5">
        <v>545</v>
      </c>
      <c r="G106" s="5">
        <v>3728</v>
      </c>
      <c r="H106" s="5">
        <v>2883</v>
      </c>
      <c r="I106" s="5">
        <v>2859</v>
      </c>
      <c r="J106" s="5">
        <v>21268</v>
      </c>
      <c r="K106" s="5">
        <v>4072</v>
      </c>
      <c r="L106" s="5">
        <v>3120</v>
      </c>
      <c r="M106" s="5">
        <v>857</v>
      </c>
      <c r="N106" s="5">
        <v>2131</v>
      </c>
      <c r="O106" s="5">
        <v>2197</v>
      </c>
      <c r="P106" s="5">
        <v>12852</v>
      </c>
      <c r="Q106" s="5">
        <v>3810</v>
      </c>
      <c r="R106" s="5">
        <v>23923</v>
      </c>
    </row>
    <row r="107" spans="1:18">
      <c r="A107" s="5">
        <v>1389</v>
      </c>
      <c r="B107" s="5">
        <v>4</v>
      </c>
      <c r="C107" s="5" t="s">
        <v>351</v>
      </c>
      <c r="D107" s="5" t="s">
        <v>352</v>
      </c>
      <c r="E107" s="5">
        <v>1193170</v>
      </c>
      <c r="F107" s="5">
        <v>36501</v>
      </c>
      <c r="G107" s="5">
        <v>17029</v>
      </c>
      <c r="H107" s="5">
        <v>96085</v>
      </c>
      <c r="I107" s="5">
        <v>28656</v>
      </c>
      <c r="J107" s="5">
        <v>369649</v>
      </c>
      <c r="K107" s="5">
        <v>68516</v>
      </c>
      <c r="L107" s="5">
        <v>79015</v>
      </c>
      <c r="M107" s="5">
        <v>12767</v>
      </c>
      <c r="N107" s="5">
        <v>46210</v>
      </c>
      <c r="O107" s="5">
        <v>27683</v>
      </c>
      <c r="P107" s="5">
        <v>59167</v>
      </c>
      <c r="Q107" s="5">
        <v>48012</v>
      </c>
      <c r="R107" s="5">
        <v>303879</v>
      </c>
    </row>
    <row r="108" spans="1:18">
      <c r="A108" s="5">
        <v>1389</v>
      </c>
      <c r="B108" s="5">
        <v>4</v>
      </c>
      <c r="C108" s="5" t="s">
        <v>353</v>
      </c>
      <c r="D108" s="5" t="s">
        <v>354</v>
      </c>
      <c r="E108" s="5">
        <v>604544</v>
      </c>
      <c r="F108" s="5">
        <v>11149</v>
      </c>
      <c r="G108" s="5">
        <v>22998</v>
      </c>
      <c r="H108" s="5">
        <v>79153</v>
      </c>
      <c r="I108" s="5">
        <v>21223</v>
      </c>
      <c r="J108" s="5">
        <v>166728</v>
      </c>
      <c r="K108" s="5">
        <v>39460</v>
      </c>
      <c r="L108" s="5">
        <v>25426</v>
      </c>
      <c r="M108" s="5">
        <v>3004</v>
      </c>
      <c r="N108" s="5">
        <v>18282</v>
      </c>
      <c r="O108" s="5">
        <v>15486</v>
      </c>
      <c r="P108" s="5">
        <v>44479</v>
      </c>
      <c r="Q108" s="5">
        <v>20263</v>
      </c>
      <c r="R108" s="5">
        <v>136890</v>
      </c>
    </row>
    <row r="109" spans="1:18">
      <c r="A109" s="5">
        <v>1389</v>
      </c>
      <c r="B109" s="5">
        <v>4</v>
      </c>
      <c r="C109" s="5" t="s">
        <v>355</v>
      </c>
      <c r="D109" s="5" t="s">
        <v>356</v>
      </c>
      <c r="E109" s="5">
        <v>234753</v>
      </c>
      <c r="F109" s="5">
        <v>2862</v>
      </c>
      <c r="G109" s="5">
        <v>45780</v>
      </c>
      <c r="H109" s="5">
        <v>11324</v>
      </c>
      <c r="I109" s="5">
        <v>14496</v>
      </c>
      <c r="J109" s="5">
        <v>51861</v>
      </c>
      <c r="K109" s="5">
        <v>28371</v>
      </c>
      <c r="L109" s="5">
        <v>7810</v>
      </c>
      <c r="M109" s="5">
        <v>646</v>
      </c>
      <c r="N109" s="5">
        <v>10207</v>
      </c>
      <c r="O109" s="5">
        <v>6132</v>
      </c>
      <c r="P109" s="5">
        <v>15223</v>
      </c>
      <c r="Q109" s="5">
        <v>8632</v>
      </c>
      <c r="R109" s="5">
        <v>31407</v>
      </c>
    </row>
    <row r="110" spans="1:18">
      <c r="A110" s="5">
        <v>1389</v>
      </c>
      <c r="B110" s="5">
        <v>4</v>
      </c>
      <c r="C110" s="5" t="s">
        <v>357</v>
      </c>
      <c r="D110" s="5" t="s">
        <v>358</v>
      </c>
      <c r="E110" s="5">
        <v>649328</v>
      </c>
      <c r="F110" s="5">
        <v>1718</v>
      </c>
      <c r="G110" s="5">
        <v>40555</v>
      </c>
      <c r="H110" s="5">
        <v>173686</v>
      </c>
      <c r="I110" s="5">
        <v>15328</v>
      </c>
      <c r="J110" s="5">
        <v>158202</v>
      </c>
      <c r="K110" s="5">
        <v>49816</v>
      </c>
      <c r="L110" s="5">
        <v>16121</v>
      </c>
      <c r="M110" s="5">
        <v>1322</v>
      </c>
      <c r="N110" s="5">
        <v>9803</v>
      </c>
      <c r="O110" s="5">
        <v>12981</v>
      </c>
      <c r="P110" s="5">
        <v>27863</v>
      </c>
      <c r="Q110" s="5">
        <v>12059</v>
      </c>
      <c r="R110" s="5">
        <v>129874</v>
      </c>
    </row>
    <row r="111" spans="1:18">
      <c r="A111" s="5">
        <v>1389</v>
      </c>
      <c r="B111" s="5">
        <v>2</v>
      </c>
      <c r="C111" s="5" t="s">
        <v>359</v>
      </c>
      <c r="D111" s="5" t="s">
        <v>360</v>
      </c>
      <c r="E111" s="5">
        <v>12852573</v>
      </c>
      <c r="F111" s="5">
        <v>156731</v>
      </c>
      <c r="G111" s="5">
        <v>113299</v>
      </c>
      <c r="H111" s="5">
        <v>217350</v>
      </c>
      <c r="I111" s="5">
        <v>73069</v>
      </c>
      <c r="J111" s="5">
        <v>1184574</v>
      </c>
      <c r="K111" s="5">
        <v>190209</v>
      </c>
      <c r="L111" s="5">
        <v>311545</v>
      </c>
      <c r="M111" s="5">
        <v>69098</v>
      </c>
      <c r="N111" s="5">
        <v>489888</v>
      </c>
      <c r="O111" s="5">
        <v>169735</v>
      </c>
      <c r="P111" s="5">
        <v>458748</v>
      </c>
      <c r="Q111" s="5">
        <v>135148</v>
      </c>
      <c r="R111" s="5">
        <v>9283180</v>
      </c>
    </row>
    <row r="112" spans="1:18">
      <c r="A112" s="5">
        <v>1389</v>
      </c>
      <c r="B112" s="5">
        <v>3</v>
      </c>
      <c r="C112" s="5" t="s">
        <v>361</v>
      </c>
      <c r="D112" s="5" t="s">
        <v>362</v>
      </c>
      <c r="E112" s="5">
        <v>10220900</v>
      </c>
      <c r="F112" s="5">
        <v>90095</v>
      </c>
      <c r="G112" s="5">
        <v>49774</v>
      </c>
      <c r="H112" s="5">
        <v>108639</v>
      </c>
      <c r="I112" s="5">
        <v>44198</v>
      </c>
      <c r="J112" s="5">
        <v>467172</v>
      </c>
      <c r="K112" s="5">
        <v>126516</v>
      </c>
      <c r="L112" s="5">
        <v>248587</v>
      </c>
      <c r="M112" s="5">
        <v>61762</v>
      </c>
      <c r="N112" s="5">
        <v>424437</v>
      </c>
      <c r="O112" s="5">
        <v>96180</v>
      </c>
      <c r="P112" s="5">
        <v>280460</v>
      </c>
      <c r="Q112" s="5">
        <v>83519</v>
      </c>
      <c r="R112" s="5">
        <v>8139560</v>
      </c>
    </row>
    <row r="113" spans="1:18">
      <c r="A113" s="5">
        <v>1389</v>
      </c>
      <c r="B113" s="5">
        <v>4</v>
      </c>
      <c r="C113" s="5" t="s">
        <v>363</v>
      </c>
      <c r="D113" s="5" t="s">
        <v>362</v>
      </c>
      <c r="E113" s="5">
        <v>10220900</v>
      </c>
      <c r="F113" s="5">
        <v>90095</v>
      </c>
      <c r="G113" s="5">
        <v>49774</v>
      </c>
      <c r="H113" s="5">
        <v>108639</v>
      </c>
      <c r="I113" s="5">
        <v>44198</v>
      </c>
      <c r="J113" s="5">
        <v>467172</v>
      </c>
      <c r="K113" s="5">
        <v>126516</v>
      </c>
      <c r="L113" s="5">
        <v>248587</v>
      </c>
      <c r="M113" s="5">
        <v>61762</v>
      </c>
      <c r="N113" s="5">
        <v>424437</v>
      </c>
      <c r="O113" s="5">
        <v>96180</v>
      </c>
      <c r="P113" s="5">
        <v>280460</v>
      </c>
      <c r="Q113" s="5">
        <v>83519</v>
      </c>
      <c r="R113" s="5">
        <v>8139560</v>
      </c>
    </row>
    <row r="114" spans="1:18">
      <c r="A114" s="5">
        <v>1389</v>
      </c>
      <c r="B114" s="5">
        <v>3</v>
      </c>
      <c r="C114" s="5" t="s">
        <v>364</v>
      </c>
      <c r="D114" s="5" t="s">
        <v>365</v>
      </c>
      <c r="E114" s="5">
        <v>2162919</v>
      </c>
      <c r="F114" s="5">
        <v>61228</v>
      </c>
      <c r="G114" s="5">
        <v>55746</v>
      </c>
      <c r="H114" s="5">
        <v>79004</v>
      </c>
      <c r="I114" s="5">
        <v>14909</v>
      </c>
      <c r="J114" s="5">
        <v>621108</v>
      </c>
      <c r="K114" s="5">
        <v>41360</v>
      </c>
      <c r="L114" s="5">
        <v>41612</v>
      </c>
      <c r="M114" s="5">
        <v>4419</v>
      </c>
      <c r="N114" s="5">
        <v>25430</v>
      </c>
      <c r="O114" s="5">
        <v>65988</v>
      </c>
      <c r="P114" s="5">
        <v>155440</v>
      </c>
      <c r="Q114" s="5">
        <v>35745</v>
      </c>
      <c r="R114" s="5">
        <v>960931</v>
      </c>
    </row>
    <row r="115" spans="1:18">
      <c r="A115" s="5">
        <v>1389</v>
      </c>
      <c r="B115" s="5">
        <v>4</v>
      </c>
      <c r="C115" s="5" t="s">
        <v>366</v>
      </c>
      <c r="D115" s="5" t="s">
        <v>365</v>
      </c>
      <c r="E115" s="5">
        <v>2162919</v>
      </c>
      <c r="F115" s="5">
        <v>61228</v>
      </c>
      <c r="G115" s="5">
        <v>55746</v>
      </c>
      <c r="H115" s="5">
        <v>79004</v>
      </c>
      <c r="I115" s="5">
        <v>14909</v>
      </c>
      <c r="J115" s="5">
        <v>621108</v>
      </c>
      <c r="K115" s="5">
        <v>41360</v>
      </c>
      <c r="L115" s="5">
        <v>41612</v>
      </c>
      <c r="M115" s="5">
        <v>4419</v>
      </c>
      <c r="N115" s="5">
        <v>25430</v>
      </c>
      <c r="O115" s="5">
        <v>65988</v>
      </c>
      <c r="P115" s="5">
        <v>155440</v>
      </c>
      <c r="Q115" s="5">
        <v>35745</v>
      </c>
      <c r="R115" s="5">
        <v>960931</v>
      </c>
    </row>
    <row r="116" spans="1:18">
      <c r="A116" s="5">
        <v>1389</v>
      </c>
      <c r="B116" s="5">
        <v>3</v>
      </c>
      <c r="C116" s="5" t="s">
        <v>367</v>
      </c>
      <c r="D116" s="5" t="s">
        <v>368</v>
      </c>
      <c r="E116" s="5">
        <v>468753</v>
      </c>
      <c r="F116" s="5">
        <v>5408</v>
      </c>
      <c r="G116" s="5">
        <v>7779</v>
      </c>
      <c r="H116" s="5">
        <v>29708</v>
      </c>
      <c r="I116" s="5">
        <v>13962</v>
      </c>
      <c r="J116" s="5">
        <v>96294</v>
      </c>
      <c r="K116" s="5">
        <v>22333</v>
      </c>
      <c r="L116" s="5">
        <v>21346</v>
      </c>
      <c r="M116" s="5">
        <v>2917</v>
      </c>
      <c r="N116" s="5">
        <v>40021</v>
      </c>
      <c r="O116" s="5">
        <v>7566</v>
      </c>
      <c r="P116" s="5">
        <v>22848</v>
      </c>
      <c r="Q116" s="5">
        <v>15884</v>
      </c>
      <c r="R116" s="5">
        <v>182689</v>
      </c>
    </row>
    <row r="117" spans="1:18">
      <c r="A117" s="5">
        <v>1389</v>
      </c>
      <c r="B117" s="5">
        <v>4</v>
      </c>
      <c r="C117" s="5" t="s">
        <v>369</v>
      </c>
      <c r="D117" s="5" t="s">
        <v>370</v>
      </c>
      <c r="E117" s="5">
        <v>442216</v>
      </c>
      <c r="F117" s="5">
        <v>5313</v>
      </c>
      <c r="G117" s="5">
        <v>6406</v>
      </c>
      <c r="H117" s="5">
        <v>28707</v>
      </c>
      <c r="I117" s="5">
        <v>11768</v>
      </c>
      <c r="J117" s="5">
        <v>90696</v>
      </c>
      <c r="K117" s="5">
        <v>19933</v>
      </c>
      <c r="L117" s="5">
        <v>19984</v>
      </c>
      <c r="M117" s="5">
        <v>2462</v>
      </c>
      <c r="N117" s="5">
        <v>39072</v>
      </c>
      <c r="O117" s="5">
        <v>7004</v>
      </c>
      <c r="P117" s="5">
        <v>21646</v>
      </c>
      <c r="Q117" s="5">
        <v>14377</v>
      </c>
      <c r="R117" s="5">
        <v>174847</v>
      </c>
    </row>
    <row r="118" spans="1:18">
      <c r="A118" s="5">
        <v>1389</v>
      </c>
      <c r="B118" s="5">
        <v>4</v>
      </c>
      <c r="C118" s="5" t="s">
        <v>371</v>
      </c>
      <c r="D118" s="5" t="s">
        <v>372</v>
      </c>
      <c r="E118" s="5">
        <v>26538</v>
      </c>
      <c r="F118" s="5">
        <v>95</v>
      </c>
      <c r="G118" s="5">
        <v>1372</v>
      </c>
      <c r="H118" s="5">
        <v>1001</v>
      </c>
      <c r="I118" s="5">
        <v>2193</v>
      </c>
      <c r="J118" s="5">
        <v>5597</v>
      </c>
      <c r="K118" s="5">
        <v>2400</v>
      </c>
      <c r="L118" s="5">
        <v>1362</v>
      </c>
      <c r="M118" s="5">
        <v>455</v>
      </c>
      <c r="N118" s="5">
        <v>949</v>
      </c>
      <c r="O118" s="5">
        <v>563</v>
      </c>
      <c r="P118" s="5">
        <v>1202</v>
      </c>
      <c r="Q118" s="5">
        <v>1507</v>
      </c>
      <c r="R118" s="5">
        <v>7842</v>
      </c>
    </row>
    <row r="119" spans="1:18">
      <c r="A119" s="5">
        <v>1389</v>
      </c>
      <c r="B119" s="5">
        <v>2</v>
      </c>
      <c r="C119" s="5" t="s">
        <v>373</v>
      </c>
      <c r="D119" s="5" t="s">
        <v>374</v>
      </c>
      <c r="E119" s="5">
        <v>2118441</v>
      </c>
      <c r="F119" s="5">
        <v>31425</v>
      </c>
      <c r="G119" s="5">
        <v>82412</v>
      </c>
      <c r="H119" s="5">
        <v>51407</v>
      </c>
      <c r="I119" s="5">
        <v>68003</v>
      </c>
      <c r="J119" s="5">
        <v>366721</v>
      </c>
      <c r="K119" s="5">
        <v>187821</v>
      </c>
      <c r="L119" s="5">
        <v>96137</v>
      </c>
      <c r="M119" s="5">
        <v>12936</v>
      </c>
      <c r="N119" s="5">
        <v>126404</v>
      </c>
      <c r="O119" s="5">
        <v>46799</v>
      </c>
      <c r="P119" s="5">
        <v>193278</v>
      </c>
      <c r="Q119" s="5">
        <v>113231</v>
      </c>
      <c r="R119" s="5">
        <v>741866</v>
      </c>
    </row>
    <row r="120" spans="1:18">
      <c r="A120" s="5">
        <v>1389</v>
      </c>
      <c r="B120" s="5">
        <v>3</v>
      </c>
      <c r="C120" s="5" t="s">
        <v>375</v>
      </c>
      <c r="D120" s="5" t="s">
        <v>376</v>
      </c>
      <c r="E120" s="5">
        <v>1208145</v>
      </c>
      <c r="F120" s="5">
        <v>21476</v>
      </c>
      <c r="G120" s="5">
        <v>37533</v>
      </c>
      <c r="H120" s="5">
        <v>40731</v>
      </c>
      <c r="I120" s="5">
        <v>34673</v>
      </c>
      <c r="J120" s="5">
        <v>204741</v>
      </c>
      <c r="K120" s="5">
        <v>70326</v>
      </c>
      <c r="L120" s="5">
        <v>45690</v>
      </c>
      <c r="M120" s="5">
        <v>4998</v>
      </c>
      <c r="N120" s="5">
        <v>75236</v>
      </c>
      <c r="O120" s="5">
        <v>16818</v>
      </c>
      <c r="P120" s="5">
        <v>103355</v>
      </c>
      <c r="Q120" s="5">
        <v>76130</v>
      </c>
      <c r="R120" s="5">
        <v>476439</v>
      </c>
    </row>
    <row r="121" spans="1:18">
      <c r="A121" s="5">
        <v>1389</v>
      </c>
      <c r="B121" s="5">
        <v>4</v>
      </c>
      <c r="C121" s="5" t="s">
        <v>377</v>
      </c>
      <c r="D121" s="5" t="s">
        <v>378</v>
      </c>
      <c r="E121" s="5">
        <v>749232</v>
      </c>
      <c r="F121" s="5">
        <v>15945</v>
      </c>
      <c r="G121" s="5">
        <v>24805</v>
      </c>
      <c r="H121" s="5">
        <v>35902</v>
      </c>
      <c r="I121" s="5">
        <v>16757</v>
      </c>
      <c r="J121" s="5">
        <v>123876</v>
      </c>
      <c r="K121" s="5">
        <v>45169</v>
      </c>
      <c r="L121" s="5">
        <v>23108</v>
      </c>
      <c r="M121" s="5">
        <v>3009</v>
      </c>
      <c r="N121" s="5">
        <v>41258</v>
      </c>
      <c r="O121" s="5">
        <v>8762</v>
      </c>
      <c r="P121" s="5">
        <v>44471</v>
      </c>
      <c r="Q121" s="5">
        <v>34224</v>
      </c>
      <c r="R121" s="5">
        <v>331947</v>
      </c>
    </row>
    <row r="122" spans="1:18">
      <c r="A122" s="5">
        <v>1389</v>
      </c>
      <c r="B122" s="5">
        <v>4</v>
      </c>
      <c r="C122" s="5" t="s">
        <v>379</v>
      </c>
      <c r="D122" s="5" t="s">
        <v>380</v>
      </c>
      <c r="E122" s="5">
        <v>457135</v>
      </c>
      <c r="F122" s="5">
        <v>5531</v>
      </c>
      <c r="G122" s="5">
        <v>12477</v>
      </c>
      <c r="H122" s="5">
        <v>4829</v>
      </c>
      <c r="I122" s="5">
        <v>17887</v>
      </c>
      <c r="J122" s="5">
        <v>80761</v>
      </c>
      <c r="K122" s="5">
        <v>24959</v>
      </c>
      <c r="L122" s="5">
        <v>22558</v>
      </c>
      <c r="M122" s="5">
        <v>1979</v>
      </c>
      <c r="N122" s="5">
        <v>33689</v>
      </c>
      <c r="O122" s="5">
        <v>8056</v>
      </c>
      <c r="P122" s="5">
        <v>58712</v>
      </c>
      <c r="Q122" s="5">
        <v>41886</v>
      </c>
      <c r="R122" s="5">
        <v>143811</v>
      </c>
    </row>
    <row r="123" spans="1:18">
      <c r="A123" s="5">
        <v>1389</v>
      </c>
      <c r="B123" s="5">
        <v>4</v>
      </c>
      <c r="C123" s="5" t="s">
        <v>381</v>
      </c>
      <c r="D123" s="5" t="s">
        <v>382</v>
      </c>
      <c r="E123" s="5">
        <v>1777</v>
      </c>
      <c r="F123" s="5">
        <v>0</v>
      </c>
      <c r="G123" s="5">
        <v>251</v>
      </c>
      <c r="H123" s="5">
        <v>0</v>
      </c>
      <c r="I123" s="5">
        <v>29</v>
      </c>
      <c r="J123" s="5">
        <v>104</v>
      </c>
      <c r="K123" s="5">
        <v>198</v>
      </c>
      <c r="L123" s="5">
        <v>24</v>
      </c>
      <c r="M123" s="5">
        <v>10</v>
      </c>
      <c r="N123" s="5">
        <v>289</v>
      </c>
      <c r="O123" s="5">
        <v>0</v>
      </c>
      <c r="P123" s="5">
        <v>172</v>
      </c>
      <c r="Q123" s="5">
        <v>20</v>
      </c>
      <c r="R123" s="5">
        <v>681</v>
      </c>
    </row>
    <row r="124" spans="1:18">
      <c r="A124" s="5">
        <v>1389</v>
      </c>
      <c r="B124" s="5">
        <v>3</v>
      </c>
      <c r="C124" s="5" t="s">
        <v>383</v>
      </c>
      <c r="D124" s="5" t="s">
        <v>384</v>
      </c>
      <c r="E124" s="5">
        <v>910296</v>
      </c>
      <c r="F124" s="5">
        <v>9949</v>
      </c>
      <c r="G124" s="5">
        <v>44879</v>
      </c>
      <c r="H124" s="5">
        <v>10676</v>
      </c>
      <c r="I124" s="5">
        <v>33331</v>
      </c>
      <c r="J124" s="5">
        <v>161980</v>
      </c>
      <c r="K124" s="5">
        <v>117495</v>
      </c>
      <c r="L124" s="5">
        <v>50447</v>
      </c>
      <c r="M124" s="5">
        <v>7938</v>
      </c>
      <c r="N124" s="5">
        <v>51169</v>
      </c>
      <c r="O124" s="5">
        <v>29981</v>
      </c>
      <c r="P124" s="5">
        <v>89923</v>
      </c>
      <c r="Q124" s="5">
        <v>37101</v>
      </c>
      <c r="R124" s="5">
        <v>265427</v>
      </c>
    </row>
    <row r="125" spans="1:18">
      <c r="A125" s="5">
        <v>1389</v>
      </c>
      <c r="B125" s="5">
        <v>4</v>
      </c>
      <c r="C125" s="5" t="s">
        <v>385</v>
      </c>
      <c r="D125" s="5" t="s">
        <v>386</v>
      </c>
      <c r="E125" s="5">
        <v>64520</v>
      </c>
      <c r="F125" s="5">
        <v>3536</v>
      </c>
      <c r="G125" s="5">
        <v>1133</v>
      </c>
      <c r="H125" s="5">
        <v>1374</v>
      </c>
      <c r="I125" s="5">
        <v>2106</v>
      </c>
      <c r="J125" s="5">
        <v>21926</v>
      </c>
      <c r="K125" s="5">
        <v>6289</v>
      </c>
      <c r="L125" s="5">
        <v>3347</v>
      </c>
      <c r="M125" s="5">
        <v>592</v>
      </c>
      <c r="N125" s="5">
        <v>1663</v>
      </c>
      <c r="O125" s="5">
        <v>349</v>
      </c>
      <c r="P125" s="5">
        <v>5010</v>
      </c>
      <c r="Q125" s="5">
        <v>2001</v>
      </c>
      <c r="R125" s="5">
        <v>15194</v>
      </c>
    </row>
    <row r="126" spans="1:18">
      <c r="A126" s="5">
        <v>1389</v>
      </c>
      <c r="B126" s="5">
        <v>4</v>
      </c>
      <c r="C126" s="5" t="s">
        <v>387</v>
      </c>
      <c r="D126" s="5" t="s">
        <v>388</v>
      </c>
      <c r="E126" s="5">
        <v>210648</v>
      </c>
      <c r="F126" s="5">
        <v>733</v>
      </c>
      <c r="G126" s="5">
        <v>7050</v>
      </c>
      <c r="H126" s="5">
        <v>1608</v>
      </c>
      <c r="I126" s="5">
        <v>10859</v>
      </c>
      <c r="J126" s="5">
        <v>47238</v>
      </c>
      <c r="K126" s="5">
        <v>24755</v>
      </c>
      <c r="L126" s="5">
        <v>11685</v>
      </c>
      <c r="M126" s="5">
        <v>2518</v>
      </c>
      <c r="N126" s="5">
        <v>7458</v>
      </c>
      <c r="O126" s="5">
        <v>11784</v>
      </c>
      <c r="P126" s="5">
        <v>17420</v>
      </c>
      <c r="Q126" s="5">
        <v>6699</v>
      </c>
      <c r="R126" s="5">
        <v>60839</v>
      </c>
    </row>
    <row r="127" spans="1:18">
      <c r="A127" s="5">
        <v>1389</v>
      </c>
      <c r="B127" s="5">
        <v>4</v>
      </c>
      <c r="C127" s="5" t="s">
        <v>389</v>
      </c>
      <c r="D127" s="5" t="s">
        <v>390</v>
      </c>
      <c r="E127" s="5">
        <v>148585</v>
      </c>
      <c r="F127" s="5">
        <v>530</v>
      </c>
      <c r="G127" s="5">
        <v>8964</v>
      </c>
      <c r="H127" s="5">
        <v>1997</v>
      </c>
      <c r="I127" s="5">
        <v>3231</v>
      </c>
      <c r="J127" s="5">
        <v>18354</v>
      </c>
      <c r="K127" s="5">
        <v>6260</v>
      </c>
      <c r="L127" s="5">
        <v>3168</v>
      </c>
      <c r="M127" s="5">
        <v>1398</v>
      </c>
      <c r="N127" s="5">
        <v>4579</v>
      </c>
      <c r="O127" s="5">
        <v>4256</v>
      </c>
      <c r="P127" s="5">
        <v>13315</v>
      </c>
      <c r="Q127" s="5">
        <v>3176</v>
      </c>
      <c r="R127" s="5">
        <v>79358</v>
      </c>
    </row>
    <row r="128" spans="1:18">
      <c r="A128" s="5">
        <v>1389</v>
      </c>
      <c r="B128" s="5">
        <v>4</v>
      </c>
      <c r="C128" s="5" t="s">
        <v>391</v>
      </c>
      <c r="D128" s="5" t="s">
        <v>392</v>
      </c>
      <c r="E128" s="5">
        <v>486543</v>
      </c>
      <c r="F128" s="5">
        <v>5150</v>
      </c>
      <c r="G128" s="5">
        <v>27732</v>
      </c>
      <c r="H128" s="5">
        <v>5697</v>
      </c>
      <c r="I128" s="5">
        <v>17135</v>
      </c>
      <c r="J128" s="5">
        <v>74462</v>
      </c>
      <c r="K128" s="5">
        <v>80190</v>
      </c>
      <c r="L128" s="5">
        <v>32247</v>
      </c>
      <c r="M128" s="5">
        <v>3430</v>
      </c>
      <c r="N128" s="5">
        <v>37468</v>
      </c>
      <c r="O128" s="5">
        <v>13592</v>
      </c>
      <c r="P128" s="5">
        <v>54179</v>
      </c>
      <c r="Q128" s="5">
        <v>25226</v>
      </c>
      <c r="R128" s="5">
        <v>110035</v>
      </c>
    </row>
    <row r="129" spans="1:18">
      <c r="A129" s="5">
        <v>1389</v>
      </c>
      <c r="B129" s="5">
        <v>2</v>
      </c>
      <c r="C129" s="5" t="s">
        <v>393</v>
      </c>
      <c r="D129" s="5" t="s">
        <v>394</v>
      </c>
      <c r="E129" s="5">
        <v>1118778</v>
      </c>
      <c r="F129" s="5">
        <v>14832</v>
      </c>
      <c r="G129" s="5">
        <v>56237</v>
      </c>
      <c r="H129" s="5">
        <v>2182</v>
      </c>
      <c r="I129" s="5">
        <v>28630</v>
      </c>
      <c r="J129" s="5">
        <v>249254</v>
      </c>
      <c r="K129" s="5">
        <v>59699</v>
      </c>
      <c r="L129" s="5">
        <v>36884</v>
      </c>
      <c r="M129" s="5">
        <v>5542</v>
      </c>
      <c r="N129" s="5">
        <v>108787</v>
      </c>
      <c r="O129" s="5">
        <v>41562</v>
      </c>
      <c r="P129" s="5">
        <v>134517</v>
      </c>
      <c r="Q129" s="5">
        <v>48509</v>
      </c>
      <c r="R129" s="5">
        <v>332143</v>
      </c>
    </row>
    <row r="130" spans="1:18">
      <c r="A130" s="5">
        <v>1389</v>
      </c>
      <c r="B130" s="5">
        <v>3</v>
      </c>
      <c r="C130" s="5" t="s">
        <v>395</v>
      </c>
      <c r="D130" s="5" t="s">
        <v>396</v>
      </c>
      <c r="E130" s="5">
        <v>505308</v>
      </c>
      <c r="F130" s="5">
        <v>729</v>
      </c>
      <c r="G130" s="5">
        <v>11981</v>
      </c>
      <c r="H130" s="5">
        <v>409</v>
      </c>
      <c r="I130" s="5">
        <v>5718</v>
      </c>
      <c r="J130" s="5">
        <v>200937</v>
      </c>
      <c r="K130" s="5">
        <v>22472</v>
      </c>
      <c r="L130" s="5">
        <v>11270</v>
      </c>
      <c r="M130" s="5">
        <v>1304</v>
      </c>
      <c r="N130" s="5">
        <v>54445</v>
      </c>
      <c r="O130" s="5">
        <v>4772</v>
      </c>
      <c r="P130" s="5">
        <v>18025</v>
      </c>
      <c r="Q130" s="5">
        <v>14054</v>
      </c>
      <c r="R130" s="5">
        <v>159193</v>
      </c>
    </row>
    <row r="131" spans="1:18">
      <c r="A131" s="5">
        <v>1389</v>
      </c>
      <c r="B131" s="5">
        <v>4</v>
      </c>
      <c r="C131" s="5" t="s">
        <v>397</v>
      </c>
      <c r="D131" s="5" t="s">
        <v>396</v>
      </c>
      <c r="E131" s="5">
        <v>505308</v>
      </c>
      <c r="F131" s="5">
        <v>729</v>
      </c>
      <c r="G131" s="5">
        <v>11981</v>
      </c>
      <c r="H131" s="5">
        <v>409</v>
      </c>
      <c r="I131" s="5">
        <v>5718</v>
      </c>
      <c r="J131" s="5">
        <v>200937</v>
      </c>
      <c r="K131" s="5">
        <v>22472</v>
      </c>
      <c r="L131" s="5">
        <v>11270</v>
      </c>
      <c r="M131" s="5">
        <v>1304</v>
      </c>
      <c r="N131" s="5">
        <v>54445</v>
      </c>
      <c r="O131" s="5">
        <v>4772</v>
      </c>
      <c r="P131" s="5">
        <v>18025</v>
      </c>
      <c r="Q131" s="5">
        <v>14054</v>
      </c>
      <c r="R131" s="5">
        <v>159193</v>
      </c>
    </row>
    <row r="132" spans="1:18">
      <c r="A132" s="5">
        <v>1389</v>
      </c>
      <c r="B132" s="5">
        <v>3</v>
      </c>
      <c r="C132" s="5" t="s">
        <v>398</v>
      </c>
      <c r="D132" s="5" t="s">
        <v>399</v>
      </c>
      <c r="E132" s="5">
        <v>132278</v>
      </c>
      <c r="F132" s="5">
        <v>1266</v>
      </c>
      <c r="G132" s="5">
        <v>7749</v>
      </c>
      <c r="H132" s="5">
        <v>0</v>
      </c>
      <c r="I132" s="5">
        <v>9760</v>
      </c>
      <c r="J132" s="5">
        <v>11864</v>
      </c>
      <c r="K132" s="5">
        <v>18970</v>
      </c>
      <c r="L132" s="5">
        <v>4897</v>
      </c>
      <c r="M132" s="5">
        <v>428</v>
      </c>
      <c r="N132" s="5">
        <v>18371</v>
      </c>
      <c r="O132" s="5">
        <v>2340</v>
      </c>
      <c r="P132" s="5">
        <v>12538</v>
      </c>
      <c r="Q132" s="5">
        <v>10613</v>
      </c>
      <c r="R132" s="5">
        <v>33481</v>
      </c>
    </row>
    <row r="133" spans="1:18">
      <c r="A133" s="5">
        <v>1389</v>
      </c>
      <c r="B133" s="5">
        <v>4</v>
      </c>
      <c r="C133" s="5" t="s">
        <v>400</v>
      </c>
      <c r="D133" s="5" t="s">
        <v>399</v>
      </c>
      <c r="E133" s="5">
        <v>132278</v>
      </c>
      <c r="F133" s="5">
        <v>1266</v>
      </c>
      <c r="G133" s="5">
        <v>7749</v>
      </c>
      <c r="H133" s="5">
        <v>0</v>
      </c>
      <c r="I133" s="5">
        <v>9760</v>
      </c>
      <c r="J133" s="5">
        <v>11864</v>
      </c>
      <c r="K133" s="5">
        <v>18970</v>
      </c>
      <c r="L133" s="5">
        <v>4897</v>
      </c>
      <c r="M133" s="5">
        <v>428</v>
      </c>
      <c r="N133" s="5">
        <v>18371</v>
      </c>
      <c r="O133" s="5">
        <v>2340</v>
      </c>
      <c r="P133" s="5">
        <v>12538</v>
      </c>
      <c r="Q133" s="5">
        <v>10613</v>
      </c>
      <c r="R133" s="5">
        <v>33481</v>
      </c>
    </row>
    <row r="134" spans="1:18">
      <c r="A134" s="5">
        <v>1389</v>
      </c>
      <c r="B134" s="5">
        <v>3</v>
      </c>
      <c r="C134" s="5" t="s">
        <v>401</v>
      </c>
      <c r="D134" s="5" t="s">
        <v>402</v>
      </c>
      <c r="E134" s="5">
        <v>112585</v>
      </c>
      <c r="F134" s="5">
        <v>73</v>
      </c>
      <c r="G134" s="5">
        <v>2742</v>
      </c>
      <c r="H134" s="5">
        <v>350</v>
      </c>
      <c r="I134" s="5">
        <v>2653</v>
      </c>
      <c r="J134" s="5">
        <v>4005</v>
      </c>
      <c r="K134" s="5">
        <v>4477</v>
      </c>
      <c r="L134" s="5">
        <v>3130</v>
      </c>
      <c r="M134" s="5">
        <v>363</v>
      </c>
      <c r="N134" s="5">
        <v>13524</v>
      </c>
      <c r="O134" s="5">
        <v>2399</v>
      </c>
      <c r="P134" s="5">
        <v>6847</v>
      </c>
      <c r="Q134" s="5">
        <v>7706</v>
      </c>
      <c r="R134" s="5">
        <v>64315</v>
      </c>
    </row>
    <row r="135" spans="1:18">
      <c r="A135" s="5">
        <v>1389</v>
      </c>
      <c r="B135" s="5">
        <v>4</v>
      </c>
      <c r="C135" s="5" t="s">
        <v>403</v>
      </c>
      <c r="D135" s="5" t="s">
        <v>402</v>
      </c>
      <c r="E135" s="5">
        <v>112585</v>
      </c>
      <c r="F135" s="5">
        <v>73</v>
      </c>
      <c r="G135" s="5">
        <v>2742</v>
      </c>
      <c r="H135" s="5">
        <v>350</v>
      </c>
      <c r="I135" s="5">
        <v>2653</v>
      </c>
      <c r="J135" s="5">
        <v>4005</v>
      </c>
      <c r="K135" s="5">
        <v>4477</v>
      </c>
      <c r="L135" s="5">
        <v>3130</v>
      </c>
      <c r="M135" s="5">
        <v>363</v>
      </c>
      <c r="N135" s="5">
        <v>13524</v>
      </c>
      <c r="O135" s="5">
        <v>2399</v>
      </c>
      <c r="P135" s="5">
        <v>6847</v>
      </c>
      <c r="Q135" s="5">
        <v>7706</v>
      </c>
      <c r="R135" s="5">
        <v>64315</v>
      </c>
    </row>
    <row r="136" spans="1:18">
      <c r="A136" s="5">
        <v>1389</v>
      </c>
      <c r="B136" s="5">
        <v>3</v>
      </c>
      <c r="C136" s="5" t="s">
        <v>404</v>
      </c>
      <c r="D136" s="5" t="s">
        <v>405</v>
      </c>
      <c r="E136" s="5">
        <v>176473</v>
      </c>
      <c r="F136" s="5">
        <v>10534</v>
      </c>
      <c r="G136" s="5">
        <v>20140</v>
      </c>
      <c r="H136" s="5">
        <v>284</v>
      </c>
      <c r="I136" s="5">
        <v>4480</v>
      </c>
      <c r="J136" s="5">
        <v>15747</v>
      </c>
      <c r="K136" s="5">
        <v>4937</v>
      </c>
      <c r="L136" s="5">
        <v>8481</v>
      </c>
      <c r="M136" s="5">
        <v>2677</v>
      </c>
      <c r="N136" s="5">
        <v>9128</v>
      </c>
      <c r="O136" s="5">
        <v>3382</v>
      </c>
      <c r="P136" s="5">
        <v>77473</v>
      </c>
      <c r="Q136" s="5">
        <v>5683</v>
      </c>
      <c r="R136" s="5">
        <v>13527</v>
      </c>
    </row>
    <row r="137" spans="1:18">
      <c r="A137" s="5">
        <v>1389</v>
      </c>
      <c r="B137" s="5">
        <v>4</v>
      </c>
      <c r="C137" s="5" t="s">
        <v>406</v>
      </c>
      <c r="D137" s="5" t="s">
        <v>405</v>
      </c>
      <c r="E137" s="5">
        <v>176473</v>
      </c>
      <c r="F137" s="5">
        <v>10534</v>
      </c>
      <c r="G137" s="5">
        <v>20140</v>
      </c>
      <c r="H137" s="5">
        <v>284</v>
      </c>
      <c r="I137" s="5">
        <v>4480</v>
      </c>
      <c r="J137" s="5">
        <v>15747</v>
      </c>
      <c r="K137" s="5">
        <v>4937</v>
      </c>
      <c r="L137" s="5">
        <v>8481</v>
      </c>
      <c r="M137" s="5">
        <v>2677</v>
      </c>
      <c r="N137" s="5">
        <v>9128</v>
      </c>
      <c r="O137" s="5">
        <v>3382</v>
      </c>
      <c r="P137" s="5">
        <v>77473</v>
      </c>
      <c r="Q137" s="5">
        <v>5683</v>
      </c>
      <c r="R137" s="5">
        <v>13527</v>
      </c>
    </row>
    <row r="138" spans="1:18">
      <c r="A138" s="5">
        <v>1389</v>
      </c>
      <c r="B138" s="5">
        <v>3</v>
      </c>
      <c r="C138" s="5" t="s">
        <v>407</v>
      </c>
      <c r="D138" s="5" t="s">
        <v>408</v>
      </c>
      <c r="E138" s="5">
        <v>128135</v>
      </c>
      <c r="F138" s="5">
        <v>466</v>
      </c>
      <c r="G138" s="5">
        <v>2820</v>
      </c>
      <c r="H138" s="5">
        <v>176</v>
      </c>
      <c r="I138" s="5">
        <v>3163</v>
      </c>
      <c r="J138" s="5">
        <v>12500</v>
      </c>
      <c r="K138" s="5">
        <v>5335</v>
      </c>
      <c r="L138" s="5">
        <v>6911</v>
      </c>
      <c r="M138" s="5">
        <v>518</v>
      </c>
      <c r="N138" s="5">
        <v>11490</v>
      </c>
      <c r="O138" s="5">
        <v>7576</v>
      </c>
      <c r="P138" s="5">
        <v>13400</v>
      </c>
      <c r="Q138" s="5">
        <v>8135</v>
      </c>
      <c r="R138" s="5">
        <v>55646</v>
      </c>
    </row>
    <row r="139" spans="1:18">
      <c r="A139" s="5">
        <v>1389</v>
      </c>
      <c r="B139" s="5">
        <v>4</v>
      </c>
      <c r="C139" s="5" t="s">
        <v>409</v>
      </c>
      <c r="D139" s="5" t="s">
        <v>410</v>
      </c>
      <c r="E139" s="5">
        <v>115973</v>
      </c>
      <c r="F139" s="5">
        <v>386</v>
      </c>
      <c r="G139" s="5">
        <v>2672</v>
      </c>
      <c r="H139" s="5">
        <v>176</v>
      </c>
      <c r="I139" s="5">
        <v>2710</v>
      </c>
      <c r="J139" s="5">
        <v>11060</v>
      </c>
      <c r="K139" s="5">
        <v>4999</v>
      </c>
      <c r="L139" s="5">
        <v>6124</v>
      </c>
      <c r="M139" s="5">
        <v>487</v>
      </c>
      <c r="N139" s="5">
        <v>10971</v>
      </c>
      <c r="O139" s="5">
        <v>7499</v>
      </c>
      <c r="P139" s="5">
        <v>9316</v>
      </c>
      <c r="Q139" s="5">
        <v>7237</v>
      </c>
      <c r="R139" s="5">
        <v>52337</v>
      </c>
    </row>
    <row r="140" spans="1:18">
      <c r="A140" s="5">
        <v>1389</v>
      </c>
      <c r="B140" s="5">
        <v>4</v>
      </c>
      <c r="C140" s="5" t="s">
        <v>411</v>
      </c>
      <c r="D140" s="5" t="s">
        <v>412</v>
      </c>
      <c r="E140" s="5">
        <v>12162</v>
      </c>
      <c r="F140" s="5">
        <v>80</v>
      </c>
      <c r="G140" s="5">
        <v>148</v>
      </c>
      <c r="H140" s="5">
        <v>0</v>
      </c>
      <c r="I140" s="5">
        <v>453</v>
      </c>
      <c r="J140" s="5">
        <v>1440</v>
      </c>
      <c r="K140" s="5">
        <v>336</v>
      </c>
      <c r="L140" s="5">
        <v>787</v>
      </c>
      <c r="M140" s="5">
        <v>31</v>
      </c>
      <c r="N140" s="5">
        <v>518</v>
      </c>
      <c r="O140" s="5">
        <v>76</v>
      </c>
      <c r="P140" s="5">
        <v>4084</v>
      </c>
      <c r="Q140" s="5">
        <v>898</v>
      </c>
      <c r="R140" s="5">
        <v>3310</v>
      </c>
    </row>
    <row r="141" spans="1:18">
      <c r="A141" s="5">
        <v>1389</v>
      </c>
      <c r="B141" s="5">
        <v>3</v>
      </c>
      <c r="C141" s="5" t="s">
        <v>413</v>
      </c>
      <c r="D141" s="5" t="s">
        <v>414</v>
      </c>
      <c r="E141" s="5">
        <v>8041</v>
      </c>
      <c r="F141" s="5">
        <v>1469</v>
      </c>
      <c r="G141" s="5">
        <v>1152</v>
      </c>
      <c r="H141" s="5">
        <v>0</v>
      </c>
      <c r="I141" s="5">
        <v>522</v>
      </c>
      <c r="J141" s="5">
        <v>943</v>
      </c>
      <c r="K141" s="5">
        <v>280</v>
      </c>
      <c r="L141" s="5">
        <v>613</v>
      </c>
      <c r="M141" s="5">
        <v>96</v>
      </c>
      <c r="N141" s="5">
        <v>118</v>
      </c>
      <c r="O141" s="5">
        <v>423</v>
      </c>
      <c r="P141" s="5">
        <v>1537</v>
      </c>
      <c r="Q141" s="5">
        <v>363</v>
      </c>
      <c r="R141" s="5">
        <v>524</v>
      </c>
    </row>
    <row r="142" spans="1:18">
      <c r="A142" s="5">
        <v>1389</v>
      </c>
      <c r="B142" s="5">
        <v>4</v>
      </c>
      <c r="C142" s="5" t="s">
        <v>415</v>
      </c>
      <c r="D142" s="5" t="s">
        <v>414</v>
      </c>
      <c r="E142" s="5">
        <v>8041</v>
      </c>
      <c r="F142" s="5">
        <v>1469</v>
      </c>
      <c r="G142" s="5">
        <v>1152</v>
      </c>
      <c r="H142" s="5">
        <v>0</v>
      </c>
      <c r="I142" s="5">
        <v>522</v>
      </c>
      <c r="J142" s="5">
        <v>943</v>
      </c>
      <c r="K142" s="5">
        <v>280</v>
      </c>
      <c r="L142" s="5">
        <v>613</v>
      </c>
      <c r="M142" s="5">
        <v>96</v>
      </c>
      <c r="N142" s="5">
        <v>118</v>
      </c>
      <c r="O142" s="5">
        <v>423</v>
      </c>
      <c r="P142" s="5">
        <v>1537</v>
      </c>
      <c r="Q142" s="5">
        <v>363</v>
      </c>
      <c r="R142" s="5">
        <v>524</v>
      </c>
    </row>
    <row r="143" spans="1:18">
      <c r="A143" s="5">
        <v>1389</v>
      </c>
      <c r="B143" s="5">
        <v>7</v>
      </c>
      <c r="C143" s="5" t="s">
        <v>416</v>
      </c>
      <c r="D143" s="5" t="s">
        <v>417</v>
      </c>
      <c r="E143" s="5">
        <v>55958</v>
      </c>
      <c r="F143" s="5">
        <v>296</v>
      </c>
      <c r="G143" s="5">
        <v>9652</v>
      </c>
      <c r="H143" s="5">
        <v>963</v>
      </c>
      <c r="I143" s="5">
        <v>2334</v>
      </c>
      <c r="J143" s="5">
        <v>3258</v>
      </c>
      <c r="K143" s="5">
        <v>3226</v>
      </c>
      <c r="L143" s="5">
        <v>1582</v>
      </c>
      <c r="M143" s="5">
        <v>156</v>
      </c>
      <c r="N143" s="5">
        <v>1712</v>
      </c>
      <c r="O143" s="5">
        <v>20670</v>
      </c>
      <c r="P143" s="5">
        <v>4696</v>
      </c>
      <c r="Q143" s="5">
        <v>1956</v>
      </c>
      <c r="R143" s="5">
        <v>5457</v>
      </c>
    </row>
    <row r="144" spans="1:18">
      <c r="A144" s="5">
        <v>1389</v>
      </c>
      <c r="B144" s="5">
        <v>9</v>
      </c>
      <c r="C144" s="5" t="s">
        <v>418</v>
      </c>
      <c r="D144" s="5" t="s">
        <v>417</v>
      </c>
      <c r="E144" s="5">
        <v>55958</v>
      </c>
      <c r="F144" s="5">
        <v>296</v>
      </c>
      <c r="G144" s="5">
        <v>9652</v>
      </c>
      <c r="H144" s="5">
        <v>963</v>
      </c>
      <c r="I144" s="5">
        <v>2334</v>
      </c>
      <c r="J144" s="5">
        <v>3258</v>
      </c>
      <c r="K144" s="5">
        <v>3226</v>
      </c>
      <c r="L144" s="5">
        <v>1582</v>
      </c>
      <c r="M144" s="5">
        <v>156</v>
      </c>
      <c r="N144" s="5">
        <v>1712</v>
      </c>
      <c r="O144" s="5">
        <v>20670</v>
      </c>
      <c r="P144" s="5">
        <v>4696</v>
      </c>
      <c r="Q144" s="5">
        <v>1956</v>
      </c>
      <c r="R144" s="5">
        <v>5457</v>
      </c>
    </row>
    <row r="145" spans="1:18">
      <c r="A145" s="5">
        <v>1389</v>
      </c>
      <c r="B145" s="5">
        <v>2</v>
      </c>
      <c r="C145" s="5" t="s">
        <v>419</v>
      </c>
      <c r="D145" s="5" t="s">
        <v>420</v>
      </c>
      <c r="E145" s="5">
        <v>2585563</v>
      </c>
      <c r="F145" s="5">
        <v>271065</v>
      </c>
      <c r="G145" s="5">
        <v>64882</v>
      </c>
      <c r="H145" s="5">
        <v>6092</v>
      </c>
      <c r="I145" s="5">
        <v>59726</v>
      </c>
      <c r="J145" s="5">
        <v>364807</v>
      </c>
      <c r="K145" s="5">
        <v>94936</v>
      </c>
      <c r="L145" s="5">
        <v>95985</v>
      </c>
      <c r="M145" s="5">
        <v>14899</v>
      </c>
      <c r="N145" s="5">
        <v>152511</v>
      </c>
      <c r="O145" s="5">
        <v>56246</v>
      </c>
      <c r="P145" s="5">
        <v>495729</v>
      </c>
      <c r="Q145" s="5">
        <v>99680</v>
      </c>
      <c r="R145" s="5">
        <v>809004</v>
      </c>
    </row>
    <row r="146" spans="1:18">
      <c r="A146" s="5">
        <v>1389</v>
      </c>
      <c r="B146" s="5">
        <v>3</v>
      </c>
      <c r="C146" s="5" t="s">
        <v>421</v>
      </c>
      <c r="D146" s="5" t="s">
        <v>422</v>
      </c>
      <c r="E146" s="5">
        <v>490949</v>
      </c>
      <c r="F146" s="5">
        <v>24543</v>
      </c>
      <c r="G146" s="5">
        <v>19916</v>
      </c>
      <c r="H146" s="5">
        <v>2789</v>
      </c>
      <c r="I146" s="5">
        <v>13677</v>
      </c>
      <c r="J146" s="5">
        <v>60699</v>
      </c>
      <c r="K146" s="5">
        <v>19045</v>
      </c>
      <c r="L146" s="5">
        <v>36054</v>
      </c>
      <c r="M146" s="5">
        <v>7040</v>
      </c>
      <c r="N146" s="5">
        <v>36462</v>
      </c>
      <c r="O146" s="5">
        <v>22499</v>
      </c>
      <c r="P146" s="5">
        <v>43293</v>
      </c>
      <c r="Q146" s="5">
        <v>26706</v>
      </c>
      <c r="R146" s="5">
        <v>178225</v>
      </c>
    </row>
    <row r="147" spans="1:18">
      <c r="A147" s="5">
        <v>1389</v>
      </c>
      <c r="B147" s="5">
        <v>4</v>
      </c>
      <c r="C147" s="5" t="s">
        <v>423</v>
      </c>
      <c r="D147" s="5" t="s">
        <v>422</v>
      </c>
      <c r="E147" s="5">
        <v>490949</v>
      </c>
      <c r="F147" s="5">
        <v>24543</v>
      </c>
      <c r="G147" s="5">
        <v>19916</v>
      </c>
      <c r="H147" s="5">
        <v>2789</v>
      </c>
      <c r="I147" s="5">
        <v>13677</v>
      </c>
      <c r="J147" s="5">
        <v>60699</v>
      </c>
      <c r="K147" s="5">
        <v>19045</v>
      </c>
      <c r="L147" s="5">
        <v>36054</v>
      </c>
      <c r="M147" s="5">
        <v>7040</v>
      </c>
      <c r="N147" s="5">
        <v>36462</v>
      </c>
      <c r="O147" s="5">
        <v>22499</v>
      </c>
      <c r="P147" s="5">
        <v>43293</v>
      </c>
      <c r="Q147" s="5">
        <v>26706</v>
      </c>
      <c r="R147" s="5">
        <v>178225</v>
      </c>
    </row>
    <row r="148" spans="1:18">
      <c r="A148" s="5">
        <v>1389</v>
      </c>
      <c r="B148" s="5">
        <v>3</v>
      </c>
      <c r="C148" s="5" t="s">
        <v>424</v>
      </c>
      <c r="D148" s="5" t="s">
        <v>425</v>
      </c>
      <c r="E148" s="5">
        <v>144202</v>
      </c>
      <c r="F148" s="5">
        <v>6403</v>
      </c>
      <c r="G148" s="5">
        <v>2860</v>
      </c>
      <c r="H148" s="5">
        <v>305</v>
      </c>
      <c r="I148" s="5">
        <v>3393</v>
      </c>
      <c r="J148" s="5">
        <v>21818</v>
      </c>
      <c r="K148" s="5">
        <v>11826</v>
      </c>
      <c r="L148" s="5">
        <v>3919</v>
      </c>
      <c r="M148" s="5">
        <v>727</v>
      </c>
      <c r="N148" s="5">
        <v>2178</v>
      </c>
      <c r="O148" s="5">
        <v>4077</v>
      </c>
      <c r="P148" s="5">
        <v>12060</v>
      </c>
      <c r="Q148" s="5">
        <v>7844</v>
      </c>
      <c r="R148" s="5">
        <v>66792</v>
      </c>
    </row>
    <row r="149" spans="1:18">
      <c r="A149" s="5">
        <v>1389</v>
      </c>
      <c r="B149" s="5">
        <v>4</v>
      </c>
      <c r="C149" s="5" t="s">
        <v>426</v>
      </c>
      <c r="D149" s="5" t="s">
        <v>425</v>
      </c>
      <c r="E149" s="5">
        <v>144202</v>
      </c>
      <c r="F149" s="5">
        <v>6403</v>
      </c>
      <c r="G149" s="5">
        <v>2860</v>
      </c>
      <c r="H149" s="5">
        <v>305</v>
      </c>
      <c r="I149" s="5">
        <v>3393</v>
      </c>
      <c r="J149" s="5">
        <v>21818</v>
      </c>
      <c r="K149" s="5">
        <v>11826</v>
      </c>
      <c r="L149" s="5">
        <v>3919</v>
      </c>
      <c r="M149" s="5">
        <v>727</v>
      </c>
      <c r="N149" s="5">
        <v>2178</v>
      </c>
      <c r="O149" s="5">
        <v>4077</v>
      </c>
      <c r="P149" s="5">
        <v>12060</v>
      </c>
      <c r="Q149" s="5">
        <v>7844</v>
      </c>
      <c r="R149" s="5">
        <v>66792</v>
      </c>
    </row>
    <row r="150" spans="1:18">
      <c r="A150" s="5">
        <v>1389</v>
      </c>
      <c r="B150" s="5">
        <v>3</v>
      </c>
      <c r="C150" s="5" t="s">
        <v>427</v>
      </c>
      <c r="D150" s="5" t="s">
        <v>428</v>
      </c>
      <c r="E150" s="5">
        <v>306362</v>
      </c>
      <c r="F150" s="5">
        <v>32858</v>
      </c>
      <c r="G150" s="5">
        <v>2873</v>
      </c>
      <c r="H150" s="5">
        <v>1114</v>
      </c>
      <c r="I150" s="5">
        <v>10199</v>
      </c>
      <c r="J150" s="5">
        <v>36786</v>
      </c>
      <c r="K150" s="5">
        <v>18503</v>
      </c>
      <c r="L150" s="5">
        <v>15784</v>
      </c>
      <c r="M150" s="5">
        <v>2178</v>
      </c>
      <c r="N150" s="5">
        <v>73872</v>
      </c>
      <c r="O150" s="5">
        <v>5573</v>
      </c>
      <c r="P150" s="5">
        <v>22741</v>
      </c>
      <c r="Q150" s="5">
        <v>15195</v>
      </c>
      <c r="R150" s="5">
        <v>68687</v>
      </c>
    </row>
    <row r="151" spans="1:18">
      <c r="A151" s="5">
        <v>1389</v>
      </c>
      <c r="B151" s="5">
        <v>14</v>
      </c>
      <c r="C151" s="5" t="s">
        <v>429</v>
      </c>
      <c r="D151" s="5" t="s">
        <v>430</v>
      </c>
      <c r="E151" s="5">
        <v>306362</v>
      </c>
      <c r="F151" s="5">
        <v>32858</v>
      </c>
      <c r="G151" s="5">
        <v>2873</v>
      </c>
      <c r="H151" s="5">
        <v>1114</v>
      </c>
      <c r="I151" s="5">
        <v>10199</v>
      </c>
      <c r="J151" s="5">
        <v>36786</v>
      </c>
      <c r="K151" s="5">
        <v>18503</v>
      </c>
      <c r="L151" s="5">
        <v>15784</v>
      </c>
      <c r="M151" s="5">
        <v>2178</v>
      </c>
      <c r="N151" s="5">
        <v>73872</v>
      </c>
      <c r="O151" s="5">
        <v>5573</v>
      </c>
      <c r="P151" s="5">
        <v>22741</v>
      </c>
      <c r="Q151" s="5">
        <v>15195</v>
      </c>
      <c r="R151" s="5">
        <v>68687</v>
      </c>
    </row>
    <row r="152" spans="1:18">
      <c r="A152" s="5">
        <v>1389</v>
      </c>
      <c r="B152" s="5">
        <v>3</v>
      </c>
      <c r="C152" s="5" t="s">
        <v>431</v>
      </c>
      <c r="D152" s="5" t="s">
        <v>432</v>
      </c>
      <c r="E152" s="5">
        <v>158735</v>
      </c>
      <c r="F152" s="5">
        <v>722</v>
      </c>
      <c r="G152" s="5">
        <v>15746</v>
      </c>
      <c r="H152" s="5">
        <v>536</v>
      </c>
      <c r="I152" s="5">
        <v>5439</v>
      </c>
      <c r="J152" s="5">
        <v>24710</v>
      </c>
      <c r="K152" s="5">
        <v>5363</v>
      </c>
      <c r="L152" s="5">
        <v>6733</v>
      </c>
      <c r="M152" s="5">
        <v>424</v>
      </c>
      <c r="N152" s="5">
        <v>12430</v>
      </c>
      <c r="O152" s="5">
        <v>5982</v>
      </c>
      <c r="P152" s="5">
        <v>21041</v>
      </c>
      <c r="Q152" s="5">
        <v>9197</v>
      </c>
      <c r="R152" s="5">
        <v>50411</v>
      </c>
    </row>
    <row r="153" spans="1:18">
      <c r="A153" s="5">
        <v>1389</v>
      </c>
      <c r="B153" s="5">
        <v>4</v>
      </c>
      <c r="C153" s="5" t="s">
        <v>433</v>
      </c>
      <c r="D153" s="5" t="s">
        <v>432</v>
      </c>
      <c r="E153" s="5">
        <v>158735</v>
      </c>
      <c r="F153" s="5">
        <v>722</v>
      </c>
      <c r="G153" s="5">
        <v>15746</v>
      </c>
      <c r="H153" s="5">
        <v>536</v>
      </c>
      <c r="I153" s="5">
        <v>5439</v>
      </c>
      <c r="J153" s="5">
        <v>24710</v>
      </c>
      <c r="K153" s="5">
        <v>5363</v>
      </c>
      <c r="L153" s="5">
        <v>6733</v>
      </c>
      <c r="M153" s="5">
        <v>424</v>
      </c>
      <c r="N153" s="5">
        <v>12430</v>
      </c>
      <c r="O153" s="5">
        <v>5982</v>
      </c>
      <c r="P153" s="5">
        <v>21041</v>
      </c>
      <c r="Q153" s="5">
        <v>9197</v>
      </c>
      <c r="R153" s="5">
        <v>50411</v>
      </c>
    </row>
    <row r="154" spans="1:18">
      <c r="A154" s="5">
        <v>1389</v>
      </c>
      <c r="B154" s="5">
        <v>3</v>
      </c>
      <c r="C154" s="5" t="s">
        <v>434</v>
      </c>
      <c r="D154" s="5" t="s">
        <v>435</v>
      </c>
      <c r="E154" s="5">
        <v>1418818</v>
      </c>
      <c r="F154" s="5">
        <v>206283</v>
      </c>
      <c r="G154" s="5">
        <v>22308</v>
      </c>
      <c r="H154" s="5">
        <v>1348</v>
      </c>
      <c r="I154" s="5">
        <v>23839</v>
      </c>
      <c r="J154" s="5">
        <v>197258</v>
      </c>
      <c r="K154" s="5">
        <v>34435</v>
      </c>
      <c r="L154" s="5">
        <v>30471</v>
      </c>
      <c r="M154" s="5">
        <v>3625</v>
      </c>
      <c r="N154" s="5">
        <v>22961</v>
      </c>
      <c r="O154" s="5">
        <v>16019</v>
      </c>
      <c r="P154" s="5">
        <v>391257</v>
      </c>
      <c r="Q154" s="5">
        <v>33942</v>
      </c>
      <c r="R154" s="5">
        <v>435072</v>
      </c>
    </row>
    <row r="155" spans="1:18">
      <c r="A155" s="5">
        <v>1389</v>
      </c>
      <c r="B155" s="5">
        <v>4</v>
      </c>
      <c r="C155" s="5" t="s">
        <v>436</v>
      </c>
      <c r="D155" s="5" t="s">
        <v>435</v>
      </c>
      <c r="E155" s="5">
        <v>1418818</v>
      </c>
      <c r="F155" s="5">
        <v>206283</v>
      </c>
      <c r="G155" s="5">
        <v>22308</v>
      </c>
      <c r="H155" s="5">
        <v>1348</v>
      </c>
      <c r="I155" s="5">
        <v>23839</v>
      </c>
      <c r="J155" s="5">
        <v>197258</v>
      </c>
      <c r="K155" s="5">
        <v>34435</v>
      </c>
      <c r="L155" s="5">
        <v>30471</v>
      </c>
      <c r="M155" s="5">
        <v>3625</v>
      </c>
      <c r="N155" s="5">
        <v>22961</v>
      </c>
      <c r="O155" s="5">
        <v>16019</v>
      </c>
      <c r="P155" s="5">
        <v>391257</v>
      </c>
      <c r="Q155" s="5">
        <v>33942</v>
      </c>
      <c r="R155" s="5">
        <v>435072</v>
      </c>
    </row>
    <row r="156" spans="1:18">
      <c r="A156" s="5">
        <v>1389</v>
      </c>
      <c r="B156" s="5">
        <v>3</v>
      </c>
      <c r="C156" s="5" t="s">
        <v>437</v>
      </c>
      <c r="D156" s="5" t="s">
        <v>438</v>
      </c>
      <c r="E156" s="5">
        <v>66496</v>
      </c>
      <c r="F156" s="5">
        <v>256</v>
      </c>
      <c r="G156" s="5">
        <v>1179</v>
      </c>
      <c r="H156" s="5">
        <v>0</v>
      </c>
      <c r="I156" s="5">
        <v>3180</v>
      </c>
      <c r="J156" s="5">
        <v>23535</v>
      </c>
      <c r="K156" s="5">
        <v>5763</v>
      </c>
      <c r="L156" s="5">
        <v>3024</v>
      </c>
      <c r="M156" s="5">
        <v>905</v>
      </c>
      <c r="N156" s="5">
        <v>4608</v>
      </c>
      <c r="O156" s="5">
        <v>2095</v>
      </c>
      <c r="P156" s="5">
        <v>5339</v>
      </c>
      <c r="Q156" s="5">
        <v>6797</v>
      </c>
      <c r="R156" s="5">
        <v>9817</v>
      </c>
    </row>
    <row r="157" spans="1:18">
      <c r="A157" s="5">
        <v>1389</v>
      </c>
      <c r="B157" s="5">
        <v>4</v>
      </c>
      <c r="C157" s="5" t="s">
        <v>439</v>
      </c>
      <c r="D157" s="5" t="s">
        <v>438</v>
      </c>
      <c r="E157" s="5">
        <v>66496</v>
      </c>
      <c r="F157" s="5">
        <v>256</v>
      </c>
      <c r="G157" s="5">
        <v>1179</v>
      </c>
      <c r="H157" s="5">
        <v>0</v>
      </c>
      <c r="I157" s="5">
        <v>3180</v>
      </c>
      <c r="J157" s="5">
        <v>23535</v>
      </c>
      <c r="K157" s="5">
        <v>5763</v>
      </c>
      <c r="L157" s="5">
        <v>3024</v>
      </c>
      <c r="M157" s="5">
        <v>905</v>
      </c>
      <c r="N157" s="5">
        <v>4608</v>
      </c>
      <c r="O157" s="5">
        <v>2095</v>
      </c>
      <c r="P157" s="5">
        <v>5339</v>
      </c>
      <c r="Q157" s="5">
        <v>6797</v>
      </c>
      <c r="R157" s="5">
        <v>9817</v>
      </c>
    </row>
    <row r="158" spans="1:18">
      <c r="A158" s="5">
        <v>1389</v>
      </c>
      <c r="B158" s="5">
        <v>2</v>
      </c>
      <c r="C158" s="5" t="s">
        <v>440</v>
      </c>
      <c r="D158" s="5" t="s">
        <v>441</v>
      </c>
      <c r="E158" s="5">
        <v>1912239</v>
      </c>
      <c r="F158" s="5">
        <v>36643</v>
      </c>
      <c r="G158" s="5">
        <v>98220</v>
      </c>
      <c r="H158" s="5">
        <v>21621</v>
      </c>
      <c r="I158" s="5">
        <v>62379</v>
      </c>
      <c r="J158" s="5">
        <v>324628</v>
      </c>
      <c r="K158" s="5">
        <v>99016</v>
      </c>
      <c r="L158" s="5">
        <v>88052</v>
      </c>
      <c r="M158" s="5">
        <v>17356</v>
      </c>
      <c r="N158" s="5">
        <v>140436</v>
      </c>
      <c r="O158" s="5">
        <v>50701</v>
      </c>
      <c r="P158" s="5">
        <v>196615</v>
      </c>
      <c r="Q158" s="5">
        <v>164645</v>
      </c>
      <c r="R158" s="5">
        <v>611927</v>
      </c>
    </row>
    <row r="159" spans="1:18">
      <c r="A159" s="5">
        <v>1389</v>
      </c>
      <c r="B159" s="5">
        <v>3</v>
      </c>
      <c r="C159" s="5" t="s">
        <v>442</v>
      </c>
      <c r="D159" s="5" t="s">
        <v>443</v>
      </c>
      <c r="E159" s="5">
        <v>1517243</v>
      </c>
      <c r="F159" s="5">
        <v>24120</v>
      </c>
      <c r="G159" s="5">
        <v>76000</v>
      </c>
      <c r="H159" s="5">
        <v>15308</v>
      </c>
      <c r="I159" s="5">
        <v>40083</v>
      </c>
      <c r="J159" s="5">
        <v>257088</v>
      </c>
      <c r="K159" s="5">
        <v>66629</v>
      </c>
      <c r="L159" s="5">
        <v>60468</v>
      </c>
      <c r="M159" s="5">
        <v>14604</v>
      </c>
      <c r="N159" s="5">
        <v>121346</v>
      </c>
      <c r="O159" s="5">
        <v>40560</v>
      </c>
      <c r="P159" s="5">
        <v>144639</v>
      </c>
      <c r="Q159" s="5">
        <v>132611</v>
      </c>
      <c r="R159" s="5">
        <v>523786</v>
      </c>
    </row>
    <row r="160" spans="1:18">
      <c r="A160" s="5">
        <v>1389</v>
      </c>
      <c r="B160" s="5">
        <v>4</v>
      </c>
      <c r="C160" s="5" t="s">
        <v>444</v>
      </c>
      <c r="D160" s="5" t="s">
        <v>445</v>
      </c>
      <c r="E160" s="5">
        <v>408322</v>
      </c>
      <c r="F160" s="5">
        <v>2460</v>
      </c>
      <c r="G160" s="5">
        <v>1953</v>
      </c>
      <c r="H160" s="5">
        <v>1627</v>
      </c>
      <c r="I160" s="5">
        <v>8037</v>
      </c>
      <c r="J160" s="5">
        <v>51000</v>
      </c>
      <c r="K160" s="5">
        <v>13162</v>
      </c>
      <c r="L160" s="5">
        <v>12576</v>
      </c>
      <c r="M160" s="5">
        <v>6667</v>
      </c>
      <c r="N160" s="5">
        <v>11343</v>
      </c>
      <c r="O160" s="5">
        <v>21077</v>
      </c>
      <c r="P160" s="5">
        <v>6920</v>
      </c>
      <c r="Q160" s="5">
        <v>34678</v>
      </c>
      <c r="R160" s="5">
        <v>236822</v>
      </c>
    </row>
    <row r="161" spans="1:18">
      <c r="A161" s="5">
        <v>1389</v>
      </c>
      <c r="B161" s="5">
        <v>4</v>
      </c>
      <c r="C161" s="5" t="s">
        <v>446</v>
      </c>
      <c r="D161" s="5" t="s">
        <v>447</v>
      </c>
      <c r="E161" s="5">
        <v>14370</v>
      </c>
      <c r="F161" s="5">
        <v>3</v>
      </c>
      <c r="G161" s="5">
        <v>340</v>
      </c>
      <c r="H161" s="5">
        <v>0</v>
      </c>
      <c r="I161" s="5">
        <v>860</v>
      </c>
      <c r="J161" s="5">
        <v>3743</v>
      </c>
      <c r="K161" s="5">
        <v>1944</v>
      </c>
      <c r="L161" s="5">
        <v>836</v>
      </c>
      <c r="M161" s="5">
        <v>144</v>
      </c>
      <c r="N161" s="5">
        <v>453</v>
      </c>
      <c r="O161" s="5">
        <v>434</v>
      </c>
      <c r="P161" s="5">
        <v>1604</v>
      </c>
      <c r="Q161" s="5">
        <v>877</v>
      </c>
      <c r="R161" s="5">
        <v>3132</v>
      </c>
    </row>
    <row r="162" spans="1:18">
      <c r="A162" s="5">
        <v>1389</v>
      </c>
      <c r="B162" s="5">
        <v>4</v>
      </c>
      <c r="C162" s="5" t="s">
        <v>448</v>
      </c>
      <c r="D162" s="5" t="s">
        <v>449</v>
      </c>
      <c r="E162" s="5">
        <v>293665</v>
      </c>
      <c r="F162" s="5">
        <v>12821</v>
      </c>
      <c r="G162" s="5">
        <v>9159</v>
      </c>
      <c r="H162" s="5">
        <v>1583</v>
      </c>
      <c r="I162" s="5">
        <v>8448</v>
      </c>
      <c r="J162" s="5">
        <v>50960</v>
      </c>
      <c r="K162" s="5">
        <v>11484</v>
      </c>
      <c r="L162" s="5">
        <v>14804</v>
      </c>
      <c r="M162" s="5">
        <v>1898</v>
      </c>
      <c r="N162" s="5">
        <v>40097</v>
      </c>
      <c r="O162" s="5">
        <v>2721</v>
      </c>
      <c r="P162" s="5">
        <v>39042</v>
      </c>
      <c r="Q162" s="5">
        <v>26938</v>
      </c>
      <c r="R162" s="5">
        <v>73710</v>
      </c>
    </row>
    <row r="163" spans="1:18">
      <c r="A163" s="5">
        <v>1389</v>
      </c>
      <c r="B163" s="5">
        <v>4</v>
      </c>
      <c r="C163" s="5" t="s">
        <v>450</v>
      </c>
      <c r="D163" s="5" t="s">
        <v>451</v>
      </c>
      <c r="E163" s="5">
        <v>37782</v>
      </c>
      <c r="F163" s="5">
        <v>1600</v>
      </c>
      <c r="G163" s="5">
        <v>1097</v>
      </c>
      <c r="H163" s="5">
        <v>12</v>
      </c>
      <c r="I163" s="5">
        <v>1533</v>
      </c>
      <c r="J163" s="5">
        <v>6548</v>
      </c>
      <c r="K163" s="5">
        <v>2914</v>
      </c>
      <c r="L163" s="5">
        <v>2716</v>
      </c>
      <c r="M163" s="5">
        <v>188</v>
      </c>
      <c r="N163" s="5">
        <v>619</v>
      </c>
      <c r="O163" s="5">
        <v>679</v>
      </c>
      <c r="P163" s="5">
        <v>9672</v>
      </c>
      <c r="Q163" s="5">
        <v>4433</v>
      </c>
      <c r="R163" s="5">
        <v>5771</v>
      </c>
    </row>
    <row r="164" spans="1:18">
      <c r="A164" s="5">
        <v>1389</v>
      </c>
      <c r="B164" s="5">
        <v>4</v>
      </c>
      <c r="C164" s="5" t="s">
        <v>452</v>
      </c>
      <c r="D164" s="5" t="s">
        <v>453</v>
      </c>
      <c r="E164" s="5">
        <v>25560</v>
      </c>
      <c r="F164" s="5">
        <v>0</v>
      </c>
      <c r="G164" s="5">
        <v>1266</v>
      </c>
      <c r="H164" s="5">
        <v>843</v>
      </c>
      <c r="I164" s="5">
        <v>918</v>
      </c>
      <c r="J164" s="5">
        <v>3994</v>
      </c>
      <c r="K164" s="5">
        <v>966</v>
      </c>
      <c r="L164" s="5">
        <v>1547</v>
      </c>
      <c r="M164" s="5">
        <v>106</v>
      </c>
      <c r="N164" s="5">
        <v>1591</v>
      </c>
      <c r="O164" s="5">
        <v>193</v>
      </c>
      <c r="P164" s="5">
        <v>3585</v>
      </c>
      <c r="Q164" s="5">
        <v>1990</v>
      </c>
      <c r="R164" s="5">
        <v>8560</v>
      </c>
    </row>
    <row r="165" spans="1:18">
      <c r="A165" s="5">
        <v>1389</v>
      </c>
      <c r="B165" s="5">
        <v>4</v>
      </c>
      <c r="C165" s="5" t="s">
        <v>454</v>
      </c>
      <c r="D165" s="5" t="s">
        <v>455</v>
      </c>
      <c r="E165" s="5">
        <v>127677</v>
      </c>
      <c r="F165" s="5">
        <v>780</v>
      </c>
      <c r="G165" s="5">
        <v>19576</v>
      </c>
      <c r="H165" s="5">
        <v>1534</v>
      </c>
      <c r="I165" s="5">
        <v>4734</v>
      </c>
      <c r="J165" s="5">
        <v>25041</v>
      </c>
      <c r="K165" s="5">
        <v>9921</v>
      </c>
      <c r="L165" s="5">
        <v>5465</v>
      </c>
      <c r="M165" s="5">
        <v>1260</v>
      </c>
      <c r="N165" s="5">
        <v>5478</v>
      </c>
      <c r="O165" s="5">
        <v>1468</v>
      </c>
      <c r="P165" s="5">
        <v>9721</v>
      </c>
      <c r="Q165" s="5">
        <v>16447</v>
      </c>
      <c r="R165" s="5">
        <v>26253</v>
      </c>
    </row>
    <row r="166" spans="1:18">
      <c r="A166" s="5">
        <v>1389</v>
      </c>
      <c r="B166" s="5">
        <v>4</v>
      </c>
      <c r="C166" s="5" t="s">
        <v>456</v>
      </c>
      <c r="D166" s="5" t="s">
        <v>457</v>
      </c>
      <c r="E166" s="5">
        <v>61522</v>
      </c>
      <c r="F166" s="5">
        <v>339</v>
      </c>
      <c r="G166" s="5">
        <v>3054</v>
      </c>
      <c r="H166" s="5">
        <v>0</v>
      </c>
      <c r="I166" s="5">
        <v>683</v>
      </c>
      <c r="J166" s="5">
        <v>3856</v>
      </c>
      <c r="K166" s="5">
        <v>903</v>
      </c>
      <c r="L166" s="5">
        <v>1122</v>
      </c>
      <c r="M166" s="5">
        <v>667</v>
      </c>
      <c r="N166" s="5">
        <v>3214</v>
      </c>
      <c r="O166" s="5">
        <v>1308</v>
      </c>
      <c r="P166" s="5">
        <v>3448</v>
      </c>
      <c r="Q166" s="5">
        <v>2719</v>
      </c>
      <c r="R166" s="5">
        <v>40209</v>
      </c>
    </row>
    <row r="167" spans="1:18">
      <c r="A167" s="5">
        <v>1389</v>
      </c>
      <c r="B167" s="5">
        <v>9</v>
      </c>
      <c r="C167" s="5" t="s">
        <v>458</v>
      </c>
      <c r="D167" s="5" t="s">
        <v>459</v>
      </c>
      <c r="E167" s="5">
        <v>548345</v>
      </c>
      <c r="F167" s="5">
        <v>6119</v>
      </c>
      <c r="G167" s="5">
        <v>39554</v>
      </c>
      <c r="H167" s="5">
        <v>9709</v>
      </c>
      <c r="I167" s="5">
        <v>14870</v>
      </c>
      <c r="J167" s="5">
        <v>111946</v>
      </c>
      <c r="K167" s="5">
        <v>25336</v>
      </c>
      <c r="L167" s="5">
        <v>21402</v>
      </c>
      <c r="M167" s="5">
        <v>3674</v>
      </c>
      <c r="N167" s="5">
        <v>58551</v>
      </c>
      <c r="O167" s="5">
        <v>12681</v>
      </c>
      <c r="P167" s="5">
        <v>70647</v>
      </c>
      <c r="Q167" s="5">
        <v>44529</v>
      </c>
      <c r="R167" s="5">
        <v>129328</v>
      </c>
    </row>
    <row r="168" spans="1:18">
      <c r="A168" s="5">
        <v>1389</v>
      </c>
      <c r="B168" s="5">
        <v>3</v>
      </c>
      <c r="C168" s="5" t="s">
        <v>460</v>
      </c>
      <c r="D168" s="5" t="s">
        <v>461</v>
      </c>
      <c r="E168" s="5">
        <v>394997</v>
      </c>
      <c r="F168" s="5">
        <v>12522</v>
      </c>
      <c r="G168" s="5">
        <v>22219</v>
      </c>
      <c r="H168" s="5">
        <v>6313</v>
      </c>
      <c r="I168" s="5">
        <v>22297</v>
      </c>
      <c r="J168" s="5">
        <v>67540</v>
      </c>
      <c r="K168" s="5">
        <v>32387</v>
      </c>
      <c r="L168" s="5">
        <v>27584</v>
      </c>
      <c r="M168" s="5">
        <v>2751</v>
      </c>
      <c r="N168" s="5">
        <v>19091</v>
      </c>
      <c r="O168" s="5">
        <v>10141</v>
      </c>
      <c r="P168" s="5">
        <v>51976</v>
      </c>
      <c r="Q168" s="5">
        <v>32034</v>
      </c>
      <c r="R168" s="5">
        <v>88141</v>
      </c>
    </row>
    <row r="169" spans="1:18">
      <c r="A169" s="5">
        <v>1389</v>
      </c>
      <c r="B169" s="5">
        <v>4</v>
      </c>
      <c r="C169" s="5" t="s">
        <v>462</v>
      </c>
      <c r="D169" s="5" t="s">
        <v>463</v>
      </c>
      <c r="E169" s="5">
        <v>91566</v>
      </c>
      <c r="F169" s="5">
        <v>7883</v>
      </c>
      <c r="G169" s="5">
        <v>2532</v>
      </c>
      <c r="H169" s="5">
        <v>47</v>
      </c>
      <c r="I169" s="5">
        <v>2612</v>
      </c>
      <c r="J169" s="5">
        <v>10484</v>
      </c>
      <c r="K169" s="5">
        <v>4581</v>
      </c>
      <c r="L169" s="5">
        <v>5427</v>
      </c>
      <c r="M169" s="5">
        <v>752</v>
      </c>
      <c r="N169" s="5">
        <v>7193</v>
      </c>
      <c r="O169" s="5">
        <v>1585</v>
      </c>
      <c r="P169" s="5">
        <v>14446</v>
      </c>
      <c r="Q169" s="5">
        <v>4181</v>
      </c>
      <c r="R169" s="5">
        <v>29842</v>
      </c>
    </row>
    <row r="170" spans="1:18">
      <c r="A170" s="5">
        <v>1389</v>
      </c>
      <c r="B170" s="5">
        <v>4</v>
      </c>
      <c r="C170" s="5" t="s">
        <v>464</v>
      </c>
      <c r="D170" s="5" t="s">
        <v>465</v>
      </c>
      <c r="E170" s="5">
        <v>42633</v>
      </c>
      <c r="F170" s="5">
        <v>263</v>
      </c>
      <c r="G170" s="5">
        <v>1730</v>
      </c>
      <c r="H170" s="5">
        <v>467</v>
      </c>
      <c r="I170" s="5">
        <v>2077</v>
      </c>
      <c r="J170" s="5">
        <v>8343</v>
      </c>
      <c r="K170" s="5">
        <v>2324</v>
      </c>
      <c r="L170" s="5">
        <v>2940</v>
      </c>
      <c r="M170" s="5">
        <v>162</v>
      </c>
      <c r="N170" s="5">
        <v>1685</v>
      </c>
      <c r="O170" s="5">
        <v>1068</v>
      </c>
      <c r="P170" s="5">
        <v>9127</v>
      </c>
      <c r="Q170" s="5">
        <v>4601</v>
      </c>
      <c r="R170" s="5">
        <v>7845</v>
      </c>
    </row>
    <row r="171" spans="1:18">
      <c r="A171" s="5">
        <v>1389</v>
      </c>
      <c r="B171" s="5">
        <v>4</v>
      </c>
      <c r="C171" s="5" t="s">
        <v>466</v>
      </c>
      <c r="D171" s="5" t="s">
        <v>467</v>
      </c>
      <c r="E171" s="5">
        <v>12137</v>
      </c>
      <c r="F171" s="5">
        <v>0</v>
      </c>
      <c r="G171" s="5">
        <v>0</v>
      </c>
      <c r="H171" s="5">
        <v>105</v>
      </c>
      <c r="I171" s="5">
        <v>783</v>
      </c>
      <c r="J171" s="5">
        <v>5549</v>
      </c>
      <c r="K171" s="5">
        <v>937</v>
      </c>
      <c r="L171" s="5">
        <v>632</v>
      </c>
      <c r="M171" s="5">
        <v>122</v>
      </c>
      <c r="N171" s="5">
        <v>877</v>
      </c>
      <c r="O171" s="5">
        <v>165</v>
      </c>
      <c r="P171" s="5">
        <v>505</v>
      </c>
      <c r="Q171" s="5">
        <v>1506</v>
      </c>
      <c r="R171" s="5">
        <v>955</v>
      </c>
    </row>
    <row r="172" spans="1:18">
      <c r="A172" s="5">
        <v>1389</v>
      </c>
      <c r="B172" s="5">
        <v>4</v>
      </c>
      <c r="C172" s="5" t="s">
        <v>468</v>
      </c>
      <c r="D172" s="5" t="s">
        <v>469</v>
      </c>
      <c r="E172" s="5">
        <v>103152</v>
      </c>
      <c r="F172" s="5">
        <v>2674</v>
      </c>
      <c r="G172" s="5">
        <v>4941</v>
      </c>
      <c r="H172" s="5">
        <v>1066</v>
      </c>
      <c r="I172" s="5">
        <v>6196</v>
      </c>
      <c r="J172" s="5">
        <v>18438</v>
      </c>
      <c r="K172" s="5">
        <v>11932</v>
      </c>
      <c r="L172" s="5">
        <v>9857</v>
      </c>
      <c r="M172" s="5">
        <v>644</v>
      </c>
      <c r="N172" s="5">
        <v>4478</v>
      </c>
      <c r="O172" s="5">
        <v>2778</v>
      </c>
      <c r="P172" s="5">
        <v>8023</v>
      </c>
      <c r="Q172" s="5">
        <v>11047</v>
      </c>
      <c r="R172" s="5">
        <v>21079</v>
      </c>
    </row>
    <row r="173" spans="1:18">
      <c r="A173" s="5">
        <v>1389</v>
      </c>
      <c r="B173" s="5">
        <v>4</v>
      </c>
      <c r="C173" s="5" t="s">
        <v>470</v>
      </c>
      <c r="D173" s="5" t="s">
        <v>471</v>
      </c>
      <c r="E173" s="5">
        <v>62225</v>
      </c>
      <c r="F173" s="5">
        <v>1473</v>
      </c>
      <c r="G173" s="5">
        <v>2888</v>
      </c>
      <c r="H173" s="5">
        <v>3761</v>
      </c>
      <c r="I173" s="5">
        <v>5152</v>
      </c>
      <c r="J173" s="5">
        <v>15452</v>
      </c>
      <c r="K173" s="5">
        <v>3247</v>
      </c>
      <c r="L173" s="5">
        <v>4535</v>
      </c>
      <c r="M173" s="5">
        <v>192</v>
      </c>
      <c r="N173" s="5">
        <v>3013</v>
      </c>
      <c r="O173" s="5">
        <v>1757</v>
      </c>
      <c r="P173" s="5">
        <v>7049</v>
      </c>
      <c r="Q173" s="5">
        <v>5296</v>
      </c>
      <c r="R173" s="5">
        <v>8413</v>
      </c>
    </row>
    <row r="174" spans="1:18">
      <c r="A174" s="5">
        <v>1389</v>
      </c>
      <c r="B174" s="5">
        <v>4</v>
      </c>
      <c r="C174" s="5" t="s">
        <v>472</v>
      </c>
      <c r="D174" s="5" t="s">
        <v>473</v>
      </c>
      <c r="E174" s="5">
        <v>22995</v>
      </c>
      <c r="F174" s="5">
        <v>200</v>
      </c>
      <c r="G174" s="5">
        <v>725</v>
      </c>
      <c r="H174" s="5">
        <v>160</v>
      </c>
      <c r="I174" s="5">
        <v>993</v>
      </c>
      <c r="J174" s="5">
        <v>1694</v>
      </c>
      <c r="K174" s="5">
        <v>2271</v>
      </c>
      <c r="L174" s="5">
        <v>1143</v>
      </c>
      <c r="M174" s="5">
        <v>298</v>
      </c>
      <c r="N174" s="5">
        <v>1197</v>
      </c>
      <c r="O174" s="5">
        <v>477</v>
      </c>
      <c r="P174" s="5">
        <v>1995</v>
      </c>
      <c r="Q174" s="5">
        <v>1282</v>
      </c>
      <c r="R174" s="5">
        <v>10560</v>
      </c>
    </row>
    <row r="175" spans="1:18">
      <c r="A175" s="5">
        <v>1389</v>
      </c>
      <c r="B175" s="5">
        <v>4</v>
      </c>
      <c r="C175" s="5" t="s">
        <v>474</v>
      </c>
      <c r="D175" s="5" t="s">
        <v>475</v>
      </c>
      <c r="E175" s="5">
        <v>60287</v>
      </c>
      <c r="F175" s="5">
        <v>29</v>
      </c>
      <c r="G175" s="5">
        <v>9403</v>
      </c>
      <c r="H175" s="5">
        <v>708</v>
      </c>
      <c r="I175" s="5">
        <v>4484</v>
      </c>
      <c r="J175" s="5">
        <v>7581</v>
      </c>
      <c r="K175" s="5">
        <v>7096</v>
      </c>
      <c r="L175" s="5">
        <v>3049</v>
      </c>
      <c r="M175" s="5">
        <v>582</v>
      </c>
      <c r="N175" s="5">
        <v>647</v>
      </c>
      <c r="O175" s="5">
        <v>2311</v>
      </c>
      <c r="P175" s="5">
        <v>10829</v>
      </c>
      <c r="Q175" s="5">
        <v>4121</v>
      </c>
      <c r="R175" s="5">
        <v>9446</v>
      </c>
    </row>
    <row r="176" spans="1:18">
      <c r="A176" s="5">
        <v>1389</v>
      </c>
      <c r="B176" s="5">
        <v>2</v>
      </c>
      <c r="C176" s="5" t="s">
        <v>476</v>
      </c>
      <c r="D176" s="5" t="s">
        <v>477</v>
      </c>
      <c r="E176" s="5">
        <v>9885553</v>
      </c>
      <c r="F176" s="5">
        <v>2430865</v>
      </c>
      <c r="G176" s="5">
        <v>179232</v>
      </c>
      <c r="H176" s="5">
        <v>7744</v>
      </c>
      <c r="I176" s="5">
        <v>103499</v>
      </c>
      <c r="J176" s="5">
        <v>1760845</v>
      </c>
      <c r="K176" s="5">
        <v>224440</v>
      </c>
      <c r="L176" s="5">
        <v>164049</v>
      </c>
      <c r="M176" s="5">
        <v>62287</v>
      </c>
      <c r="N176" s="5">
        <v>351933</v>
      </c>
      <c r="O176" s="5">
        <v>472266</v>
      </c>
      <c r="P176" s="5">
        <v>563058</v>
      </c>
      <c r="Q176" s="5">
        <v>169101</v>
      </c>
      <c r="R176" s="5">
        <v>3396236</v>
      </c>
    </row>
    <row r="177" spans="1:18">
      <c r="A177" s="5">
        <v>1389</v>
      </c>
      <c r="B177" s="5">
        <v>3</v>
      </c>
      <c r="C177" s="5" t="s">
        <v>478</v>
      </c>
      <c r="D177" s="5" t="s">
        <v>479</v>
      </c>
      <c r="E177" s="5">
        <v>8455235</v>
      </c>
      <c r="F177" s="5">
        <v>2404610</v>
      </c>
      <c r="G177" s="5">
        <v>140094</v>
      </c>
      <c r="H177" s="5">
        <v>179</v>
      </c>
      <c r="I177" s="5">
        <v>40325</v>
      </c>
      <c r="J177" s="5">
        <v>1371166</v>
      </c>
      <c r="K177" s="5">
        <v>153243</v>
      </c>
      <c r="L177" s="5">
        <v>81942</v>
      </c>
      <c r="M177" s="5">
        <v>46697</v>
      </c>
      <c r="N177" s="5">
        <v>272224</v>
      </c>
      <c r="O177" s="5">
        <v>431382</v>
      </c>
      <c r="P177" s="5">
        <v>477997</v>
      </c>
      <c r="Q177" s="5">
        <v>97419</v>
      </c>
      <c r="R177" s="5">
        <v>2937957</v>
      </c>
    </row>
    <row r="178" spans="1:18">
      <c r="A178" s="5">
        <v>1389</v>
      </c>
      <c r="B178" s="5">
        <v>4</v>
      </c>
      <c r="C178" s="5" t="s">
        <v>480</v>
      </c>
      <c r="D178" s="5" t="s">
        <v>479</v>
      </c>
      <c r="E178" s="5">
        <v>8455235</v>
      </c>
      <c r="F178" s="5">
        <v>2404610</v>
      </c>
      <c r="G178" s="5">
        <v>140094</v>
      </c>
      <c r="H178" s="5">
        <v>179</v>
      </c>
      <c r="I178" s="5">
        <v>40325</v>
      </c>
      <c r="J178" s="5">
        <v>1371166</v>
      </c>
      <c r="K178" s="5">
        <v>153243</v>
      </c>
      <c r="L178" s="5">
        <v>81942</v>
      </c>
      <c r="M178" s="5">
        <v>46697</v>
      </c>
      <c r="N178" s="5">
        <v>272224</v>
      </c>
      <c r="O178" s="5">
        <v>431382</v>
      </c>
      <c r="P178" s="5">
        <v>477997</v>
      </c>
      <c r="Q178" s="5">
        <v>97419</v>
      </c>
      <c r="R178" s="5">
        <v>2937957</v>
      </c>
    </row>
    <row r="179" spans="1:18">
      <c r="A179" s="5">
        <v>1389</v>
      </c>
      <c r="B179" s="5">
        <v>3</v>
      </c>
      <c r="C179" s="5" t="s">
        <v>481</v>
      </c>
      <c r="D179" s="5" t="s">
        <v>482</v>
      </c>
      <c r="E179" s="5">
        <v>101360</v>
      </c>
      <c r="F179" s="5">
        <v>18583</v>
      </c>
      <c r="G179" s="5">
        <v>3327</v>
      </c>
      <c r="H179" s="5">
        <v>160</v>
      </c>
      <c r="I179" s="5">
        <v>3906</v>
      </c>
      <c r="J179" s="5">
        <v>11973</v>
      </c>
      <c r="K179" s="5">
        <v>3828</v>
      </c>
      <c r="L179" s="5">
        <v>2560</v>
      </c>
      <c r="M179" s="5">
        <v>875</v>
      </c>
      <c r="N179" s="5">
        <v>6477</v>
      </c>
      <c r="O179" s="5">
        <v>2447</v>
      </c>
      <c r="P179" s="5">
        <v>22964</v>
      </c>
      <c r="Q179" s="5">
        <v>3255</v>
      </c>
      <c r="R179" s="5">
        <v>21004</v>
      </c>
    </row>
    <row r="180" spans="1:18">
      <c r="A180" s="5">
        <v>1389</v>
      </c>
      <c r="B180" s="5">
        <v>4</v>
      </c>
      <c r="C180" s="5" t="s">
        <v>483</v>
      </c>
      <c r="D180" s="5" t="s">
        <v>482</v>
      </c>
      <c r="E180" s="5">
        <v>101360</v>
      </c>
      <c r="F180" s="5">
        <v>18583</v>
      </c>
      <c r="G180" s="5">
        <v>3327</v>
      </c>
      <c r="H180" s="5">
        <v>160</v>
      </c>
      <c r="I180" s="5">
        <v>3906</v>
      </c>
      <c r="J180" s="5">
        <v>11973</v>
      </c>
      <c r="K180" s="5">
        <v>3828</v>
      </c>
      <c r="L180" s="5">
        <v>2560</v>
      </c>
      <c r="M180" s="5">
        <v>875</v>
      </c>
      <c r="N180" s="5">
        <v>6477</v>
      </c>
      <c r="O180" s="5">
        <v>2447</v>
      </c>
      <c r="P180" s="5">
        <v>22964</v>
      </c>
      <c r="Q180" s="5">
        <v>3255</v>
      </c>
      <c r="R180" s="5">
        <v>21004</v>
      </c>
    </row>
    <row r="181" spans="1:18">
      <c r="A181" s="5">
        <v>1389</v>
      </c>
      <c r="B181" s="5">
        <v>3</v>
      </c>
      <c r="C181" s="5" t="s">
        <v>484</v>
      </c>
      <c r="D181" s="5" t="s">
        <v>485</v>
      </c>
      <c r="E181" s="5">
        <v>1328958</v>
      </c>
      <c r="F181" s="5">
        <v>7671</v>
      </c>
      <c r="G181" s="5">
        <v>35810</v>
      </c>
      <c r="H181" s="5">
        <v>7405</v>
      </c>
      <c r="I181" s="5">
        <v>59268</v>
      </c>
      <c r="J181" s="5">
        <v>377705</v>
      </c>
      <c r="K181" s="5">
        <v>67368</v>
      </c>
      <c r="L181" s="5">
        <v>79548</v>
      </c>
      <c r="M181" s="5">
        <v>14715</v>
      </c>
      <c r="N181" s="5">
        <v>73232</v>
      </c>
      <c r="O181" s="5">
        <v>38437</v>
      </c>
      <c r="P181" s="5">
        <v>62097</v>
      </c>
      <c r="Q181" s="5">
        <v>68426</v>
      </c>
      <c r="R181" s="5">
        <v>437275</v>
      </c>
    </row>
    <row r="182" spans="1:18">
      <c r="A182" s="5">
        <v>1389</v>
      </c>
      <c r="B182" s="5">
        <v>4</v>
      </c>
      <c r="C182" s="5" t="s">
        <v>486</v>
      </c>
      <c r="D182" s="5" t="s">
        <v>485</v>
      </c>
      <c r="E182" s="5">
        <v>1328958</v>
      </c>
      <c r="F182" s="5">
        <v>7671</v>
      </c>
      <c r="G182" s="5">
        <v>35810</v>
      </c>
      <c r="H182" s="5">
        <v>7405</v>
      </c>
      <c r="I182" s="5">
        <v>59268</v>
      </c>
      <c r="J182" s="5">
        <v>377705</v>
      </c>
      <c r="K182" s="5">
        <v>67368</v>
      </c>
      <c r="L182" s="5">
        <v>79548</v>
      </c>
      <c r="M182" s="5">
        <v>14715</v>
      </c>
      <c r="N182" s="5">
        <v>73232</v>
      </c>
      <c r="O182" s="5">
        <v>38437</v>
      </c>
      <c r="P182" s="5">
        <v>62097</v>
      </c>
      <c r="Q182" s="5">
        <v>68426</v>
      </c>
      <c r="R182" s="5">
        <v>437275</v>
      </c>
    </row>
    <row r="183" spans="1:18">
      <c r="A183" s="5">
        <v>1389</v>
      </c>
      <c r="B183" s="5">
        <v>2</v>
      </c>
      <c r="C183" s="5" t="s">
        <v>487</v>
      </c>
      <c r="D183" s="5" t="s">
        <v>488</v>
      </c>
      <c r="E183" s="5">
        <v>449859</v>
      </c>
      <c r="F183" s="5">
        <v>9255</v>
      </c>
      <c r="G183" s="5">
        <v>18183</v>
      </c>
      <c r="H183" s="5">
        <v>13252</v>
      </c>
      <c r="I183" s="5">
        <v>9563</v>
      </c>
      <c r="J183" s="5">
        <v>53577</v>
      </c>
      <c r="K183" s="5">
        <v>17413</v>
      </c>
      <c r="L183" s="5">
        <v>25621</v>
      </c>
      <c r="M183" s="5">
        <v>2679</v>
      </c>
      <c r="N183" s="5">
        <v>12616</v>
      </c>
      <c r="O183" s="5">
        <v>42046</v>
      </c>
      <c r="P183" s="5">
        <v>16421</v>
      </c>
      <c r="Q183" s="5">
        <v>19259</v>
      </c>
      <c r="R183" s="5">
        <v>209975</v>
      </c>
    </row>
    <row r="184" spans="1:18">
      <c r="A184" s="5">
        <v>1389</v>
      </c>
      <c r="B184" s="5">
        <v>3</v>
      </c>
      <c r="C184" s="5" t="s">
        <v>489</v>
      </c>
      <c r="D184" s="5" t="s">
        <v>490</v>
      </c>
      <c r="E184" s="5">
        <v>197958</v>
      </c>
      <c r="F184" s="5">
        <v>559</v>
      </c>
      <c r="G184" s="5">
        <v>1668</v>
      </c>
      <c r="H184" s="5">
        <v>12164</v>
      </c>
      <c r="I184" s="5">
        <v>2880</v>
      </c>
      <c r="J184" s="5">
        <v>24769</v>
      </c>
      <c r="K184" s="5">
        <v>7394</v>
      </c>
      <c r="L184" s="5">
        <v>3201</v>
      </c>
      <c r="M184" s="5">
        <v>647</v>
      </c>
      <c r="N184" s="5">
        <v>3164</v>
      </c>
      <c r="O184" s="5">
        <v>1631</v>
      </c>
      <c r="P184" s="5">
        <v>3488</v>
      </c>
      <c r="Q184" s="5">
        <v>6180</v>
      </c>
      <c r="R184" s="5">
        <v>130211</v>
      </c>
    </row>
    <row r="185" spans="1:18">
      <c r="A185" s="5">
        <v>1389</v>
      </c>
      <c r="B185" s="5">
        <v>4</v>
      </c>
      <c r="C185" s="5" t="s">
        <v>491</v>
      </c>
      <c r="D185" s="5" t="s">
        <v>492</v>
      </c>
      <c r="E185" s="5">
        <v>196070</v>
      </c>
      <c r="F185" s="5">
        <v>494</v>
      </c>
      <c r="G185" s="5">
        <v>1668</v>
      </c>
      <c r="H185" s="5">
        <v>12061</v>
      </c>
      <c r="I185" s="5">
        <v>2797</v>
      </c>
      <c r="J185" s="5">
        <v>24620</v>
      </c>
      <c r="K185" s="5">
        <v>6770</v>
      </c>
      <c r="L185" s="5">
        <v>3016</v>
      </c>
      <c r="M185" s="5">
        <v>437</v>
      </c>
      <c r="N185" s="5">
        <v>3053</v>
      </c>
      <c r="O185" s="5">
        <v>1610</v>
      </c>
      <c r="P185" s="5">
        <v>3262</v>
      </c>
      <c r="Q185" s="5">
        <v>6180</v>
      </c>
      <c r="R185" s="5">
        <v>130102</v>
      </c>
    </row>
    <row r="186" spans="1:18">
      <c r="A186" s="5">
        <v>1389</v>
      </c>
      <c r="B186" s="5">
        <v>4</v>
      </c>
      <c r="C186" s="5" t="s">
        <v>493</v>
      </c>
      <c r="D186" s="5" t="s">
        <v>494</v>
      </c>
      <c r="E186" s="5">
        <v>1887</v>
      </c>
      <c r="F186" s="5">
        <v>65</v>
      </c>
      <c r="G186" s="5">
        <v>0</v>
      </c>
      <c r="H186" s="5">
        <v>103</v>
      </c>
      <c r="I186" s="5">
        <v>83</v>
      </c>
      <c r="J186" s="5">
        <v>149</v>
      </c>
      <c r="K186" s="5">
        <v>624</v>
      </c>
      <c r="L186" s="5">
        <v>185</v>
      </c>
      <c r="M186" s="5">
        <v>210</v>
      </c>
      <c r="N186" s="5">
        <v>111</v>
      </c>
      <c r="O186" s="5">
        <v>22</v>
      </c>
      <c r="P186" s="5">
        <v>226</v>
      </c>
      <c r="Q186" s="5">
        <v>0</v>
      </c>
      <c r="R186" s="5">
        <v>109</v>
      </c>
    </row>
    <row r="187" spans="1:18">
      <c r="A187" s="5">
        <v>1389</v>
      </c>
      <c r="B187" s="5">
        <v>3</v>
      </c>
      <c r="C187" s="5" t="s">
        <v>495</v>
      </c>
      <c r="D187" s="5" t="s">
        <v>496</v>
      </c>
      <c r="E187" s="5">
        <v>59973</v>
      </c>
      <c r="F187" s="5">
        <v>0</v>
      </c>
      <c r="G187" s="5">
        <v>2958</v>
      </c>
      <c r="H187" s="5">
        <v>247</v>
      </c>
      <c r="I187" s="5">
        <v>1559</v>
      </c>
      <c r="J187" s="5">
        <v>5737</v>
      </c>
      <c r="K187" s="5">
        <v>3579</v>
      </c>
      <c r="L187" s="5">
        <v>11439</v>
      </c>
      <c r="M187" s="5">
        <v>648</v>
      </c>
      <c r="N187" s="5">
        <v>4230</v>
      </c>
      <c r="O187" s="5">
        <v>442</v>
      </c>
      <c r="P187" s="5">
        <v>1607</v>
      </c>
      <c r="Q187" s="5">
        <v>4938</v>
      </c>
      <c r="R187" s="5">
        <v>22589</v>
      </c>
    </row>
    <row r="188" spans="1:18">
      <c r="A188" s="5">
        <v>1389</v>
      </c>
      <c r="B188" s="5">
        <v>4</v>
      </c>
      <c r="C188" s="5" t="s">
        <v>497</v>
      </c>
      <c r="D188" s="5" t="s">
        <v>496</v>
      </c>
      <c r="E188" s="5">
        <v>59973</v>
      </c>
      <c r="F188" s="5">
        <v>0</v>
      </c>
      <c r="G188" s="5">
        <v>2958</v>
      </c>
      <c r="H188" s="5">
        <v>247</v>
      </c>
      <c r="I188" s="5">
        <v>1559</v>
      </c>
      <c r="J188" s="5">
        <v>5737</v>
      </c>
      <c r="K188" s="5">
        <v>3579</v>
      </c>
      <c r="L188" s="5">
        <v>11439</v>
      </c>
      <c r="M188" s="5">
        <v>648</v>
      </c>
      <c r="N188" s="5">
        <v>4230</v>
      </c>
      <c r="O188" s="5">
        <v>442</v>
      </c>
      <c r="P188" s="5">
        <v>1607</v>
      </c>
      <c r="Q188" s="5">
        <v>4938</v>
      </c>
      <c r="R188" s="5">
        <v>22589</v>
      </c>
    </row>
    <row r="189" spans="1:18">
      <c r="A189" s="5">
        <v>1389</v>
      </c>
      <c r="B189" s="5">
        <v>3</v>
      </c>
      <c r="C189" s="5" t="s">
        <v>498</v>
      </c>
      <c r="D189" s="5" t="s">
        <v>499</v>
      </c>
      <c r="E189" s="5">
        <v>191929</v>
      </c>
      <c r="F189" s="5">
        <v>8695</v>
      </c>
      <c r="G189" s="5">
        <v>13557</v>
      </c>
      <c r="H189" s="5">
        <v>842</v>
      </c>
      <c r="I189" s="5">
        <v>5125</v>
      </c>
      <c r="J189" s="5">
        <v>23071</v>
      </c>
      <c r="K189" s="5">
        <v>6440</v>
      </c>
      <c r="L189" s="5">
        <v>10981</v>
      </c>
      <c r="M189" s="5">
        <v>1384</v>
      </c>
      <c r="N189" s="5">
        <v>5221</v>
      </c>
      <c r="O189" s="5">
        <v>39972</v>
      </c>
      <c r="P189" s="5">
        <v>11326</v>
      </c>
      <c r="Q189" s="5">
        <v>8140</v>
      </c>
      <c r="R189" s="5">
        <v>57175</v>
      </c>
    </row>
    <row r="190" spans="1:18">
      <c r="A190" s="5">
        <v>1389</v>
      </c>
      <c r="B190" s="5">
        <v>4</v>
      </c>
      <c r="C190" s="5" t="s">
        <v>500</v>
      </c>
      <c r="D190" s="5" t="s">
        <v>501</v>
      </c>
      <c r="E190" s="5">
        <v>83350</v>
      </c>
      <c r="F190" s="5">
        <v>8693</v>
      </c>
      <c r="G190" s="5">
        <v>2628</v>
      </c>
      <c r="H190" s="5">
        <v>534</v>
      </c>
      <c r="I190" s="5">
        <v>3808</v>
      </c>
      <c r="J190" s="5">
        <v>21103</v>
      </c>
      <c r="K190" s="5">
        <v>4533</v>
      </c>
      <c r="L190" s="5">
        <v>5621</v>
      </c>
      <c r="M190" s="5">
        <v>384</v>
      </c>
      <c r="N190" s="5">
        <v>4942</v>
      </c>
      <c r="O190" s="5">
        <v>3660</v>
      </c>
      <c r="P190" s="5">
        <v>9911</v>
      </c>
      <c r="Q190" s="5">
        <v>3420</v>
      </c>
      <c r="R190" s="5">
        <v>14113</v>
      </c>
    </row>
    <row r="191" spans="1:18">
      <c r="A191" s="5">
        <v>1389</v>
      </c>
      <c r="B191" s="5">
        <v>4</v>
      </c>
      <c r="C191" s="5" t="s">
        <v>502</v>
      </c>
      <c r="D191" s="5" t="s">
        <v>503</v>
      </c>
      <c r="E191" s="5">
        <v>5868</v>
      </c>
      <c r="F191" s="5">
        <v>2</v>
      </c>
      <c r="G191" s="5">
        <v>122</v>
      </c>
      <c r="H191" s="5">
        <v>0</v>
      </c>
      <c r="I191" s="5">
        <v>335</v>
      </c>
      <c r="J191" s="5">
        <v>748</v>
      </c>
      <c r="K191" s="5">
        <v>1118</v>
      </c>
      <c r="L191" s="5">
        <v>650</v>
      </c>
      <c r="M191" s="5">
        <v>10</v>
      </c>
      <c r="N191" s="5">
        <v>78</v>
      </c>
      <c r="O191" s="5">
        <v>142</v>
      </c>
      <c r="P191" s="5">
        <v>471</v>
      </c>
      <c r="Q191" s="5">
        <v>950</v>
      </c>
      <c r="R191" s="5">
        <v>1243</v>
      </c>
    </row>
    <row r="192" spans="1:18">
      <c r="A192" s="5">
        <v>1389</v>
      </c>
      <c r="B192" s="5">
        <v>4</v>
      </c>
      <c r="C192" s="5" t="s">
        <v>504</v>
      </c>
      <c r="D192" s="5" t="s">
        <v>499</v>
      </c>
      <c r="E192" s="5">
        <v>102710</v>
      </c>
      <c r="F192" s="5">
        <v>0</v>
      </c>
      <c r="G192" s="5">
        <v>10808</v>
      </c>
      <c r="H192" s="5">
        <v>307</v>
      </c>
      <c r="I192" s="5">
        <v>981</v>
      </c>
      <c r="J192" s="5">
        <v>1220</v>
      </c>
      <c r="K192" s="5">
        <v>789</v>
      </c>
      <c r="L192" s="5">
        <v>4710</v>
      </c>
      <c r="M192" s="5">
        <v>991</v>
      </c>
      <c r="N192" s="5">
        <v>202</v>
      </c>
      <c r="O192" s="5">
        <v>36170</v>
      </c>
      <c r="P192" s="5">
        <v>945</v>
      </c>
      <c r="Q192" s="5">
        <v>3770</v>
      </c>
      <c r="R192" s="5">
        <v>41819</v>
      </c>
    </row>
    <row r="193" spans="1:18">
      <c r="A193" s="5">
        <v>1389</v>
      </c>
      <c r="B193" s="5">
        <v>2</v>
      </c>
      <c r="C193" s="5" t="s">
        <v>505</v>
      </c>
      <c r="D193" s="5" t="s">
        <v>506</v>
      </c>
      <c r="E193" s="5">
        <v>339816</v>
      </c>
      <c r="F193" s="5">
        <v>9927</v>
      </c>
      <c r="G193" s="5">
        <v>64244</v>
      </c>
      <c r="H193" s="5">
        <v>651</v>
      </c>
      <c r="I193" s="5">
        <v>12337</v>
      </c>
      <c r="J193" s="5">
        <v>57602</v>
      </c>
      <c r="K193" s="5">
        <v>23277</v>
      </c>
      <c r="L193" s="5">
        <v>12145</v>
      </c>
      <c r="M193" s="5">
        <v>2380</v>
      </c>
      <c r="N193" s="5">
        <v>9769</v>
      </c>
      <c r="O193" s="5">
        <v>2521</v>
      </c>
      <c r="P193" s="5">
        <v>64430</v>
      </c>
      <c r="Q193" s="5">
        <v>20287</v>
      </c>
      <c r="R193" s="5">
        <v>60247</v>
      </c>
    </row>
    <row r="194" spans="1:18">
      <c r="A194" s="5">
        <v>1389</v>
      </c>
      <c r="B194" s="5">
        <v>3</v>
      </c>
      <c r="C194" s="5" t="s">
        <v>507</v>
      </c>
      <c r="D194" s="5" t="s">
        <v>506</v>
      </c>
      <c r="E194" s="5">
        <v>339816</v>
      </c>
      <c r="F194" s="5">
        <v>9927</v>
      </c>
      <c r="G194" s="5">
        <v>64244</v>
      </c>
      <c r="H194" s="5">
        <v>651</v>
      </c>
      <c r="I194" s="5">
        <v>12337</v>
      </c>
      <c r="J194" s="5">
        <v>57602</v>
      </c>
      <c r="K194" s="5">
        <v>23277</v>
      </c>
      <c r="L194" s="5">
        <v>12145</v>
      </c>
      <c r="M194" s="5">
        <v>2380</v>
      </c>
      <c r="N194" s="5">
        <v>9769</v>
      </c>
      <c r="O194" s="5">
        <v>2521</v>
      </c>
      <c r="P194" s="5">
        <v>64430</v>
      </c>
      <c r="Q194" s="5">
        <v>20287</v>
      </c>
      <c r="R194" s="5">
        <v>60247</v>
      </c>
    </row>
    <row r="195" spans="1:18">
      <c r="A195" s="5">
        <v>1389</v>
      </c>
      <c r="B195" s="5">
        <v>4</v>
      </c>
      <c r="C195" s="5" t="s">
        <v>508</v>
      </c>
      <c r="D195" s="5" t="s">
        <v>506</v>
      </c>
      <c r="E195" s="5">
        <v>339816</v>
      </c>
      <c r="F195" s="5">
        <v>9927</v>
      </c>
      <c r="G195" s="5">
        <v>64244</v>
      </c>
      <c r="H195" s="5">
        <v>651</v>
      </c>
      <c r="I195" s="5">
        <v>12337</v>
      </c>
      <c r="J195" s="5">
        <v>57602</v>
      </c>
      <c r="K195" s="5">
        <v>23277</v>
      </c>
      <c r="L195" s="5">
        <v>12145</v>
      </c>
      <c r="M195" s="5">
        <v>2380</v>
      </c>
      <c r="N195" s="5">
        <v>9769</v>
      </c>
      <c r="O195" s="5">
        <v>2521</v>
      </c>
      <c r="P195" s="5">
        <v>64430</v>
      </c>
      <c r="Q195" s="5">
        <v>20287</v>
      </c>
      <c r="R195" s="5">
        <v>60247</v>
      </c>
    </row>
    <row r="196" spans="1:18">
      <c r="A196" s="5">
        <v>1389</v>
      </c>
      <c r="B196" s="5">
        <v>2</v>
      </c>
      <c r="C196" s="5" t="s">
        <v>509</v>
      </c>
      <c r="D196" s="5" t="s">
        <v>510</v>
      </c>
      <c r="E196" s="5">
        <v>238583</v>
      </c>
      <c r="F196" s="5">
        <v>33189</v>
      </c>
      <c r="G196" s="5">
        <v>17051</v>
      </c>
      <c r="H196" s="5">
        <v>351</v>
      </c>
      <c r="I196" s="5">
        <v>8701</v>
      </c>
      <c r="J196" s="5">
        <v>29815</v>
      </c>
      <c r="K196" s="5">
        <v>10413</v>
      </c>
      <c r="L196" s="5">
        <v>15791</v>
      </c>
      <c r="M196" s="5">
        <v>1864</v>
      </c>
      <c r="N196" s="5">
        <v>13713</v>
      </c>
      <c r="O196" s="5">
        <v>7102</v>
      </c>
      <c r="P196" s="5">
        <v>44757</v>
      </c>
      <c r="Q196" s="5">
        <v>11020</v>
      </c>
      <c r="R196" s="5">
        <v>44817</v>
      </c>
    </row>
    <row r="197" spans="1:18">
      <c r="A197" s="5">
        <v>1389</v>
      </c>
      <c r="B197" s="5">
        <v>3</v>
      </c>
      <c r="C197" s="5" t="s">
        <v>511</v>
      </c>
      <c r="D197" s="5" t="s">
        <v>512</v>
      </c>
      <c r="E197" s="5">
        <v>2107</v>
      </c>
      <c r="F197" s="5">
        <v>0</v>
      </c>
      <c r="G197" s="5">
        <v>257</v>
      </c>
      <c r="H197" s="5">
        <v>3</v>
      </c>
      <c r="I197" s="5">
        <v>341</v>
      </c>
      <c r="J197" s="5">
        <v>18</v>
      </c>
      <c r="K197" s="5">
        <v>268</v>
      </c>
      <c r="L197" s="5">
        <v>189</v>
      </c>
      <c r="M197" s="5">
        <v>0</v>
      </c>
      <c r="N197" s="5">
        <v>63</v>
      </c>
      <c r="O197" s="5">
        <v>318</v>
      </c>
      <c r="P197" s="5">
        <v>311</v>
      </c>
      <c r="Q197" s="5">
        <v>5</v>
      </c>
      <c r="R197" s="5">
        <v>335</v>
      </c>
    </row>
    <row r="198" spans="1:18">
      <c r="A198" s="5">
        <v>1389</v>
      </c>
      <c r="B198" s="5">
        <v>9</v>
      </c>
      <c r="C198" s="5" t="s">
        <v>513</v>
      </c>
      <c r="D198" s="5" t="s">
        <v>514</v>
      </c>
      <c r="E198" s="5">
        <v>2107</v>
      </c>
      <c r="F198" s="5">
        <v>0</v>
      </c>
      <c r="G198" s="5">
        <v>257</v>
      </c>
      <c r="H198" s="5">
        <v>3</v>
      </c>
      <c r="I198" s="5">
        <v>341</v>
      </c>
      <c r="J198" s="5">
        <v>18</v>
      </c>
      <c r="K198" s="5">
        <v>268</v>
      </c>
      <c r="L198" s="5">
        <v>189</v>
      </c>
      <c r="M198" s="5">
        <v>0</v>
      </c>
      <c r="N198" s="5">
        <v>63</v>
      </c>
      <c r="O198" s="5">
        <v>318</v>
      </c>
      <c r="P198" s="5">
        <v>311</v>
      </c>
      <c r="Q198" s="5">
        <v>5</v>
      </c>
      <c r="R198" s="5">
        <v>335</v>
      </c>
    </row>
    <row r="199" spans="1:18">
      <c r="A199" s="5">
        <v>1389</v>
      </c>
      <c r="B199" s="5">
        <v>3</v>
      </c>
      <c r="C199" s="5" t="s">
        <v>515</v>
      </c>
      <c r="D199" s="5" t="s">
        <v>516</v>
      </c>
      <c r="E199" s="5">
        <v>7443</v>
      </c>
      <c r="F199" s="5">
        <v>0</v>
      </c>
      <c r="G199" s="5">
        <v>1031</v>
      </c>
      <c r="H199" s="5">
        <v>0</v>
      </c>
      <c r="I199" s="5">
        <v>253</v>
      </c>
      <c r="J199" s="5">
        <v>921</v>
      </c>
      <c r="K199" s="5">
        <v>623</v>
      </c>
      <c r="L199" s="5">
        <v>676</v>
      </c>
      <c r="M199" s="5">
        <v>16</v>
      </c>
      <c r="N199" s="5">
        <v>96</v>
      </c>
      <c r="O199" s="5">
        <v>379</v>
      </c>
      <c r="P199" s="5">
        <v>2341</v>
      </c>
      <c r="Q199" s="5">
        <v>497</v>
      </c>
      <c r="R199" s="5">
        <v>609</v>
      </c>
    </row>
    <row r="200" spans="1:18">
      <c r="A200" s="5">
        <v>1389</v>
      </c>
      <c r="B200" s="5">
        <v>4</v>
      </c>
      <c r="C200" s="5" t="s">
        <v>517</v>
      </c>
      <c r="D200" s="5" t="s">
        <v>516</v>
      </c>
      <c r="E200" s="5">
        <v>7443</v>
      </c>
      <c r="F200" s="5">
        <v>0</v>
      </c>
      <c r="G200" s="5">
        <v>1031</v>
      </c>
      <c r="H200" s="5">
        <v>0</v>
      </c>
      <c r="I200" s="5">
        <v>253</v>
      </c>
      <c r="J200" s="5">
        <v>921</v>
      </c>
      <c r="K200" s="5">
        <v>623</v>
      </c>
      <c r="L200" s="5">
        <v>676</v>
      </c>
      <c r="M200" s="5">
        <v>16</v>
      </c>
      <c r="N200" s="5">
        <v>96</v>
      </c>
      <c r="O200" s="5">
        <v>379</v>
      </c>
      <c r="P200" s="5">
        <v>2341</v>
      </c>
      <c r="Q200" s="5">
        <v>497</v>
      </c>
      <c r="R200" s="5">
        <v>609</v>
      </c>
    </row>
    <row r="201" spans="1:18">
      <c r="A201" s="5">
        <v>1389</v>
      </c>
      <c r="B201" s="5">
        <v>3</v>
      </c>
      <c r="C201" s="5" t="s">
        <v>518</v>
      </c>
      <c r="D201" s="5" t="s">
        <v>519</v>
      </c>
      <c r="E201" s="5">
        <v>4262</v>
      </c>
      <c r="F201" s="5">
        <v>0</v>
      </c>
      <c r="G201" s="5">
        <v>117</v>
      </c>
      <c r="H201" s="5">
        <v>0</v>
      </c>
      <c r="I201" s="5">
        <v>298</v>
      </c>
      <c r="J201" s="5">
        <v>1965</v>
      </c>
      <c r="K201" s="5">
        <v>219</v>
      </c>
      <c r="L201" s="5">
        <v>208</v>
      </c>
      <c r="M201" s="5">
        <v>9</v>
      </c>
      <c r="N201" s="5">
        <v>10</v>
      </c>
      <c r="O201" s="5">
        <v>45</v>
      </c>
      <c r="P201" s="5">
        <v>825</v>
      </c>
      <c r="Q201" s="5">
        <v>7</v>
      </c>
      <c r="R201" s="5">
        <v>557</v>
      </c>
    </row>
    <row r="202" spans="1:18">
      <c r="A202" s="5">
        <v>1389</v>
      </c>
      <c r="B202" s="5">
        <v>4</v>
      </c>
      <c r="C202" s="5" t="s">
        <v>520</v>
      </c>
      <c r="D202" s="5" t="s">
        <v>519</v>
      </c>
      <c r="E202" s="5">
        <v>4262</v>
      </c>
      <c r="F202" s="5">
        <v>0</v>
      </c>
      <c r="G202" s="5">
        <v>117</v>
      </c>
      <c r="H202" s="5">
        <v>0</v>
      </c>
      <c r="I202" s="5">
        <v>298</v>
      </c>
      <c r="J202" s="5">
        <v>1965</v>
      </c>
      <c r="K202" s="5">
        <v>219</v>
      </c>
      <c r="L202" s="5">
        <v>208</v>
      </c>
      <c r="M202" s="5">
        <v>9</v>
      </c>
      <c r="N202" s="5">
        <v>10</v>
      </c>
      <c r="O202" s="5">
        <v>45</v>
      </c>
      <c r="P202" s="5">
        <v>825</v>
      </c>
      <c r="Q202" s="5">
        <v>7</v>
      </c>
      <c r="R202" s="5">
        <v>557</v>
      </c>
    </row>
    <row r="203" spans="1:18">
      <c r="A203" s="5">
        <v>1389</v>
      </c>
      <c r="B203" s="5">
        <v>3</v>
      </c>
      <c r="C203" s="5" t="s">
        <v>521</v>
      </c>
      <c r="D203" s="5" t="s">
        <v>522</v>
      </c>
      <c r="E203" s="5">
        <v>171985</v>
      </c>
      <c r="F203" s="5">
        <v>31768</v>
      </c>
      <c r="G203" s="5">
        <v>12174</v>
      </c>
      <c r="H203" s="5">
        <v>94</v>
      </c>
      <c r="I203" s="5">
        <v>5266</v>
      </c>
      <c r="J203" s="5">
        <v>17702</v>
      </c>
      <c r="K203" s="5">
        <v>5334</v>
      </c>
      <c r="L203" s="5">
        <v>12621</v>
      </c>
      <c r="M203" s="5">
        <v>1479</v>
      </c>
      <c r="N203" s="5">
        <v>11485</v>
      </c>
      <c r="O203" s="5">
        <v>5610</v>
      </c>
      <c r="P203" s="5">
        <v>32512</v>
      </c>
      <c r="Q203" s="5">
        <v>9363</v>
      </c>
      <c r="R203" s="5">
        <v>26576</v>
      </c>
    </row>
    <row r="204" spans="1:18">
      <c r="A204" s="5">
        <v>1389</v>
      </c>
      <c r="B204" s="5">
        <v>4</v>
      </c>
      <c r="C204" s="5" t="s">
        <v>523</v>
      </c>
      <c r="D204" s="5" t="s">
        <v>522</v>
      </c>
      <c r="E204" s="5">
        <v>171985</v>
      </c>
      <c r="F204" s="5">
        <v>31768</v>
      </c>
      <c r="G204" s="5">
        <v>12174</v>
      </c>
      <c r="H204" s="5">
        <v>94</v>
      </c>
      <c r="I204" s="5">
        <v>5266</v>
      </c>
      <c r="J204" s="5">
        <v>17702</v>
      </c>
      <c r="K204" s="5">
        <v>5334</v>
      </c>
      <c r="L204" s="5">
        <v>12621</v>
      </c>
      <c r="M204" s="5">
        <v>1479</v>
      </c>
      <c r="N204" s="5">
        <v>11485</v>
      </c>
      <c r="O204" s="5">
        <v>5610</v>
      </c>
      <c r="P204" s="5">
        <v>32512</v>
      </c>
      <c r="Q204" s="5">
        <v>9363</v>
      </c>
      <c r="R204" s="5">
        <v>26576</v>
      </c>
    </row>
    <row r="205" spans="1:18">
      <c r="A205" s="5">
        <v>1389</v>
      </c>
      <c r="B205" s="5">
        <v>7</v>
      </c>
      <c r="C205" s="5" t="s">
        <v>524</v>
      </c>
      <c r="D205" s="5" t="s">
        <v>525</v>
      </c>
      <c r="E205" s="5">
        <v>52786</v>
      </c>
      <c r="F205" s="5">
        <v>1421</v>
      </c>
      <c r="G205" s="5">
        <v>3471</v>
      </c>
      <c r="H205" s="5">
        <v>254</v>
      </c>
      <c r="I205" s="5">
        <v>2544</v>
      </c>
      <c r="J205" s="5">
        <v>9209</v>
      </c>
      <c r="K205" s="5">
        <v>3968</v>
      </c>
      <c r="L205" s="5">
        <v>2096</v>
      </c>
      <c r="M205" s="5">
        <v>359</v>
      </c>
      <c r="N205" s="5">
        <v>2058</v>
      </c>
      <c r="O205" s="5">
        <v>750</v>
      </c>
      <c r="P205" s="5">
        <v>8769</v>
      </c>
      <c r="Q205" s="5">
        <v>1148</v>
      </c>
      <c r="R205" s="5">
        <v>16739</v>
      </c>
    </row>
    <row r="206" spans="1:18">
      <c r="A206" s="5">
        <v>1389</v>
      </c>
      <c r="B206" s="5">
        <v>9</v>
      </c>
      <c r="C206" s="5" t="s">
        <v>526</v>
      </c>
      <c r="D206" s="5" t="s">
        <v>525</v>
      </c>
      <c r="E206" s="5">
        <v>52786</v>
      </c>
      <c r="F206" s="5">
        <v>1421</v>
      </c>
      <c r="G206" s="5">
        <v>3471</v>
      </c>
      <c r="H206" s="5">
        <v>254</v>
      </c>
      <c r="I206" s="5">
        <v>2544</v>
      </c>
      <c r="J206" s="5">
        <v>9209</v>
      </c>
      <c r="K206" s="5">
        <v>3968</v>
      </c>
      <c r="L206" s="5">
        <v>2096</v>
      </c>
      <c r="M206" s="5">
        <v>359</v>
      </c>
      <c r="N206" s="5">
        <v>2058</v>
      </c>
      <c r="O206" s="5">
        <v>750</v>
      </c>
      <c r="P206" s="5">
        <v>8769</v>
      </c>
      <c r="Q206" s="5">
        <v>1148</v>
      </c>
      <c r="R206" s="5">
        <v>16739</v>
      </c>
    </row>
    <row r="207" spans="1:18">
      <c r="A207" s="5">
        <v>1389</v>
      </c>
      <c r="B207" s="5">
        <v>2</v>
      </c>
      <c r="C207" s="5" t="s">
        <v>527</v>
      </c>
      <c r="D207" s="5" t="s">
        <v>528</v>
      </c>
      <c r="E207" s="5">
        <v>47528</v>
      </c>
      <c r="F207" s="5">
        <v>34</v>
      </c>
      <c r="G207" s="5">
        <v>4827</v>
      </c>
      <c r="H207" s="5">
        <v>1951</v>
      </c>
      <c r="I207" s="5">
        <v>3341</v>
      </c>
      <c r="J207" s="5">
        <v>3301</v>
      </c>
      <c r="K207" s="5">
        <v>1618</v>
      </c>
      <c r="L207" s="5">
        <v>5086</v>
      </c>
      <c r="M207" s="5">
        <v>317</v>
      </c>
      <c r="N207" s="5">
        <v>2298</v>
      </c>
      <c r="O207" s="5">
        <v>1527</v>
      </c>
      <c r="P207" s="5">
        <v>2560</v>
      </c>
      <c r="Q207" s="5">
        <v>4802</v>
      </c>
      <c r="R207" s="5">
        <v>15868</v>
      </c>
    </row>
    <row r="208" spans="1:18">
      <c r="A208" s="5">
        <v>1389</v>
      </c>
      <c r="B208" s="5">
        <v>7</v>
      </c>
      <c r="C208" s="5" t="s">
        <v>529</v>
      </c>
      <c r="D208" s="5" t="s">
        <v>530</v>
      </c>
      <c r="E208" s="5">
        <v>47528</v>
      </c>
      <c r="F208" s="5">
        <v>34</v>
      </c>
      <c r="G208" s="5">
        <v>4827</v>
      </c>
      <c r="H208" s="5">
        <v>1951</v>
      </c>
      <c r="I208" s="5">
        <v>3341</v>
      </c>
      <c r="J208" s="5">
        <v>3301</v>
      </c>
      <c r="K208" s="5">
        <v>1618</v>
      </c>
      <c r="L208" s="5">
        <v>5086</v>
      </c>
      <c r="M208" s="5">
        <v>317</v>
      </c>
      <c r="N208" s="5">
        <v>2298</v>
      </c>
      <c r="O208" s="5">
        <v>1527</v>
      </c>
      <c r="P208" s="5">
        <v>2560</v>
      </c>
      <c r="Q208" s="5">
        <v>4802</v>
      </c>
      <c r="R208" s="5">
        <v>15868</v>
      </c>
    </row>
    <row r="209" spans="1:18">
      <c r="A209" s="5">
        <v>1389</v>
      </c>
      <c r="B209" s="5">
        <v>4</v>
      </c>
      <c r="C209" s="5" t="s">
        <v>531</v>
      </c>
      <c r="D209" s="5" t="s">
        <v>532</v>
      </c>
      <c r="E209" s="5">
        <v>16736</v>
      </c>
      <c r="F209" s="5">
        <v>34</v>
      </c>
      <c r="G209" s="5">
        <v>279</v>
      </c>
      <c r="H209" s="5">
        <v>57</v>
      </c>
      <c r="I209" s="5">
        <v>2806</v>
      </c>
      <c r="J209" s="5">
        <v>270</v>
      </c>
      <c r="K209" s="5">
        <v>719</v>
      </c>
      <c r="L209" s="5">
        <v>4067</v>
      </c>
      <c r="M209" s="5">
        <v>5</v>
      </c>
      <c r="N209" s="5">
        <v>22</v>
      </c>
      <c r="O209" s="5">
        <v>1467</v>
      </c>
      <c r="P209" s="5">
        <v>1545</v>
      </c>
      <c r="Q209" s="5">
        <v>2954</v>
      </c>
      <c r="R209" s="5">
        <v>2512</v>
      </c>
    </row>
    <row r="210" spans="1:18">
      <c r="A210" s="5">
        <v>1389</v>
      </c>
      <c r="B210" s="5">
        <v>4</v>
      </c>
      <c r="C210" s="5" t="s">
        <v>533</v>
      </c>
      <c r="D210" s="5" t="s">
        <v>534</v>
      </c>
      <c r="E210" s="5">
        <v>18090</v>
      </c>
      <c r="F210" s="5">
        <v>0</v>
      </c>
      <c r="G210" s="5">
        <v>2370</v>
      </c>
      <c r="H210" s="5">
        <v>1505</v>
      </c>
      <c r="I210" s="5">
        <v>157</v>
      </c>
      <c r="J210" s="5">
        <v>774</v>
      </c>
      <c r="K210" s="5">
        <v>159</v>
      </c>
      <c r="L210" s="5">
        <v>789</v>
      </c>
      <c r="M210" s="5">
        <v>282</v>
      </c>
      <c r="N210" s="5">
        <v>543</v>
      </c>
      <c r="O210" s="5">
        <v>26</v>
      </c>
      <c r="P210" s="5">
        <v>291</v>
      </c>
      <c r="Q210" s="5">
        <v>1151</v>
      </c>
      <c r="R210" s="5">
        <v>10044</v>
      </c>
    </row>
    <row r="211" spans="1:18">
      <c r="A211" s="5">
        <v>1389</v>
      </c>
      <c r="B211" s="5">
        <v>4</v>
      </c>
      <c r="C211" s="5" t="s">
        <v>535</v>
      </c>
      <c r="D211" s="5" t="s">
        <v>536</v>
      </c>
      <c r="E211" s="5">
        <v>11698</v>
      </c>
      <c r="F211" s="5">
        <v>0</v>
      </c>
      <c r="G211" s="5">
        <v>2106</v>
      </c>
      <c r="H211" s="5">
        <v>389</v>
      </c>
      <c r="I211" s="5">
        <v>315</v>
      </c>
      <c r="J211" s="5">
        <v>2237</v>
      </c>
      <c r="K211" s="5">
        <v>713</v>
      </c>
      <c r="L211" s="5">
        <v>159</v>
      </c>
      <c r="M211" s="5">
        <v>28</v>
      </c>
      <c r="N211" s="5">
        <v>1263</v>
      </c>
      <c r="O211" s="5">
        <v>35</v>
      </c>
      <c r="P211" s="5">
        <v>494</v>
      </c>
      <c r="Q211" s="5">
        <v>697</v>
      </c>
      <c r="R211" s="5">
        <v>3264</v>
      </c>
    </row>
    <row r="212" spans="1:18">
      <c r="A212" s="5">
        <v>0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</row>
    <row r="213" spans="1:18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</row>
    <row r="214" spans="1:18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</row>
    <row r="215" spans="1:18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</row>
    <row r="216" spans="1:18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</row>
    <row r="217" spans="1:18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</row>
    <row r="218" spans="1:18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</row>
    <row r="219" spans="1:18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</row>
    <row r="220" spans="1:18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</row>
    <row r="221" spans="1:18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</row>
    <row r="222" spans="1:18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</row>
    <row r="223" spans="1:18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</row>
    <row r="224" spans="1:18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</row>
    <row r="225" spans="1:18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</row>
    <row r="226" spans="1:18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</row>
    <row r="227" spans="1:18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</row>
    <row r="228" spans="1:18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</row>
    <row r="229" spans="1:18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</row>
    <row r="230" spans="1:18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</row>
  </sheetData>
  <mergeCells count="2">
    <mergeCell ref="C1:R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0"/>
  <sheetViews>
    <sheetView rightToLeft="1" workbookViewId="0">
      <selection sqref="A1:B1"/>
    </sheetView>
  </sheetViews>
  <sheetFormatPr defaultRowHeight="15"/>
  <cols>
    <col min="2" max="2" width="16.28515625" style="3" bestFit="1" customWidth="1"/>
    <col min="3" max="3" width="9.140625" style="4"/>
    <col min="4" max="4" width="58.7109375" style="3" customWidth="1"/>
    <col min="5" max="5" width="13.28515625" style="3" customWidth="1"/>
    <col min="6" max="6" width="18.85546875" style="3" customWidth="1"/>
    <col min="7" max="7" width="16.28515625" style="3" customWidth="1"/>
    <col min="8" max="9" width="13" style="3" customWidth="1"/>
    <col min="10" max="10" width="12.7109375" style="3" customWidth="1"/>
    <col min="11" max="11" width="14" style="3" customWidth="1"/>
    <col min="12" max="12" width="12.5703125" style="3" customWidth="1"/>
    <col min="13" max="13" width="12.85546875" style="3" customWidth="1"/>
    <col min="14" max="14" width="15.5703125" style="3" customWidth="1"/>
    <col min="15" max="15" width="16.140625" style="3" customWidth="1"/>
    <col min="16" max="16" width="13.85546875" style="3" customWidth="1"/>
  </cols>
  <sheetData>
    <row r="1" spans="1:16" ht="15.75" thickBot="1">
      <c r="A1" s="22" t="s">
        <v>159</v>
      </c>
      <c r="B1" s="22"/>
      <c r="C1" s="21" t="str">
        <f>CONCATENATE("8-",'فهرست جداول'!B9,"-",MID('فهرست جداول'!B1, 58,10), "                  (میلیون ریال)")</f>
        <v>8-دریافتی خدمات غیر صنعتی کارگاه‏ها بر حسب فعالیت-89 کل کشور                  (میلیون ریال)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6" ht="39" customHeight="1" thickBot="1">
      <c r="A2" s="15" t="s">
        <v>128</v>
      </c>
      <c r="B2" s="15" t="s">
        <v>151</v>
      </c>
      <c r="C2" s="15" t="s">
        <v>0</v>
      </c>
      <c r="D2" s="16" t="s">
        <v>1</v>
      </c>
      <c r="E2" s="16" t="s">
        <v>68</v>
      </c>
      <c r="F2" s="16" t="s">
        <v>69</v>
      </c>
      <c r="G2" s="16" t="s">
        <v>70</v>
      </c>
      <c r="H2" s="16" t="s">
        <v>71</v>
      </c>
      <c r="I2" s="16" t="s">
        <v>72</v>
      </c>
      <c r="J2" s="16" t="s">
        <v>73</v>
      </c>
      <c r="K2" s="16" t="s">
        <v>81</v>
      </c>
      <c r="L2" s="16" t="s">
        <v>82</v>
      </c>
      <c r="M2" s="16" t="s">
        <v>83</v>
      </c>
      <c r="N2" s="16" t="s">
        <v>84</v>
      </c>
      <c r="O2" s="16" t="s">
        <v>85</v>
      </c>
      <c r="P2" s="16" t="s">
        <v>80</v>
      </c>
    </row>
    <row r="3" spans="1:16">
      <c r="A3" s="5">
        <v>1389</v>
      </c>
      <c r="B3" s="5">
        <v>1</v>
      </c>
      <c r="C3" s="5" t="s">
        <v>162</v>
      </c>
      <c r="D3" s="5" t="s">
        <v>163</v>
      </c>
      <c r="E3" s="5">
        <v>4760342</v>
      </c>
      <c r="F3" s="5">
        <v>461413</v>
      </c>
      <c r="G3" s="5">
        <v>433738</v>
      </c>
      <c r="H3" s="5">
        <v>135963</v>
      </c>
      <c r="I3" s="5">
        <v>3218</v>
      </c>
      <c r="J3" s="5">
        <v>339966</v>
      </c>
      <c r="K3" s="5">
        <v>299119</v>
      </c>
      <c r="L3" s="5">
        <v>1421</v>
      </c>
      <c r="M3" s="5">
        <v>30766</v>
      </c>
      <c r="N3" s="5">
        <v>17078</v>
      </c>
      <c r="O3" s="5">
        <v>39351</v>
      </c>
      <c r="P3" s="5">
        <v>2998307</v>
      </c>
    </row>
    <row r="4" spans="1:16">
      <c r="A4" s="5">
        <v>1389</v>
      </c>
      <c r="B4" s="5">
        <v>2</v>
      </c>
      <c r="C4" s="5" t="s">
        <v>164</v>
      </c>
      <c r="D4" s="5" t="s">
        <v>165</v>
      </c>
      <c r="E4" s="5">
        <v>381594</v>
      </c>
      <c r="F4" s="5">
        <v>76404</v>
      </c>
      <c r="G4" s="5">
        <v>92471</v>
      </c>
      <c r="H4" s="5">
        <v>13894</v>
      </c>
      <c r="I4" s="5">
        <v>309</v>
      </c>
      <c r="J4" s="5">
        <v>29011</v>
      </c>
      <c r="K4" s="5">
        <v>11689</v>
      </c>
      <c r="L4" s="5">
        <v>770</v>
      </c>
      <c r="M4" s="5">
        <v>0</v>
      </c>
      <c r="N4" s="5">
        <v>593</v>
      </c>
      <c r="O4" s="5">
        <v>0</v>
      </c>
      <c r="P4" s="5">
        <v>156453</v>
      </c>
    </row>
    <row r="5" spans="1:16">
      <c r="A5" s="5">
        <v>1389</v>
      </c>
      <c r="B5" s="5">
        <v>3</v>
      </c>
      <c r="C5" s="5" t="s">
        <v>166</v>
      </c>
      <c r="D5" s="5" t="s">
        <v>167</v>
      </c>
      <c r="E5" s="5">
        <v>89646</v>
      </c>
      <c r="F5" s="5">
        <v>72865</v>
      </c>
      <c r="G5" s="5">
        <v>5634</v>
      </c>
      <c r="H5" s="5">
        <v>0</v>
      </c>
      <c r="I5" s="5">
        <v>0</v>
      </c>
      <c r="J5" s="5">
        <v>3688</v>
      </c>
      <c r="K5" s="5">
        <v>110</v>
      </c>
      <c r="L5" s="5">
        <v>0</v>
      </c>
      <c r="M5" s="5">
        <v>0</v>
      </c>
      <c r="N5" s="5">
        <v>0</v>
      </c>
      <c r="O5" s="5">
        <v>0</v>
      </c>
      <c r="P5" s="5">
        <v>7349</v>
      </c>
    </row>
    <row r="6" spans="1:16">
      <c r="A6" s="5">
        <v>1389</v>
      </c>
      <c r="B6" s="5">
        <v>4</v>
      </c>
      <c r="C6" s="5" t="s">
        <v>168</v>
      </c>
      <c r="D6" s="5" t="s">
        <v>167</v>
      </c>
      <c r="E6" s="5">
        <v>89646</v>
      </c>
      <c r="F6" s="5">
        <v>72865</v>
      </c>
      <c r="G6" s="5">
        <v>5634</v>
      </c>
      <c r="H6" s="5">
        <v>0</v>
      </c>
      <c r="I6" s="5">
        <v>0</v>
      </c>
      <c r="J6" s="5">
        <v>3688</v>
      </c>
      <c r="K6" s="5">
        <v>110</v>
      </c>
      <c r="L6" s="5">
        <v>0</v>
      </c>
      <c r="M6" s="5">
        <v>0</v>
      </c>
      <c r="N6" s="5">
        <v>0</v>
      </c>
      <c r="O6" s="5">
        <v>0</v>
      </c>
      <c r="P6" s="5">
        <v>7349</v>
      </c>
    </row>
    <row r="7" spans="1:16">
      <c r="A7" s="5">
        <v>1389</v>
      </c>
      <c r="B7" s="5">
        <v>3</v>
      </c>
      <c r="C7" s="5" t="s">
        <v>169</v>
      </c>
      <c r="D7" s="5" t="s">
        <v>170</v>
      </c>
      <c r="E7" s="5">
        <v>4074</v>
      </c>
      <c r="F7" s="5">
        <v>0</v>
      </c>
      <c r="G7" s="5">
        <v>333</v>
      </c>
      <c r="H7" s="5">
        <v>0</v>
      </c>
      <c r="I7" s="5">
        <v>0</v>
      </c>
      <c r="J7" s="5">
        <v>0</v>
      </c>
      <c r="K7" s="5">
        <v>56</v>
      </c>
      <c r="L7" s="5">
        <v>0</v>
      </c>
      <c r="M7" s="5">
        <v>0</v>
      </c>
      <c r="N7" s="5">
        <v>0</v>
      </c>
      <c r="O7" s="5">
        <v>0</v>
      </c>
      <c r="P7" s="5">
        <v>3685</v>
      </c>
    </row>
    <row r="8" spans="1:16">
      <c r="A8" s="5">
        <v>1389</v>
      </c>
      <c r="B8" s="5">
        <v>4</v>
      </c>
      <c r="C8" s="5" t="s">
        <v>171</v>
      </c>
      <c r="D8" s="5" t="s">
        <v>170</v>
      </c>
      <c r="E8" s="5">
        <v>4074</v>
      </c>
      <c r="F8" s="5">
        <v>0</v>
      </c>
      <c r="G8" s="5">
        <v>333</v>
      </c>
      <c r="H8" s="5">
        <v>0</v>
      </c>
      <c r="I8" s="5">
        <v>0</v>
      </c>
      <c r="J8" s="5">
        <v>0</v>
      </c>
      <c r="K8" s="5">
        <v>56</v>
      </c>
      <c r="L8" s="5">
        <v>0</v>
      </c>
      <c r="M8" s="5">
        <v>0</v>
      </c>
      <c r="N8" s="5">
        <v>0</v>
      </c>
      <c r="O8" s="5">
        <v>0</v>
      </c>
      <c r="P8" s="5">
        <v>3685</v>
      </c>
    </row>
    <row r="9" spans="1:16">
      <c r="A9" s="5">
        <v>1389</v>
      </c>
      <c r="B9" s="5">
        <v>3</v>
      </c>
      <c r="C9" s="5" t="s">
        <v>172</v>
      </c>
      <c r="D9" s="5" t="s">
        <v>173</v>
      </c>
      <c r="E9" s="5">
        <v>2241</v>
      </c>
      <c r="F9" s="5">
        <v>110</v>
      </c>
      <c r="G9" s="5">
        <v>974</v>
      </c>
      <c r="H9" s="5">
        <v>49</v>
      </c>
      <c r="I9" s="5">
        <v>0</v>
      </c>
      <c r="J9" s="5">
        <v>145</v>
      </c>
      <c r="K9" s="5">
        <v>912</v>
      </c>
      <c r="L9" s="5">
        <v>0</v>
      </c>
      <c r="M9" s="5">
        <v>0</v>
      </c>
      <c r="N9" s="5">
        <v>0</v>
      </c>
      <c r="O9" s="5">
        <v>0</v>
      </c>
      <c r="P9" s="5">
        <v>51</v>
      </c>
    </row>
    <row r="10" spans="1:16">
      <c r="A10" s="5">
        <v>1389</v>
      </c>
      <c r="B10" s="5">
        <v>4</v>
      </c>
      <c r="C10" s="5" t="s">
        <v>174</v>
      </c>
      <c r="D10" s="5" t="s">
        <v>173</v>
      </c>
      <c r="E10" s="5">
        <v>2241</v>
      </c>
      <c r="F10" s="5">
        <v>110</v>
      </c>
      <c r="G10" s="5">
        <v>974</v>
      </c>
      <c r="H10" s="5">
        <v>49</v>
      </c>
      <c r="I10" s="5">
        <v>0</v>
      </c>
      <c r="J10" s="5">
        <v>145</v>
      </c>
      <c r="K10" s="5">
        <v>912</v>
      </c>
      <c r="L10" s="5">
        <v>0</v>
      </c>
      <c r="M10" s="5">
        <v>0</v>
      </c>
      <c r="N10" s="5">
        <v>0</v>
      </c>
      <c r="O10" s="5">
        <v>0</v>
      </c>
      <c r="P10" s="5">
        <v>51</v>
      </c>
    </row>
    <row r="11" spans="1:16">
      <c r="A11" s="5">
        <v>1389</v>
      </c>
      <c r="B11" s="5">
        <v>3</v>
      </c>
      <c r="C11" s="5" t="s">
        <v>175</v>
      </c>
      <c r="D11" s="5" t="s">
        <v>176</v>
      </c>
      <c r="E11" s="5">
        <v>31554</v>
      </c>
      <c r="F11" s="5">
        <v>0</v>
      </c>
      <c r="G11" s="5">
        <v>3541</v>
      </c>
      <c r="H11" s="5">
        <v>10639</v>
      </c>
      <c r="I11" s="5">
        <v>0</v>
      </c>
      <c r="J11" s="5">
        <v>5162</v>
      </c>
      <c r="K11" s="5">
        <v>457</v>
      </c>
      <c r="L11" s="5">
        <v>0</v>
      </c>
      <c r="M11" s="5">
        <v>0</v>
      </c>
      <c r="N11" s="5">
        <v>0</v>
      </c>
      <c r="O11" s="5">
        <v>0</v>
      </c>
      <c r="P11" s="5">
        <v>11755</v>
      </c>
    </row>
    <row r="12" spans="1:16">
      <c r="A12" s="5">
        <v>1389</v>
      </c>
      <c r="B12" s="5">
        <v>4</v>
      </c>
      <c r="C12" s="5" t="s">
        <v>177</v>
      </c>
      <c r="D12" s="5" t="s">
        <v>176</v>
      </c>
      <c r="E12" s="5">
        <v>31554</v>
      </c>
      <c r="F12" s="5">
        <v>0</v>
      </c>
      <c r="G12" s="5">
        <v>3541</v>
      </c>
      <c r="H12" s="5">
        <v>10639</v>
      </c>
      <c r="I12" s="5">
        <v>0</v>
      </c>
      <c r="J12" s="5">
        <v>5162</v>
      </c>
      <c r="K12" s="5">
        <v>457</v>
      </c>
      <c r="L12" s="5">
        <v>0</v>
      </c>
      <c r="M12" s="5">
        <v>0</v>
      </c>
      <c r="N12" s="5">
        <v>0</v>
      </c>
      <c r="O12" s="5">
        <v>0</v>
      </c>
      <c r="P12" s="5">
        <v>11755</v>
      </c>
    </row>
    <row r="13" spans="1:16">
      <c r="A13" s="5">
        <v>1389</v>
      </c>
      <c r="B13" s="5">
        <v>3</v>
      </c>
      <c r="C13" s="5" t="s">
        <v>178</v>
      </c>
      <c r="D13" s="5" t="s">
        <v>179</v>
      </c>
      <c r="E13" s="5">
        <v>23190</v>
      </c>
      <c r="F13" s="5">
        <v>239</v>
      </c>
      <c r="G13" s="5">
        <v>16789</v>
      </c>
      <c r="H13" s="5">
        <v>0</v>
      </c>
      <c r="I13" s="5">
        <v>0</v>
      </c>
      <c r="J13" s="5">
        <v>0</v>
      </c>
      <c r="K13" s="5">
        <v>1274</v>
      </c>
      <c r="L13" s="5">
        <v>0</v>
      </c>
      <c r="M13" s="5">
        <v>0</v>
      </c>
      <c r="N13" s="5">
        <v>321</v>
      </c>
      <c r="O13" s="5">
        <v>0</v>
      </c>
      <c r="P13" s="5">
        <v>4568</v>
      </c>
    </row>
    <row r="14" spans="1:16">
      <c r="A14" s="5">
        <v>1389</v>
      </c>
      <c r="B14" s="5">
        <v>4</v>
      </c>
      <c r="C14" s="5" t="s">
        <v>180</v>
      </c>
      <c r="D14" s="5" t="s">
        <v>179</v>
      </c>
      <c r="E14" s="5">
        <v>23190</v>
      </c>
      <c r="F14" s="5">
        <v>239</v>
      </c>
      <c r="G14" s="5">
        <v>16789</v>
      </c>
      <c r="H14" s="5">
        <v>0</v>
      </c>
      <c r="I14" s="5">
        <v>0</v>
      </c>
      <c r="J14" s="5">
        <v>0</v>
      </c>
      <c r="K14" s="5">
        <v>1274</v>
      </c>
      <c r="L14" s="5">
        <v>0</v>
      </c>
      <c r="M14" s="5">
        <v>0</v>
      </c>
      <c r="N14" s="5">
        <v>321</v>
      </c>
      <c r="O14" s="5">
        <v>0</v>
      </c>
      <c r="P14" s="5">
        <v>4568</v>
      </c>
    </row>
    <row r="15" spans="1:16">
      <c r="A15" s="5">
        <v>1389</v>
      </c>
      <c r="B15" s="5">
        <v>3</v>
      </c>
      <c r="C15" s="5" t="s">
        <v>181</v>
      </c>
      <c r="D15" s="5" t="s">
        <v>182</v>
      </c>
      <c r="E15" s="5">
        <v>159513</v>
      </c>
      <c r="F15" s="5">
        <v>1216</v>
      </c>
      <c r="G15" s="5">
        <v>55434</v>
      </c>
      <c r="H15" s="5">
        <v>1626</v>
      </c>
      <c r="I15" s="5">
        <v>0</v>
      </c>
      <c r="J15" s="5">
        <v>14569</v>
      </c>
      <c r="K15" s="5">
        <v>141</v>
      </c>
      <c r="L15" s="5">
        <v>0</v>
      </c>
      <c r="M15" s="5">
        <v>0</v>
      </c>
      <c r="N15" s="5">
        <v>0</v>
      </c>
      <c r="O15" s="5">
        <v>0</v>
      </c>
      <c r="P15" s="5">
        <v>86527</v>
      </c>
    </row>
    <row r="16" spans="1:16">
      <c r="A16" s="5">
        <v>1389</v>
      </c>
      <c r="B16" s="5">
        <v>4</v>
      </c>
      <c r="C16" s="5" t="s">
        <v>183</v>
      </c>
      <c r="D16" s="5" t="s">
        <v>184</v>
      </c>
      <c r="E16" s="5">
        <v>149506</v>
      </c>
      <c r="F16" s="5">
        <v>1216</v>
      </c>
      <c r="G16" s="5">
        <v>55434</v>
      </c>
      <c r="H16" s="5">
        <v>1626</v>
      </c>
      <c r="I16" s="5">
        <v>0</v>
      </c>
      <c r="J16" s="5">
        <v>4934</v>
      </c>
      <c r="K16" s="5">
        <v>141</v>
      </c>
      <c r="L16" s="5">
        <v>0</v>
      </c>
      <c r="M16" s="5">
        <v>0</v>
      </c>
      <c r="N16" s="5">
        <v>0</v>
      </c>
      <c r="O16" s="5">
        <v>0</v>
      </c>
      <c r="P16" s="5">
        <v>86155</v>
      </c>
    </row>
    <row r="17" spans="1:16">
      <c r="A17" s="5">
        <v>1389</v>
      </c>
      <c r="B17" s="5">
        <v>4</v>
      </c>
      <c r="C17" s="5" t="s">
        <v>185</v>
      </c>
      <c r="D17" s="5" t="s">
        <v>186</v>
      </c>
      <c r="E17" s="5">
        <v>10007</v>
      </c>
      <c r="F17" s="5">
        <v>0</v>
      </c>
      <c r="G17" s="5">
        <v>0</v>
      </c>
      <c r="H17" s="5">
        <v>0</v>
      </c>
      <c r="I17" s="5">
        <v>0</v>
      </c>
      <c r="J17" s="5">
        <v>9635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372</v>
      </c>
    </row>
    <row r="18" spans="1:16">
      <c r="A18" s="5">
        <v>1389</v>
      </c>
      <c r="B18" s="5">
        <v>3</v>
      </c>
      <c r="C18" s="5" t="s">
        <v>187</v>
      </c>
      <c r="D18" s="5" t="s">
        <v>188</v>
      </c>
      <c r="E18" s="5">
        <v>67483</v>
      </c>
      <c r="F18" s="5">
        <v>1374</v>
      </c>
      <c r="G18" s="5">
        <v>9252</v>
      </c>
      <c r="H18" s="5">
        <v>1580</v>
      </c>
      <c r="I18" s="5">
        <v>309</v>
      </c>
      <c r="J18" s="5">
        <v>4627</v>
      </c>
      <c r="K18" s="5">
        <v>8735</v>
      </c>
      <c r="L18" s="5">
        <v>770</v>
      </c>
      <c r="M18" s="5">
        <v>0</v>
      </c>
      <c r="N18" s="5">
        <v>272</v>
      </c>
      <c r="O18" s="5">
        <v>0</v>
      </c>
      <c r="P18" s="5">
        <v>40565</v>
      </c>
    </row>
    <row r="19" spans="1:16">
      <c r="A19" s="5">
        <v>1389</v>
      </c>
      <c r="B19" s="5">
        <v>4</v>
      </c>
      <c r="C19" s="5" t="s">
        <v>189</v>
      </c>
      <c r="D19" s="5" t="s">
        <v>188</v>
      </c>
      <c r="E19" s="5">
        <v>6139</v>
      </c>
      <c r="F19" s="5">
        <v>565</v>
      </c>
      <c r="G19" s="5">
        <v>2868</v>
      </c>
      <c r="H19" s="5">
        <v>0</v>
      </c>
      <c r="I19" s="5">
        <v>0</v>
      </c>
      <c r="J19" s="5">
        <v>292</v>
      </c>
      <c r="K19" s="5">
        <v>1224</v>
      </c>
      <c r="L19" s="5">
        <v>15</v>
      </c>
      <c r="M19" s="5">
        <v>0</v>
      </c>
      <c r="N19" s="5">
        <v>104</v>
      </c>
      <c r="O19" s="5">
        <v>0</v>
      </c>
      <c r="P19" s="5">
        <v>1072</v>
      </c>
    </row>
    <row r="20" spans="1:16">
      <c r="A20" s="5">
        <v>1389</v>
      </c>
      <c r="B20" s="5">
        <v>4</v>
      </c>
      <c r="C20" s="5" t="s">
        <v>190</v>
      </c>
      <c r="D20" s="5" t="s">
        <v>191</v>
      </c>
      <c r="E20" s="5">
        <v>43405</v>
      </c>
      <c r="F20" s="5">
        <v>0</v>
      </c>
      <c r="G20" s="5">
        <v>6216</v>
      </c>
      <c r="H20" s="5">
        <v>1580</v>
      </c>
      <c r="I20" s="5">
        <v>309</v>
      </c>
      <c r="J20" s="5">
        <v>4316</v>
      </c>
      <c r="K20" s="5">
        <v>1945</v>
      </c>
      <c r="L20" s="5">
        <v>755</v>
      </c>
      <c r="M20" s="5">
        <v>0</v>
      </c>
      <c r="N20" s="5">
        <v>0</v>
      </c>
      <c r="O20" s="5">
        <v>0</v>
      </c>
      <c r="P20" s="5">
        <v>28283</v>
      </c>
    </row>
    <row r="21" spans="1:16">
      <c r="A21" s="5">
        <v>1389</v>
      </c>
      <c r="B21" s="5">
        <v>4</v>
      </c>
      <c r="C21" s="5" t="s">
        <v>192</v>
      </c>
      <c r="D21" s="5" t="s">
        <v>193</v>
      </c>
      <c r="E21" s="5">
        <v>1304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80</v>
      </c>
      <c r="L21" s="5">
        <v>0</v>
      </c>
      <c r="M21" s="5">
        <v>0</v>
      </c>
      <c r="N21" s="5">
        <v>0</v>
      </c>
      <c r="O21" s="5">
        <v>0</v>
      </c>
      <c r="P21" s="5">
        <v>1224</v>
      </c>
    </row>
    <row r="22" spans="1:16">
      <c r="A22" s="5">
        <v>1389</v>
      </c>
      <c r="B22" s="5">
        <v>4</v>
      </c>
      <c r="C22" s="5" t="s">
        <v>194</v>
      </c>
      <c r="D22" s="5" t="s">
        <v>195</v>
      </c>
      <c r="E22" s="5">
        <v>389</v>
      </c>
      <c r="F22" s="5">
        <v>0</v>
      </c>
      <c r="G22" s="5">
        <v>60</v>
      </c>
      <c r="H22" s="5">
        <v>0</v>
      </c>
      <c r="I22" s="5">
        <v>0</v>
      </c>
      <c r="J22" s="5">
        <v>0</v>
      </c>
      <c r="K22" s="5">
        <v>150</v>
      </c>
      <c r="L22" s="5">
        <v>0</v>
      </c>
      <c r="M22" s="5">
        <v>0</v>
      </c>
      <c r="N22" s="5">
        <v>0</v>
      </c>
      <c r="O22" s="5">
        <v>0</v>
      </c>
      <c r="P22" s="5">
        <v>179</v>
      </c>
    </row>
    <row r="23" spans="1:16">
      <c r="A23" s="5">
        <v>1389</v>
      </c>
      <c r="B23" s="5">
        <v>4</v>
      </c>
      <c r="C23" s="5" t="s">
        <v>196</v>
      </c>
      <c r="D23" s="5" t="s">
        <v>197</v>
      </c>
      <c r="E23" s="5">
        <v>2608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8</v>
      </c>
      <c r="O23" s="5">
        <v>0</v>
      </c>
      <c r="P23" s="5">
        <v>2600</v>
      </c>
    </row>
    <row r="24" spans="1:16">
      <c r="A24" s="5">
        <v>1389</v>
      </c>
      <c r="B24" s="5">
        <v>4</v>
      </c>
      <c r="C24" s="5" t="s">
        <v>198</v>
      </c>
      <c r="D24" s="5" t="s">
        <v>199</v>
      </c>
      <c r="E24" s="5">
        <v>13638</v>
      </c>
      <c r="F24" s="5">
        <v>809</v>
      </c>
      <c r="G24" s="5">
        <v>108</v>
      </c>
      <c r="H24" s="5">
        <v>0</v>
      </c>
      <c r="I24" s="5">
        <v>0</v>
      </c>
      <c r="J24" s="5">
        <v>19</v>
      </c>
      <c r="K24" s="5">
        <v>5335</v>
      </c>
      <c r="L24" s="5">
        <v>0</v>
      </c>
      <c r="M24" s="5">
        <v>0</v>
      </c>
      <c r="N24" s="5">
        <v>160</v>
      </c>
      <c r="O24" s="5">
        <v>0</v>
      </c>
      <c r="P24" s="5">
        <v>7207</v>
      </c>
    </row>
    <row r="25" spans="1:16">
      <c r="A25" s="5">
        <v>1389</v>
      </c>
      <c r="B25" s="5">
        <v>3</v>
      </c>
      <c r="C25" s="5" t="s">
        <v>200</v>
      </c>
      <c r="D25" s="5" t="s">
        <v>201</v>
      </c>
      <c r="E25" s="5">
        <v>3892</v>
      </c>
      <c r="F25" s="5">
        <v>600</v>
      </c>
      <c r="G25" s="5">
        <v>513</v>
      </c>
      <c r="H25" s="5">
        <v>0</v>
      </c>
      <c r="I25" s="5">
        <v>0</v>
      </c>
      <c r="J25" s="5">
        <v>821</v>
      </c>
      <c r="K25" s="5">
        <v>5</v>
      </c>
      <c r="L25" s="5">
        <v>0</v>
      </c>
      <c r="M25" s="5">
        <v>0</v>
      </c>
      <c r="N25" s="5">
        <v>0</v>
      </c>
      <c r="O25" s="5">
        <v>0</v>
      </c>
      <c r="P25" s="5">
        <v>1954</v>
      </c>
    </row>
    <row r="26" spans="1:16">
      <c r="A26" s="5">
        <v>1389</v>
      </c>
      <c r="B26" s="5">
        <v>4</v>
      </c>
      <c r="C26" s="5" t="s">
        <v>202</v>
      </c>
      <c r="D26" s="5" t="s">
        <v>201</v>
      </c>
      <c r="E26" s="5">
        <v>3892</v>
      </c>
      <c r="F26" s="5">
        <v>600</v>
      </c>
      <c r="G26" s="5">
        <v>513</v>
      </c>
      <c r="H26" s="5">
        <v>0</v>
      </c>
      <c r="I26" s="5">
        <v>0</v>
      </c>
      <c r="J26" s="5">
        <v>821</v>
      </c>
      <c r="K26" s="5">
        <v>5</v>
      </c>
      <c r="L26" s="5">
        <v>0</v>
      </c>
      <c r="M26" s="5">
        <v>0</v>
      </c>
      <c r="N26" s="5">
        <v>0</v>
      </c>
      <c r="O26" s="5">
        <v>0</v>
      </c>
      <c r="P26" s="5">
        <v>1954</v>
      </c>
    </row>
    <row r="27" spans="1:16">
      <c r="A27" s="5">
        <v>1389</v>
      </c>
      <c r="B27" s="5">
        <v>2</v>
      </c>
      <c r="C27" s="5" t="s">
        <v>203</v>
      </c>
      <c r="D27" s="5" t="s">
        <v>204</v>
      </c>
      <c r="E27" s="5">
        <v>23848</v>
      </c>
      <c r="F27" s="5">
        <v>120</v>
      </c>
      <c r="G27" s="5">
        <v>1273</v>
      </c>
      <c r="H27" s="5">
        <v>0</v>
      </c>
      <c r="I27" s="5">
        <v>0</v>
      </c>
      <c r="J27" s="5">
        <v>19141</v>
      </c>
      <c r="K27" s="5">
        <v>87</v>
      </c>
      <c r="L27" s="5">
        <v>0</v>
      </c>
      <c r="M27" s="5">
        <v>0</v>
      </c>
      <c r="N27" s="5">
        <v>7</v>
      </c>
      <c r="O27" s="5">
        <v>0</v>
      </c>
      <c r="P27" s="5">
        <v>3221</v>
      </c>
    </row>
    <row r="28" spans="1:16">
      <c r="A28" s="5">
        <v>1389</v>
      </c>
      <c r="B28" s="5">
        <v>3</v>
      </c>
      <c r="C28" s="5" t="s">
        <v>205</v>
      </c>
      <c r="D28" s="5" t="s">
        <v>204</v>
      </c>
      <c r="E28" s="5">
        <v>23848</v>
      </c>
      <c r="F28" s="5">
        <v>120</v>
      </c>
      <c r="G28" s="5">
        <v>1273</v>
      </c>
      <c r="H28" s="5">
        <v>0</v>
      </c>
      <c r="I28" s="5">
        <v>0</v>
      </c>
      <c r="J28" s="5">
        <v>19141</v>
      </c>
      <c r="K28" s="5">
        <v>87</v>
      </c>
      <c r="L28" s="5">
        <v>0</v>
      </c>
      <c r="M28" s="5">
        <v>0</v>
      </c>
      <c r="N28" s="5">
        <v>7</v>
      </c>
      <c r="O28" s="5">
        <v>0</v>
      </c>
      <c r="P28" s="5">
        <v>3221</v>
      </c>
    </row>
    <row r="29" spans="1:16">
      <c r="A29" s="5">
        <v>1389</v>
      </c>
      <c r="B29" s="5">
        <v>4</v>
      </c>
      <c r="C29" s="5" t="s">
        <v>206</v>
      </c>
      <c r="D29" s="5" t="s">
        <v>207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</row>
    <row r="30" spans="1:16">
      <c r="A30" s="5">
        <v>1389</v>
      </c>
      <c r="B30" s="5">
        <v>4</v>
      </c>
      <c r="C30" s="5" t="s">
        <v>208</v>
      </c>
      <c r="D30" s="5" t="s">
        <v>209</v>
      </c>
      <c r="E30" s="5">
        <v>75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75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</row>
    <row r="31" spans="1:16">
      <c r="A31" s="5">
        <v>1389</v>
      </c>
      <c r="B31" s="5">
        <v>4</v>
      </c>
      <c r="C31" s="5" t="s">
        <v>210</v>
      </c>
      <c r="D31" s="5" t="s">
        <v>211</v>
      </c>
      <c r="E31" s="5">
        <v>23773</v>
      </c>
      <c r="F31" s="5">
        <v>120</v>
      </c>
      <c r="G31" s="5">
        <v>1273</v>
      </c>
      <c r="H31" s="5">
        <v>0</v>
      </c>
      <c r="I31" s="5">
        <v>0</v>
      </c>
      <c r="J31" s="5">
        <v>19141</v>
      </c>
      <c r="K31" s="5">
        <v>12</v>
      </c>
      <c r="L31" s="5">
        <v>0</v>
      </c>
      <c r="M31" s="5">
        <v>0</v>
      </c>
      <c r="N31" s="5">
        <v>7</v>
      </c>
      <c r="O31" s="5">
        <v>0</v>
      </c>
      <c r="P31" s="5">
        <v>3221</v>
      </c>
    </row>
    <row r="32" spans="1:16">
      <c r="A32" s="5">
        <v>1389</v>
      </c>
      <c r="B32" s="5">
        <v>2</v>
      </c>
      <c r="C32" s="5" t="s">
        <v>212</v>
      </c>
      <c r="D32" s="5" t="s">
        <v>213</v>
      </c>
      <c r="E32" s="5">
        <v>68168</v>
      </c>
      <c r="F32" s="5">
        <v>0</v>
      </c>
      <c r="G32" s="5">
        <v>697</v>
      </c>
      <c r="H32" s="5">
        <v>0</v>
      </c>
      <c r="I32" s="5">
        <v>0</v>
      </c>
      <c r="J32" s="5">
        <v>0</v>
      </c>
      <c r="K32" s="5">
        <v>74</v>
      </c>
      <c r="L32" s="5">
        <v>0</v>
      </c>
      <c r="M32" s="5">
        <v>0</v>
      </c>
      <c r="N32" s="5">
        <v>0</v>
      </c>
      <c r="O32" s="5">
        <v>0</v>
      </c>
      <c r="P32" s="5">
        <v>67398</v>
      </c>
    </row>
    <row r="33" spans="1:16">
      <c r="A33" s="5">
        <v>1389</v>
      </c>
      <c r="B33" s="5">
        <v>3</v>
      </c>
      <c r="C33" s="5" t="s">
        <v>214</v>
      </c>
      <c r="D33" s="5" t="s">
        <v>215</v>
      </c>
      <c r="E33" s="5">
        <v>68168</v>
      </c>
      <c r="F33" s="5">
        <v>0</v>
      </c>
      <c r="G33" s="5">
        <v>697</v>
      </c>
      <c r="H33" s="5">
        <v>0</v>
      </c>
      <c r="I33" s="5">
        <v>0</v>
      </c>
      <c r="J33" s="5">
        <v>0</v>
      </c>
      <c r="K33" s="5">
        <v>74</v>
      </c>
      <c r="L33" s="5">
        <v>0</v>
      </c>
      <c r="M33" s="5">
        <v>0</v>
      </c>
      <c r="N33" s="5">
        <v>0</v>
      </c>
      <c r="O33" s="5">
        <v>0</v>
      </c>
      <c r="P33" s="5">
        <v>67398</v>
      </c>
    </row>
    <row r="34" spans="1:16">
      <c r="A34" s="5">
        <v>1389</v>
      </c>
      <c r="B34" s="5">
        <v>4</v>
      </c>
      <c r="C34" s="5" t="s">
        <v>216</v>
      </c>
      <c r="D34" s="5" t="s">
        <v>217</v>
      </c>
      <c r="E34" s="5">
        <v>68168</v>
      </c>
      <c r="F34" s="5">
        <v>0</v>
      </c>
      <c r="G34" s="5">
        <v>697</v>
      </c>
      <c r="H34" s="5">
        <v>0</v>
      </c>
      <c r="I34" s="5">
        <v>0</v>
      </c>
      <c r="J34" s="5">
        <v>0</v>
      </c>
      <c r="K34" s="5">
        <v>74</v>
      </c>
      <c r="L34" s="5">
        <v>0</v>
      </c>
      <c r="M34" s="5">
        <v>0</v>
      </c>
      <c r="N34" s="5">
        <v>0</v>
      </c>
      <c r="O34" s="5">
        <v>0</v>
      </c>
      <c r="P34" s="5">
        <v>67398</v>
      </c>
    </row>
    <row r="35" spans="1:16">
      <c r="A35" s="5">
        <v>1389</v>
      </c>
      <c r="B35" s="5">
        <v>2</v>
      </c>
      <c r="C35" s="5" t="s">
        <v>218</v>
      </c>
      <c r="D35" s="5" t="s">
        <v>219</v>
      </c>
      <c r="E35" s="5">
        <v>105159</v>
      </c>
      <c r="F35" s="5">
        <v>7306</v>
      </c>
      <c r="G35" s="5">
        <v>30583</v>
      </c>
      <c r="H35" s="5">
        <v>0</v>
      </c>
      <c r="I35" s="5">
        <v>157</v>
      </c>
      <c r="J35" s="5">
        <v>1324</v>
      </c>
      <c r="K35" s="5">
        <v>6816</v>
      </c>
      <c r="L35" s="5">
        <v>20</v>
      </c>
      <c r="M35" s="5">
        <v>0</v>
      </c>
      <c r="N35" s="5">
        <v>0</v>
      </c>
      <c r="O35" s="5">
        <v>948</v>
      </c>
      <c r="P35" s="5">
        <v>58006</v>
      </c>
    </row>
    <row r="36" spans="1:16">
      <c r="A36" s="5">
        <v>1389</v>
      </c>
      <c r="B36" s="5">
        <v>3</v>
      </c>
      <c r="C36" s="5" t="s">
        <v>220</v>
      </c>
      <c r="D36" s="5" t="s">
        <v>221</v>
      </c>
      <c r="E36" s="5">
        <v>61590</v>
      </c>
      <c r="F36" s="5">
        <v>281</v>
      </c>
      <c r="G36" s="5">
        <v>29292</v>
      </c>
      <c r="H36" s="5">
        <v>0</v>
      </c>
      <c r="I36" s="5">
        <v>0</v>
      </c>
      <c r="J36" s="5">
        <v>1177</v>
      </c>
      <c r="K36" s="5">
        <v>5948</v>
      </c>
      <c r="L36" s="5">
        <v>20</v>
      </c>
      <c r="M36" s="5">
        <v>0</v>
      </c>
      <c r="N36" s="5">
        <v>0</v>
      </c>
      <c r="O36" s="5">
        <v>948</v>
      </c>
      <c r="P36" s="5">
        <v>23926</v>
      </c>
    </row>
    <row r="37" spans="1:16">
      <c r="A37" s="5">
        <v>1389</v>
      </c>
      <c r="B37" s="5">
        <v>4</v>
      </c>
      <c r="C37" s="5" t="s">
        <v>222</v>
      </c>
      <c r="D37" s="5" t="s">
        <v>223</v>
      </c>
      <c r="E37" s="5">
        <v>25556</v>
      </c>
      <c r="F37" s="5">
        <v>5</v>
      </c>
      <c r="G37" s="5">
        <v>18919</v>
      </c>
      <c r="H37" s="5">
        <v>0</v>
      </c>
      <c r="I37" s="5">
        <v>0</v>
      </c>
      <c r="J37" s="5">
        <v>62</v>
      </c>
      <c r="K37" s="5">
        <v>1828</v>
      </c>
      <c r="L37" s="5">
        <v>20</v>
      </c>
      <c r="M37" s="5">
        <v>0</v>
      </c>
      <c r="N37" s="5">
        <v>0</v>
      </c>
      <c r="O37" s="5">
        <v>0</v>
      </c>
      <c r="P37" s="5">
        <v>4721</v>
      </c>
    </row>
    <row r="38" spans="1:16">
      <c r="A38" s="5">
        <v>1389</v>
      </c>
      <c r="B38" s="5">
        <v>4</v>
      </c>
      <c r="C38" s="5" t="s">
        <v>224</v>
      </c>
      <c r="D38" s="5" t="s">
        <v>225</v>
      </c>
      <c r="E38" s="5">
        <v>16229</v>
      </c>
      <c r="F38" s="5">
        <v>0</v>
      </c>
      <c r="G38" s="5">
        <v>10086</v>
      </c>
      <c r="H38" s="5">
        <v>0</v>
      </c>
      <c r="I38" s="5">
        <v>0</v>
      </c>
      <c r="J38" s="5">
        <v>465</v>
      </c>
      <c r="K38" s="5">
        <v>3938</v>
      </c>
      <c r="L38" s="5">
        <v>0</v>
      </c>
      <c r="M38" s="5">
        <v>0</v>
      </c>
      <c r="N38" s="5">
        <v>0</v>
      </c>
      <c r="O38" s="5">
        <v>948</v>
      </c>
      <c r="P38" s="5">
        <v>791</v>
      </c>
    </row>
    <row r="39" spans="1:16">
      <c r="A39" s="5">
        <v>1389</v>
      </c>
      <c r="B39" s="5">
        <v>4</v>
      </c>
      <c r="C39" s="5" t="s">
        <v>226</v>
      </c>
      <c r="D39" s="5" t="s">
        <v>227</v>
      </c>
      <c r="E39" s="5">
        <v>19806</v>
      </c>
      <c r="F39" s="5">
        <v>276</v>
      </c>
      <c r="G39" s="5">
        <v>286</v>
      </c>
      <c r="H39" s="5">
        <v>0</v>
      </c>
      <c r="I39" s="5">
        <v>0</v>
      </c>
      <c r="J39" s="5">
        <v>650</v>
      </c>
      <c r="K39" s="5">
        <v>181</v>
      </c>
      <c r="L39" s="5">
        <v>0</v>
      </c>
      <c r="M39" s="5">
        <v>0</v>
      </c>
      <c r="N39" s="5">
        <v>0</v>
      </c>
      <c r="O39" s="5">
        <v>0</v>
      </c>
      <c r="P39" s="5">
        <v>18413</v>
      </c>
    </row>
    <row r="40" spans="1:16">
      <c r="A40" s="5">
        <v>1389</v>
      </c>
      <c r="B40" s="5">
        <v>3</v>
      </c>
      <c r="C40" s="5" t="s">
        <v>228</v>
      </c>
      <c r="D40" s="5" t="s">
        <v>229</v>
      </c>
      <c r="E40" s="5">
        <v>43569</v>
      </c>
      <c r="F40" s="5">
        <v>7025</v>
      </c>
      <c r="G40" s="5">
        <v>1292</v>
      </c>
      <c r="H40" s="5">
        <v>0</v>
      </c>
      <c r="I40" s="5">
        <v>157</v>
      </c>
      <c r="J40" s="5">
        <v>148</v>
      </c>
      <c r="K40" s="5">
        <v>868</v>
      </c>
      <c r="L40" s="5">
        <v>0</v>
      </c>
      <c r="M40" s="5">
        <v>0</v>
      </c>
      <c r="N40" s="5">
        <v>0</v>
      </c>
      <c r="O40" s="5">
        <v>0</v>
      </c>
      <c r="P40" s="5">
        <v>34080</v>
      </c>
    </row>
    <row r="41" spans="1:16">
      <c r="A41" s="5">
        <v>1389</v>
      </c>
      <c r="B41" s="5">
        <v>4</v>
      </c>
      <c r="C41" s="5" t="s">
        <v>230</v>
      </c>
      <c r="D41" s="5" t="s">
        <v>231</v>
      </c>
      <c r="E41" s="5">
        <v>217</v>
      </c>
      <c r="F41" s="5">
        <v>1</v>
      </c>
      <c r="G41" s="5">
        <v>0</v>
      </c>
      <c r="H41" s="5">
        <v>0</v>
      </c>
      <c r="I41" s="5">
        <v>0</v>
      </c>
      <c r="J41" s="5">
        <v>3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214</v>
      </c>
    </row>
    <row r="42" spans="1:16">
      <c r="A42" s="5">
        <v>1389</v>
      </c>
      <c r="B42" s="5">
        <v>4</v>
      </c>
      <c r="C42" s="5" t="s">
        <v>232</v>
      </c>
      <c r="D42" s="5" t="s">
        <v>233</v>
      </c>
      <c r="E42" s="5">
        <v>16142</v>
      </c>
      <c r="F42" s="5">
        <v>6635</v>
      </c>
      <c r="G42" s="5">
        <v>559</v>
      </c>
      <c r="H42" s="5">
        <v>0</v>
      </c>
      <c r="I42" s="5">
        <v>0</v>
      </c>
      <c r="J42" s="5">
        <v>71</v>
      </c>
      <c r="K42" s="5">
        <v>301</v>
      </c>
      <c r="L42" s="5">
        <v>0</v>
      </c>
      <c r="M42" s="5">
        <v>0</v>
      </c>
      <c r="N42" s="5">
        <v>0</v>
      </c>
      <c r="O42" s="5">
        <v>0</v>
      </c>
      <c r="P42" s="5">
        <v>8577</v>
      </c>
    </row>
    <row r="43" spans="1:16">
      <c r="A43" s="5">
        <v>1389</v>
      </c>
      <c r="B43" s="5">
        <v>4</v>
      </c>
      <c r="C43" s="5" t="s">
        <v>234</v>
      </c>
      <c r="D43" s="5" t="s">
        <v>235</v>
      </c>
      <c r="E43" s="5">
        <v>26235</v>
      </c>
      <c r="F43" s="5">
        <v>390</v>
      </c>
      <c r="G43" s="5">
        <v>733</v>
      </c>
      <c r="H43" s="5">
        <v>0</v>
      </c>
      <c r="I43" s="5">
        <v>0</v>
      </c>
      <c r="J43" s="5">
        <v>74</v>
      </c>
      <c r="K43" s="5">
        <v>521</v>
      </c>
      <c r="L43" s="5">
        <v>0</v>
      </c>
      <c r="M43" s="5">
        <v>0</v>
      </c>
      <c r="N43" s="5">
        <v>0</v>
      </c>
      <c r="O43" s="5">
        <v>0</v>
      </c>
      <c r="P43" s="5">
        <v>24518</v>
      </c>
    </row>
    <row r="44" spans="1:16">
      <c r="A44" s="5">
        <v>1389</v>
      </c>
      <c r="B44" s="5">
        <v>4</v>
      </c>
      <c r="C44" s="5" t="s">
        <v>236</v>
      </c>
      <c r="D44" s="5" t="s">
        <v>237</v>
      </c>
      <c r="E44" s="5">
        <v>203</v>
      </c>
      <c r="F44" s="5">
        <v>0</v>
      </c>
      <c r="G44" s="5">
        <v>0</v>
      </c>
      <c r="H44" s="5">
        <v>0</v>
      </c>
      <c r="I44" s="5">
        <v>157</v>
      </c>
      <c r="J44" s="5">
        <v>0</v>
      </c>
      <c r="K44" s="5">
        <v>46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</row>
    <row r="45" spans="1:16">
      <c r="A45" s="5">
        <v>1389</v>
      </c>
      <c r="B45" s="5">
        <v>4</v>
      </c>
      <c r="C45" s="5" t="s">
        <v>238</v>
      </c>
      <c r="D45" s="5" t="s">
        <v>239</v>
      </c>
      <c r="E45" s="5">
        <v>771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771</v>
      </c>
    </row>
    <row r="46" spans="1:16">
      <c r="A46" s="5">
        <v>1389</v>
      </c>
      <c r="B46" s="5">
        <v>2</v>
      </c>
      <c r="C46" s="5" t="s">
        <v>240</v>
      </c>
      <c r="D46" s="5" t="s">
        <v>241</v>
      </c>
      <c r="E46" s="5">
        <v>4011</v>
      </c>
      <c r="F46" s="5">
        <v>5</v>
      </c>
      <c r="G46" s="5">
        <v>1619</v>
      </c>
      <c r="H46" s="5">
        <v>0</v>
      </c>
      <c r="I46" s="5">
        <v>0</v>
      </c>
      <c r="J46" s="5">
        <v>0</v>
      </c>
      <c r="K46" s="5">
        <v>2374</v>
      </c>
      <c r="L46" s="5">
        <v>0</v>
      </c>
      <c r="M46" s="5">
        <v>0</v>
      </c>
      <c r="N46" s="5">
        <v>0</v>
      </c>
      <c r="O46" s="5">
        <v>0</v>
      </c>
      <c r="P46" s="5">
        <v>13</v>
      </c>
    </row>
    <row r="47" spans="1:16">
      <c r="A47" s="5">
        <v>1389</v>
      </c>
      <c r="B47" s="5">
        <v>3</v>
      </c>
      <c r="C47" s="5" t="s">
        <v>242</v>
      </c>
      <c r="D47" s="5" t="s">
        <v>243</v>
      </c>
      <c r="E47" s="5">
        <v>3963</v>
      </c>
      <c r="F47" s="5">
        <v>5</v>
      </c>
      <c r="G47" s="5">
        <v>1571</v>
      </c>
      <c r="H47" s="5">
        <v>0</v>
      </c>
      <c r="I47" s="5">
        <v>0</v>
      </c>
      <c r="J47" s="5">
        <v>0</v>
      </c>
      <c r="K47" s="5">
        <v>2374</v>
      </c>
      <c r="L47" s="5">
        <v>0</v>
      </c>
      <c r="M47" s="5">
        <v>0</v>
      </c>
      <c r="N47" s="5">
        <v>0</v>
      </c>
      <c r="O47" s="5">
        <v>0</v>
      </c>
      <c r="P47" s="5">
        <v>13</v>
      </c>
    </row>
    <row r="48" spans="1:16">
      <c r="A48" s="5">
        <v>1389</v>
      </c>
      <c r="B48" s="5">
        <v>4</v>
      </c>
      <c r="C48" s="5" t="s">
        <v>244</v>
      </c>
      <c r="D48" s="5" t="s">
        <v>243</v>
      </c>
      <c r="E48" s="5">
        <v>3963</v>
      </c>
      <c r="F48" s="5">
        <v>5</v>
      </c>
      <c r="G48" s="5">
        <v>1571</v>
      </c>
      <c r="H48" s="5">
        <v>0</v>
      </c>
      <c r="I48" s="5">
        <v>0</v>
      </c>
      <c r="J48" s="5">
        <v>0</v>
      </c>
      <c r="K48" s="5">
        <v>2374</v>
      </c>
      <c r="L48" s="5">
        <v>0</v>
      </c>
      <c r="M48" s="5">
        <v>0</v>
      </c>
      <c r="N48" s="5">
        <v>0</v>
      </c>
      <c r="O48" s="5">
        <v>0</v>
      </c>
      <c r="P48" s="5">
        <v>13</v>
      </c>
    </row>
    <row r="49" spans="1:16">
      <c r="A49" s="5">
        <v>1389</v>
      </c>
      <c r="B49" s="5">
        <v>3</v>
      </c>
      <c r="C49" s="5" t="s">
        <v>245</v>
      </c>
      <c r="D49" s="5" t="s">
        <v>246</v>
      </c>
      <c r="E49" s="5">
        <v>48</v>
      </c>
      <c r="F49" s="5">
        <v>0</v>
      </c>
      <c r="G49" s="5">
        <v>48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</row>
    <row r="50" spans="1:16">
      <c r="A50" s="5">
        <v>1389</v>
      </c>
      <c r="B50" s="5">
        <v>4</v>
      </c>
      <c r="C50" s="5" t="s">
        <v>247</v>
      </c>
      <c r="D50" s="5" t="s">
        <v>246</v>
      </c>
      <c r="E50" s="5">
        <v>48</v>
      </c>
      <c r="F50" s="5">
        <v>0</v>
      </c>
      <c r="G50" s="5">
        <v>48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</row>
    <row r="51" spans="1:16">
      <c r="A51" s="5">
        <v>1389</v>
      </c>
      <c r="B51" s="5">
        <v>2</v>
      </c>
      <c r="C51" s="5" t="s">
        <v>248</v>
      </c>
      <c r="D51" s="5" t="s">
        <v>249</v>
      </c>
      <c r="E51" s="5">
        <v>1394</v>
      </c>
      <c r="F51" s="5">
        <v>303</v>
      </c>
      <c r="G51" s="5">
        <v>700</v>
      </c>
      <c r="H51" s="5">
        <v>50</v>
      </c>
      <c r="I51" s="5">
        <v>0</v>
      </c>
      <c r="J51" s="5">
        <v>6</v>
      </c>
      <c r="K51" s="5">
        <v>0</v>
      </c>
      <c r="L51" s="5">
        <v>0</v>
      </c>
      <c r="M51" s="5">
        <v>0</v>
      </c>
      <c r="N51" s="5">
        <v>15</v>
      </c>
      <c r="O51" s="5">
        <v>0</v>
      </c>
      <c r="P51" s="5">
        <v>321</v>
      </c>
    </row>
    <row r="52" spans="1:16">
      <c r="A52" s="5">
        <v>1389</v>
      </c>
      <c r="B52" s="5">
        <v>3</v>
      </c>
      <c r="C52" s="5" t="s">
        <v>250</v>
      </c>
      <c r="D52" s="5" t="s">
        <v>251</v>
      </c>
      <c r="E52" s="5">
        <v>1213</v>
      </c>
      <c r="F52" s="5">
        <v>303</v>
      </c>
      <c r="G52" s="5">
        <v>660</v>
      </c>
      <c r="H52" s="5">
        <v>50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15</v>
      </c>
      <c r="O52" s="5">
        <v>0</v>
      </c>
      <c r="P52" s="5">
        <v>186</v>
      </c>
    </row>
    <row r="53" spans="1:16">
      <c r="A53" s="5">
        <v>1389</v>
      </c>
      <c r="B53" s="5">
        <v>4</v>
      </c>
      <c r="C53" s="5" t="s">
        <v>252</v>
      </c>
      <c r="D53" s="5" t="s">
        <v>253</v>
      </c>
      <c r="E53" s="5">
        <v>1213</v>
      </c>
      <c r="F53" s="5">
        <v>303</v>
      </c>
      <c r="G53" s="5">
        <v>660</v>
      </c>
      <c r="H53" s="5">
        <v>50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15</v>
      </c>
      <c r="O53" s="5">
        <v>0</v>
      </c>
      <c r="P53" s="5">
        <v>186</v>
      </c>
    </row>
    <row r="54" spans="1:16">
      <c r="A54" s="5">
        <v>1389</v>
      </c>
      <c r="B54" s="5">
        <v>4</v>
      </c>
      <c r="C54" s="5" t="s">
        <v>254</v>
      </c>
      <c r="D54" s="5" t="s">
        <v>255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</row>
    <row r="55" spans="1:16">
      <c r="A55" s="5">
        <v>1389</v>
      </c>
      <c r="B55" s="5">
        <v>3</v>
      </c>
      <c r="C55" s="5" t="s">
        <v>256</v>
      </c>
      <c r="D55" s="5" t="s">
        <v>257</v>
      </c>
      <c r="E55" s="5">
        <v>181</v>
      </c>
      <c r="F55" s="5">
        <v>0</v>
      </c>
      <c r="G55" s="5">
        <v>40</v>
      </c>
      <c r="H55" s="5">
        <v>0</v>
      </c>
      <c r="I55" s="5">
        <v>0</v>
      </c>
      <c r="J55" s="5">
        <v>6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135</v>
      </c>
    </row>
    <row r="56" spans="1:16">
      <c r="A56" s="5">
        <v>1389</v>
      </c>
      <c r="B56" s="5">
        <v>4</v>
      </c>
      <c r="C56" s="5" t="s">
        <v>258</v>
      </c>
      <c r="D56" s="5" t="s">
        <v>257</v>
      </c>
      <c r="E56" s="5">
        <v>181</v>
      </c>
      <c r="F56" s="5">
        <v>0</v>
      </c>
      <c r="G56" s="5">
        <v>40</v>
      </c>
      <c r="H56" s="5">
        <v>0</v>
      </c>
      <c r="I56" s="5">
        <v>0</v>
      </c>
      <c r="J56" s="5">
        <v>6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135</v>
      </c>
    </row>
    <row r="57" spans="1:16">
      <c r="A57" s="5">
        <v>1389</v>
      </c>
      <c r="B57" s="5">
        <v>2</v>
      </c>
      <c r="C57" s="5" t="s">
        <v>259</v>
      </c>
      <c r="D57" s="5" t="s">
        <v>260</v>
      </c>
      <c r="E57" s="5">
        <v>10130</v>
      </c>
      <c r="F57" s="5">
        <v>27</v>
      </c>
      <c r="G57" s="5">
        <v>1789</v>
      </c>
      <c r="H57" s="5">
        <v>0</v>
      </c>
      <c r="I57" s="5">
        <v>0</v>
      </c>
      <c r="J57" s="5">
        <v>1583</v>
      </c>
      <c r="K57" s="5">
        <v>2102</v>
      </c>
      <c r="L57" s="5">
        <v>0</v>
      </c>
      <c r="M57" s="5">
        <v>0</v>
      </c>
      <c r="N57" s="5">
        <v>0</v>
      </c>
      <c r="O57" s="5">
        <v>0</v>
      </c>
      <c r="P57" s="5">
        <v>4629</v>
      </c>
    </row>
    <row r="58" spans="1:16">
      <c r="A58" s="5">
        <v>1389</v>
      </c>
      <c r="B58" s="5">
        <v>3</v>
      </c>
      <c r="C58" s="5" t="s">
        <v>261</v>
      </c>
      <c r="D58" s="5" t="s">
        <v>262</v>
      </c>
      <c r="E58" s="5">
        <v>1340</v>
      </c>
      <c r="F58" s="5">
        <v>0</v>
      </c>
      <c r="G58" s="5">
        <v>0</v>
      </c>
      <c r="H58" s="5">
        <v>0</v>
      </c>
      <c r="I58" s="5">
        <v>0</v>
      </c>
      <c r="J58" s="5">
        <v>290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1050</v>
      </c>
    </row>
    <row r="59" spans="1:16">
      <c r="A59" s="5">
        <v>1389</v>
      </c>
      <c r="B59" s="5">
        <v>4</v>
      </c>
      <c r="C59" s="5" t="s">
        <v>263</v>
      </c>
      <c r="D59" s="5" t="s">
        <v>262</v>
      </c>
      <c r="E59" s="5">
        <v>1340</v>
      </c>
      <c r="F59" s="5">
        <v>0</v>
      </c>
      <c r="G59" s="5">
        <v>0</v>
      </c>
      <c r="H59" s="5">
        <v>0</v>
      </c>
      <c r="I59" s="5">
        <v>0</v>
      </c>
      <c r="J59" s="5">
        <v>290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1050</v>
      </c>
    </row>
    <row r="60" spans="1:16">
      <c r="A60" s="5">
        <v>1389</v>
      </c>
      <c r="B60" s="5">
        <v>3</v>
      </c>
      <c r="C60" s="5" t="s">
        <v>264</v>
      </c>
      <c r="D60" s="5" t="s">
        <v>265</v>
      </c>
      <c r="E60" s="5">
        <v>8790</v>
      </c>
      <c r="F60" s="5">
        <v>27</v>
      </c>
      <c r="G60" s="5">
        <v>1789</v>
      </c>
      <c r="H60" s="5">
        <v>0</v>
      </c>
      <c r="I60" s="5">
        <v>0</v>
      </c>
      <c r="J60" s="5">
        <v>1292</v>
      </c>
      <c r="K60" s="5">
        <v>2102</v>
      </c>
      <c r="L60" s="5">
        <v>0</v>
      </c>
      <c r="M60" s="5">
        <v>0</v>
      </c>
      <c r="N60" s="5">
        <v>0</v>
      </c>
      <c r="O60" s="5">
        <v>0</v>
      </c>
      <c r="P60" s="5">
        <v>3579</v>
      </c>
    </row>
    <row r="61" spans="1:16">
      <c r="A61" s="5">
        <v>1389</v>
      </c>
      <c r="B61" s="5">
        <v>4</v>
      </c>
      <c r="C61" s="5" t="s">
        <v>266</v>
      </c>
      <c r="D61" s="5" t="s">
        <v>267</v>
      </c>
      <c r="E61" s="5">
        <v>6675</v>
      </c>
      <c r="F61" s="5">
        <v>27</v>
      </c>
      <c r="G61" s="5">
        <v>1789</v>
      </c>
      <c r="H61" s="5">
        <v>0</v>
      </c>
      <c r="I61" s="5">
        <v>0</v>
      </c>
      <c r="J61" s="5">
        <v>0</v>
      </c>
      <c r="K61" s="5">
        <v>1647</v>
      </c>
      <c r="L61" s="5">
        <v>0</v>
      </c>
      <c r="M61" s="5">
        <v>0</v>
      </c>
      <c r="N61" s="5">
        <v>0</v>
      </c>
      <c r="O61" s="5">
        <v>0</v>
      </c>
      <c r="P61" s="5">
        <v>3212</v>
      </c>
    </row>
    <row r="62" spans="1:16">
      <c r="A62" s="5">
        <v>1389</v>
      </c>
      <c r="B62" s="5">
        <v>4</v>
      </c>
      <c r="C62" s="5" t="s">
        <v>268</v>
      </c>
      <c r="D62" s="5" t="s">
        <v>269</v>
      </c>
      <c r="E62" s="5">
        <v>1659</v>
      </c>
      <c r="F62" s="5">
        <v>0</v>
      </c>
      <c r="G62" s="5">
        <v>0</v>
      </c>
      <c r="H62" s="5">
        <v>0</v>
      </c>
      <c r="I62" s="5">
        <v>0</v>
      </c>
      <c r="J62" s="5">
        <v>1292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367</v>
      </c>
    </row>
    <row r="63" spans="1:16">
      <c r="A63" s="5">
        <v>1389</v>
      </c>
      <c r="B63" s="5">
        <v>4</v>
      </c>
      <c r="C63" s="5" t="s">
        <v>270</v>
      </c>
      <c r="D63" s="5" t="s">
        <v>271</v>
      </c>
      <c r="E63" s="5">
        <v>456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456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</row>
    <row r="64" spans="1:16">
      <c r="A64" s="5">
        <v>1389</v>
      </c>
      <c r="B64" s="5">
        <v>4</v>
      </c>
      <c r="C64" s="5" t="s">
        <v>272</v>
      </c>
      <c r="D64" s="5" t="s">
        <v>273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</row>
    <row r="65" spans="1:16">
      <c r="A65" s="5">
        <v>1389</v>
      </c>
      <c r="B65" s="5">
        <v>2</v>
      </c>
      <c r="C65" s="5" t="s">
        <v>274</v>
      </c>
      <c r="D65" s="5" t="s">
        <v>275</v>
      </c>
      <c r="E65" s="5">
        <v>12285</v>
      </c>
      <c r="F65" s="5">
        <v>0</v>
      </c>
      <c r="G65" s="5">
        <v>744</v>
      </c>
      <c r="H65" s="5">
        <v>0</v>
      </c>
      <c r="I65" s="5">
        <v>0</v>
      </c>
      <c r="J65" s="5">
        <v>131</v>
      </c>
      <c r="K65" s="5">
        <v>11010</v>
      </c>
      <c r="L65" s="5">
        <v>0</v>
      </c>
      <c r="M65" s="5">
        <v>0</v>
      </c>
      <c r="N65" s="5">
        <v>0</v>
      </c>
      <c r="O65" s="5">
        <v>0</v>
      </c>
      <c r="P65" s="5">
        <v>399</v>
      </c>
    </row>
    <row r="66" spans="1:16">
      <c r="A66" s="5">
        <v>1389</v>
      </c>
      <c r="B66" s="5">
        <v>3</v>
      </c>
      <c r="C66" s="5" t="s">
        <v>276</v>
      </c>
      <c r="D66" s="5" t="s">
        <v>275</v>
      </c>
      <c r="E66" s="5">
        <v>12285</v>
      </c>
      <c r="F66" s="5">
        <v>0</v>
      </c>
      <c r="G66" s="5">
        <v>744</v>
      </c>
      <c r="H66" s="5">
        <v>0</v>
      </c>
      <c r="I66" s="5">
        <v>0</v>
      </c>
      <c r="J66" s="5">
        <v>131</v>
      </c>
      <c r="K66" s="5">
        <v>11010</v>
      </c>
      <c r="L66" s="5">
        <v>0</v>
      </c>
      <c r="M66" s="5">
        <v>0</v>
      </c>
      <c r="N66" s="5">
        <v>0</v>
      </c>
      <c r="O66" s="5">
        <v>0</v>
      </c>
      <c r="P66" s="5">
        <v>399</v>
      </c>
    </row>
    <row r="67" spans="1:16">
      <c r="A67" s="5">
        <v>1389</v>
      </c>
      <c r="B67" s="5">
        <v>4</v>
      </c>
      <c r="C67" s="5" t="s">
        <v>277</v>
      </c>
      <c r="D67" s="5" t="s">
        <v>278</v>
      </c>
      <c r="E67" s="5">
        <v>24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24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</row>
    <row r="68" spans="1:16">
      <c r="A68" s="5">
        <v>1389</v>
      </c>
      <c r="B68" s="5">
        <v>4</v>
      </c>
      <c r="C68" s="5" t="s">
        <v>279</v>
      </c>
      <c r="D68" s="5" t="s">
        <v>280</v>
      </c>
      <c r="E68" s="5">
        <v>1036</v>
      </c>
      <c r="F68" s="5">
        <v>0</v>
      </c>
      <c r="G68" s="5">
        <v>686</v>
      </c>
      <c r="H68" s="5">
        <v>0</v>
      </c>
      <c r="I68" s="5">
        <v>0</v>
      </c>
      <c r="J68" s="5">
        <v>102</v>
      </c>
      <c r="K68" s="5">
        <v>115</v>
      </c>
      <c r="L68" s="5">
        <v>0</v>
      </c>
      <c r="M68" s="5">
        <v>0</v>
      </c>
      <c r="N68" s="5">
        <v>0</v>
      </c>
      <c r="O68" s="5">
        <v>0</v>
      </c>
      <c r="P68" s="5">
        <v>133</v>
      </c>
    </row>
    <row r="69" spans="1:16">
      <c r="A69" s="5">
        <v>1389</v>
      </c>
      <c r="B69" s="5">
        <v>4</v>
      </c>
      <c r="C69" s="5" t="s">
        <v>281</v>
      </c>
      <c r="D69" s="5" t="s">
        <v>282</v>
      </c>
      <c r="E69" s="5">
        <v>11225</v>
      </c>
      <c r="F69" s="5">
        <v>0</v>
      </c>
      <c r="G69" s="5">
        <v>58</v>
      </c>
      <c r="H69" s="5">
        <v>0</v>
      </c>
      <c r="I69" s="5">
        <v>0</v>
      </c>
      <c r="J69" s="5">
        <v>30</v>
      </c>
      <c r="K69" s="5">
        <v>10871</v>
      </c>
      <c r="L69" s="5">
        <v>0</v>
      </c>
      <c r="M69" s="5">
        <v>0</v>
      </c>
      <c r="N69" s="5">
        <v>0</v>
      </c>
      <c r="O69" s="5">
        <v>0</v>
      </c>
      <c r="P69" s="5">
        <v>266</v>
      </c>
    </row>
    <row r="70" spans="1:16">
      <c r="A70" s="5">
        <v>1389</v>
      </c>
      <c r="B70" s="5">
        <v>2</v>
      </c>
      <c r="C70" s="5" t="s">
        <v>283</v>
      </c>
      <c r="D70" s="5" t="s">
        <v>284</v>
      </c>
      <c r="E70" s="5">
        <v>25276</v>
      </c>
      <c r="F70" s="5">
        <v>0</v>
      </c>
      <c r="G70" s="5">
        <v>12789</v>
      </c>
      <c r="H70" s="5">
        <v>50</v>
      </c>
      <c r="I70" s="5">
        <v>0</v>
      </c>
      <c r="J70" s="5">
        <v>0</v>
      </c>
      <c r="K70" s="5">
        <v>697</v>
      </c>
      <c r="L70" s="5">
        <v>0</v>
      </c>
      <c r="M70" s="5">
        <v>0</v>
      </c>
      <c r="N70" s="5">
        <v>0</v>
      </c>
      <c r="O70" s="5">
        <v>886</v>
      </c>
      <c r="P70" s="5">
        <v>10853</v>
      </c>
    </row>
    <row r="71" spans="1:16">
      <c r="A71" s="5">
        <v>1389</v>
      </c>
      <c r="B71" s="5">
        <v>7</v>
      </c>
      <c r="C71" s="5" t="s">
        <v>285</v>
      </c>
      <c r="D71" s="5" t="s">
        <v>286</v>
      </c>
      <c r="E71" s="5">
        <v>25276</v>
      </c>
      <c r="F71" s="5">
        <v>0</v>
      </c>
      <c r="G71" s="5">
        <v>12789</v>
      </c>
      <c r="H71" s="5">
        <v>50</v>
      </c>
      <c r="I71" s="5">
        <v>0</v>
      </c>
      <c r="J71" s="5">
        <v>0</v>
      </c>
      <c r="K71" s="5">
        <v>697</v>
      </c>
      <c r="L71" s="5">
        <v>0</v>
      </c>
      <c r="M71" s="5">
        <v>0</v>
      </c>
      <c r="N71" s="5">
        <v>0</v>
      </c>
      <c r="O71" s="5">
        <v>886</v>
      </c>
      <c r="P71" s="5">
        <v>10853</v>
      </c>
    </row>
    <row r="72" spans="1:16">
      <c r="A72" s="5">
        <v>1389</v>
      </c>
      <c r="B72" s="5">
        <v>4</v>
      </c>
      <c r="C72" s="5" t="s">
        <v>287</v>
      </c>
      <c r="D72" s="5" t="s">
        <v>288</v>
      </c>
      <c r="E72" s="5">
        <v>21138</v>
      </c>
      <c r="F72" s="5">
        <v>0</v>
      </c>
      <c r="G72" s="5">
        <v>12333</v>
      </c>
      <c r="H72" s="5">
        <v>50</v>
      </c>
      <c r="I72" s="5">
        <v>0</v>
      </c>
      <c r="J72" s="5">
        <v>0</v>
      </c>
      <c r="K72" s="5">
        <v>697</v>
      </c>
      <c r="L72" s="5">
        <v>0</v>
      </c>
      <c r="M72" s="5">
        <v>0</v>
      </c>
      <c r="N72" s="5">
        <v>0</v>
      </c>
      <c r="O72" s="5">
        <v>886</v>
      </c>
      <c r="P72" s="5">
        <v>7172</v>
      </c>
    </row>
    <row r="73" spans="1:16">
      <c r="A73" s="5">
        <v>1389</v>
      </c>
      <c r="B73" s="5">
        <v>9</v>
      </c>
      <c r="C73" s="5" t="s">
        <v>289</v>
      </c>
      <c r="D73" s="5" t="s">
        <v>290</v>
      </c>
      <c r="E73" s="5">
        <v>4138</v>
      </c>
      <c r="F73" s="5">
        <v>0</v>
      </c>
      <c r="G73" s="5">
        <v>456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3682</v>
      </c>
    </row>
    <row r="74" spans="1:16">
      <c r="A74" s="5">
        <v>1389</v>
      </c>
      <c r="B74" s="5">
        <v>2</v>
      </c>
      <c r="C74" s="5" t="s">
        <v>291</v>
      </c>
      <c r="D74" s="5" t="s">
        <v>292</v>
      </c>
      <c r="E74" s="5">
        <v>405093</v>
      </c>
      <c r="F74" s="5">
        <v>0</v>
      </c>
      <c r="G74" s="5">
        <v>711</v>
      </c>
      <c r="H74" s="5">
        <v>5334</v>
      </c>
      <c r="I74" s="5">
        <v>1043</v>
      </c>
      <c r="J74" s="5">
        <v>529</v>
      </c>
      <c r="K74" s="5">
        <v>356</v>
      </c>
      <c r="L74" s="5">
        <v>0</v>
      </c>
      <c r="M74" s="5">
        <v>3256</v>
      </c>
      <c r="N74" s="5">
        <v>316</v>
      </c>
      <c r="O74" s="5">
        <v>0</v>
      </c>
      <c r="P74" s="5">
        <v>393547</v>
      </c>
    </row>
    <row r="75" spans="1:16">
      <c r="A75" s="5">
        <v>1389</v>
      </c>
      <c r="B75" s="5">
        <v>3</v>
      </c>
      <c r="C75" s="5" t="s">
        <v>293</v>
      </c>
      <c r="D75" s="5" t="s">
        <v>294</v>
      </c>
      <c r="E75" s="5">
        <v>402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27</v>
      </c>
      <c r="L75" s="5">
        <v>0</v>
      </c>
      <c r="M75" s="5">
        <v>0</v>
      </c>
      <c r="N75" s="5">
        <v>0</v>
      </c>
      <c r="O75" s="5">
        <v>0</v>
      </c>
      <c r="P75" s="5">
        <v>375</v>
      </c>
    </row>
    <row r="76" spans="1:16">
      <c r="A76" s="5">
        <v>1389</v>
      </c>
      <c r="B76" s="5">
        <v>4</v>
      </c>
      <c r="C76" s="5" t="s">
        <v>295</v>
      </c>
      <c r="D76" s="5" t="s">
        <v>296</v>
      </c>
      <c r="E76" s="5">
        <v>402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27</v>
      </c>
      <c r="L76" s="5">
        <v>0</v>
      </c>
      <c r="M76" s="5">
        <v>0</v>
      </c>
      <c r="N76" s="5">
        <v>0</v>
      </c>
      <c r="O76" s="5">
        <v>0</v>
      </c>
      <c r="P76" s="5">
        <v>375</v>
      </c>
    </row>
    <row r="77" spans="1:16">
      <c r="A77" s="5">
        <v>1389</v>
      </c>
      <c r="B77" s="5">
        <v>3</v>
      </c>
      <c r="C77" s="5" t="s">
        <v>297</v>
      </c>
      <c r="D77" s="5" t="s">
        <v>298</v>
      </c>
      <c r="E77" s="5">
        <v>404691</v>
      </c>
      <c r="F77" s="5">
        <v>0</v>
      </c>
      <c r="G77" s="5">
        <v>711</v>
      </c>
      <c r="H77" s="5">
        <v>5334</v>
      </c>
      <c r="I77" s="5">
        <v>1043</v>
      </c>
      <c r="J77" s="5">
        <v>529</v>
      </c>
      <c r="K77" s="5">
        <v>329</v>
      </c>
      <c r="L77" s="5">
        <v>0</v>
      </c>
      <c r="M77" s="5">
        <v>3256</v>
      </c>
      <c r="N77" s="5">
        <v>316</v>
      </c>
      <c r="O77" s="5">
        <v>0</v>
      </c>
      <c r="P77" s="5">
        <v>393172</v>
      </c>
    </row>
    <row r="78" spans="1:16">
      <c r="A78" s="5">
        <v>1389</v>
      </c>
      <c r="B78" s="5">
        <v>4</v>
      </c>
      <c r="C78" s="5" t="s">
        <v>299</v>
      </c>
      <c r="D78" s="5" t="s">
        <v>298</v>
      </c>
      <c r="E78" s="5">
        <v>404691</v>
      </c>
      <c r="F78" s="5">
        <v>0</v>
      </c>
      <c r="G78" s="5">
        <v>711</v>
      </c>
      <c r="H78" s="5">
        <v>5334</v>
      </c>
      <c r="I78" s="5">
        <v>1043</v>
      </c>
      <c r="J78" s="5">
        <v>529</v>
      </c>
      <c r="K78" s="5">
        <v>329</v>
      </c>
      <c r="L78" s="5">
        <v>0</v>
      </c>
      <c r="M78" s="5">
        <v>3256</v>
      </c>
      <c r="N78" s="5">
        <v>316</v>
      </c>
      <c r="O78" s="5">
        <v>0</v>
      </c>
      <c r="P78" s="5">
        <v>393172</v>
      </c>
    </row>
    <row r="79" spans="1:16">
      <c r="A79" s="5">
        <v>1389</v>
      </c>
      <c r="B79" s="5">
        <v>2</v>
      </c>
      <c r="C79" s="5" t="s">
        <v>300</v>
      </c>
      <c r="D79" s="5" t="s">
        <v>301</v>
      </c>
      <c r="E79" s="5">
        <v>745638</v>
      </c>
      <c r="F79" s="5">
        <v>190382</v>
      </c>
      <c r="G79" s="5">
        <v>20705</v>
      </c>
      <c r="H79" s="5">
        <v>10072</v>
      </c>
      <c r="I79" s="5">
        <v>502</v>
      </c>
      <c r="J79" s="5">
        <v>9520</v>
      </c>
      <c r="K79" s="5">
        <v>211871</v>
      </c>
      <c r="L79" s="5">
        <v>552</v>
      </c>
      <c r="M79" s="5">
        <v>72</v>
      </c>
      <c r="N79" s="5">
        <v>1255</v>
      </c>
      <c r="O79" s="5">
        <v>0</v>
      </c>
      <c r="P79" s="5">
        <v>300708</v>
      </c>
    </row>
    <row r="80" spans="1:16">
      <c r="A80" s="5">
        <v>1389</v>
      </c>
      <c r="B80" s="5">
        <v>3</v>
      </c>
      <c r="C80" s="5" t="s">
        <v>302</v>
      </c>
      <c r="D80" s="5" t="s">
        <v>303</v>
      </c>
      <c r="E80" s="5">
        <v>510781</v>
      </c>
      <c r="F80" s="5">
        <v>0</v>
      </c>
      <c r="G80" s="5">
        <v>19052</v>
      </c>
      <c r="H80" s="5">
        <v>6021</v>
      </c>
      <c r="I80" s="5">
        <v>456</v>
      </c>
      <c r="J80" s="5">
        <v>9462</v>
      </c>
      <c r="K80" s="5">
        <v>210589</v>
      </c>
      <c r="L80" s="5">
        <v>552</v>
      </c>
      <c r="M80" s="5">
        <v>69</v>
      </c>
      <c r="N80" s="5">
        <v>719</v>
      </c>
      <c r="O80" s="5">
        <v>0</v>
      </c>
      <c r="P80" s="5">
        <v>263861</v>
      </c>
    </row>
    <row r="81" spans="1:16">
      <c r="A81" s="5">
        <v>1389</v>
      </c>
      <c r="B81" s="5">
        <v>4</v>
      </c>
      <c r="C81" s="5" t="s">
        <v>304</v>
      </c>
      <c r="D81" s="5" t="s">
        <v>305</v>
      </c>
      <c r="E81" s="5">
        <v>138629</v>
      </c>
      <c r="F81" s="5">
        <v>0</v>
      </c>
      <c r="G81" s="5">
        <v>7156</v>
      </c>
      <c r="H81" s="5">
        <v>6021</v>
      </c>
      <c r="I81" s="5">
        <v>0</v>
      </c>
      <c r="J81" s="5">
        <v>2560</v>
      </c>
      <c r="K81" s="5">
        <v>120129</v>
      </c>
      <c r="L81" s="5">
        <v>0</v>
      </c>
      <c r="M81" s="5">
        <v>36</v>
      </c>
      <c r="N81" s="5">
        <v>65</v>
      </c>
      <c r="O81" s="5">
        <v>0</v>
      </c>
      <c r="P81" s="5">
        <v>2662</v>
      </c>
    </row>
    <row r="82" spans="1:16">
      <c r="A82" s="5">
        <v>1389</v>
      </c>
      <c r="B82" s="5">
        <v>4</v>
      </c>
      <c r="C82" s="5" t="s">
        <v>306</v>
      </c>
      <c r="D82" s="5" t="s">
        <v>307</v>
      </c>
      <c r="E82" s="5">
        <v>27084</v>
      </c>
      <c r="F82" s="5">
        <v>0</v>
      </c>
      <c r="G82" s="5">
        <v>0</v>
      </c>
      <c r="H82" s="5">
        <v>0</v>
      </c>
      <c r="I82" s="5">
        <v>456</v>
      </c>
      <c r="J82" s="5">
        <v>0</v>
      </c>
      <c r="K82" s="5">
        <v>94</v>
      </c>
      <c r="L82" s="5">
        <v>552</v>
      </c>
      <c r="M82" s="5">
        <v>33</v>
      </c>
      <c r="N82" s="5">
        <v>654</v>
      </c>
      <c r="O82" s="5">
        <v>0</v>
      </c>
      <c r="P82" s="5">
        <v>25296</v>
      </c>
    </row>
    <row r="83" spans="1:16">
      <c r="A83" s="5">
        <v>1389</v>
      </c>
      <c r="B83" s="5">
        <v>4</v>
      </c>
      <c r="C83" s="5" t="s">
        <v>308</v>
      </c>
      <c r="D83" s="5" t="s">
        <v>309</v>
      </c>
      <c r="E83" s="5">
        <v>345068</v>
      </c>
      <c r="F83" s="5">
        <v>0</v>
      </c>
      <c r="G83" s="5">
        <v>11897</v>
      </c>
      <c r="H83" s="5">
        <v>0</v>
      </c>
      <c r="I83" s="5">
        <v>0</v>
      </c>
      <c r="J83" s="5">
        <v>6902</v>
      </c>
      <c r="K83" s="5">
        <v>90366</v>
      </c>
      <c r="L83" s="5">
        <v>0</v>
      </c>
      <c r="M83" s="5">
        <v>0</v>
      </c>
      <c r="N83" s="5">
        <v>0</v>
      </c>
      <c r="O83" s="5">
        <v>0</v>
      </c>
      <c r="P83" s="5">
        <v>235903</v>
      </c>
    </row>
    <row r="84" spans="1:16">
      <c r="A84" s="5">
        <v>1389</v>
      </c>
      <c r="B84" s="5">
        <v>3</v>
      </c>
      <c r="C84" s="5" t="s">
        <v>310</v>
      </c>
      <c r="D84" s="5" t="s">
        <v>311</v>
      </c>
      <c r="E84" s="5">
        <v>223797</v>
      </c>
      <c r="F84" s="5">
        <v>190382</v>
      </c>
      <c r="G84" s="5">
        <v>1653</v>
      </c>
      <c r="H84" s="5">
        <v>4051</v>
      </c>
      <c r="I84" s="5">
        <v>46</v>
      </c>
      <c r="J84" s="5">
        <v>58</v>
      </c>
      <c r="K84" s="5">
        <v>1231</v>
      </c>
      <c r="L84" s="5">
        <v>0</v>
      </c>
      <c r="M84" s="5">
        <v>3</v>
      </c>
      <c r="N84" s="5">
        <v>536</v>
      </c>
      <c r="O84" s="5">
        <v>0</v>
      </c>
      <c r="P84" s="5">
        <v>25838</v>
      </c>
    </row>
    <row r="85" spans="1:16">
      <c r="A85" s="5">
        <v>1389</v>
      </c>
      <c r="B85" s="5">
        <v>4</v>
      </c>
      <c r="C85" s="5" t="s">
        <v>312</v>
      </c>
      <c r="D85" s="5" t="s">
        <v>313</v>
      </c>
      <c r="E85" s="5">
        <v>379</v>
      </c>
      <c r="F85" s="5">
        <v>0</v>
      </c>
      <c r="G85" s="5">
        <v>379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</row>
    <row r="86" spans="1:16">
      <c r="A86" s="5">
        <v>1389</v>
      </c>
      <c r="B86" s="5">
        <v>4</v>
      </c>
      <c r="C86" s="5" t="s">
        <v>314</v>
      </c>
      <c r="D86" s="5" t="s">
        <v>315</v>
      </c>
      <c r="E86" s="5">
        <v>26594</v>
      </c>
      <c r="F86" s="5">
        <v>0</v>
      </c>
      <c r="G86" s="5">
        <v>239</v>
      </c>
      <c r="H86" s="5">
        <v>0</v>
      </c>
      <c r="I86" s="5">
        <v>0</v>
      </c>
      <c r="J86" s="5">
        <v>0</v>
      </c>
      <c r="K86" s="5">
        <v>583</v>
      </c>
      <c r="L86" s="5">
        <v>0</v>
      </c>
      <c r="M86" s="5">
        <v>0</v>
      </c>
      <c r="N86" s="5">
        <v>355</v>
      </c>
      <c r="O86" s="5">
        <v>0</v>
      </c>
      <c r="P86" s="5">
        <v>25417</v>
      </c>
    </row>
    <row r="87" spans="1:16">
      <c r="A87" s="5">
        <v>1389</v>
      </c>
      <c r="B87" s="5">
        <v>4</v>
      </c>
      <c r="C87" s="5" t="s">
        <v>316</v>
      </c>
      <c r="D87" s="5" t="s">
        <v>317</v>
      </c>
      <c r="E87" s="5">
        <v>196397</v>
      </c>
      <c r="F87" s="5">
        <v>190382</v>
      </c>
      <c r="G87" s="5">
        <v>1035</v>
      </c>
      <c r="H87" s="5">
        <v>4051</v>
      </c>
      <c r="I87" s="5">
        <v>46</v>
      </c>
      <c r="J87" s="5">
        <v>58</v>
      </c>
      <c r="K87" s="5">
        <v>240</v>
      </c>
      <c r="L87" s="5">
        <v>0</v>
      </c>
      <c r="M87" s="5">
        <v>0</v>
      </c>
      <c r="N87" s="5">
        <v>165</v>
      </c>
      <c r="O87" s="5">
        <v>0</v>
      </c>
      <c r="P87" s="5">
        <v>421</v>
      </c>
    </row>
    <row r="88" spans="1:16">
      <c r="A88" s="5">
        <v>1389</v>
      </c>
      <c r="B88" s="5">
        <v>4</v>
      </c>
      <c r="C88" s="5" t="s">
        <v>318</v>
      </c>
      <c r="D88" s="5" t="s">
        <v>319</v>
      </c>
      <c r="E88" s="5">
        <v>427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408</v>
      </c>
      <c r="L88" s="5">
        <v>0</v>
      </c>
      <c r="M88" s="5">
        <v>3</v>
      </c>
      <c r="N88" s="5">
        <v>16</v>
      </c>
      <c r="O88" s="5">
        <v>0</v>
      </c>
      <c r="P88" s="5">
        <v>0</v>
      </c>
    </row>
    <row r="89" spans="1:16">
      <c r="A89" s="5">
        <v>1389</v>
      </c>
      <c r="B89" s="5">
        <v>3</v>
      </c>
      <c r="C89" s="5" t="s">
        <v>320</v>
      </c>
      <c r="D89" s="5" t="s">
        <v>321</v>
      </c>
      <c r="E89" s="5">
        <v>11060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51</v>
      </c>
      <c r="L89" s="5">
        <v>0</v>
      </c>
      <c r="M89" s="5">
        <v>0</v>
      </c>
      <c r="N89" s="5">
        <v>0</v>
      </c>
      <c r="O89" s="5">
        <v>0</v>
      </c>
      <c r="P89" s="5">
        <v>11009</v>
      </c>
    </row>
    <row r="90" spans="1:16">
      <c r="A90" s="5">
        <v>1389</v>
      </c>
      <c r="B90" s="5">
        <v>4</v>
      </c>
      <c r="C90" s="5" t="s">
        <v>322</v>
      </c>
      <c r="D90" s="5" t="s">
        <v>321</v>
      </c>
      <c r="E90" s="5">
        <v>11060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51</v>
      </c>
      <c r="L90" s="5">
        <v>0</v>
      </c>
      <c r="M90" s="5">
        <v>0</v>
      </c>
      <c r="N90" s="5">
        <v>0</v>
      </c>
      <c r="O90" s="5">
        <v>0</v>
      </c>
      <c r="P90" s="5">
        <v>11009</v>
      </c>
    </row>
    <row r="91" spans="1:16">
      <c r="A91" s="5">
        <v>1389</v>
      </c>
      <c r="B91" s="5">
        <v>2</v>
      </c>
      <c r="C91" s="5" t="s">
        <v>323</v>
      </c>
      <c r="D91" s="5" t="s">
        <v>324</v>
      </c>
      <c r="E91" s="5">
        <v>11569</v>
      </c>
      <c r="F91" s="5">
        <v>17</v>
      </c>
      <c r="G91" s="5">
        <v>764</v>
      </c>
      <c r="H91" s="5">
        <v>0</v>
      </c>
      <c r="I91" s="5">
        <v>22</v>
      </c>
      <c r="J91" s="5">
        <v>117</v>
      </c>
      <c r="K91" s="5">
        <v>1503</v>
      </c>
      <c r="L91" s="5">
        <v>0</v>
      </c>
      <c r="M91" s="5">
        <v>1</v>
      </c>
      <c r="N91" s="5">
        <v>1266</v>
      </c>
      <c r="O91" s="5">
        <v>0</v>
      </c>
      <c r="P91" s="5">
        <v>7879</v>
      </c>
    </row>
    <row r="92" spans="1:16">
      <c r="A92" s="5">
        <v>1389</v>
      </c>
      <c r="B92" s="5">
        <v>3</v>
      </c>
      <c r="C92" s="5" t="s">
        <v>325</v>
      </c>
      <c r="D92" s="5" t="s">
        <v>324</v>
      </c>
      <c r="E92" s="5">
        <v>11569</v>
      </c>
      <c r="F92" s="5">
        <v>17</v>
      </c>
      <c r="G92" s="5">
        <v>764</v>
      </c>
      <c r="H92" s="5">
        <v>0</v>
      </c>
      <c r="I92" s="5">
        <v>22</v>
      </c>
      <c r="J92" s="5">
        <v>117</v>
      </c>
      <c r="K92" s="5">
        <v>1503</v>
      </c>
      <c r="L92" s="5">
        <v>0</v>
      </c>
      <c r="M92" s="5">
        <v>1</v>
      </c>
      <c r="N92" s="5">
        <v>1266</v>
      </c>
      <c r="O92" s="5">
        <v>0</v>
      </c>
      <c r="P92" s="5">
        <v>7879</v>
      </c>
    </row>
    <row r="93" spans="1:16">
      <c r="A93" s="5">
        <v>1389</v>
      </c>
      <c r="B93" s="5">
        <v>4</v>
      </c>
      <c r="C93" s="5" t="s">
        <v>326</v>
      </c>
      <c r="D93" s="5" t="s">
        <v>324</v>
      </c>
      <c r="E93" s="5">
        <v>11569</v>
      </c>
      <c r="F93" s="5">
        <v>17</v>
      </c>
      <c r="G93" s="5">
        <v>764</v>
      </c>
      <c r="H93" s="5">
        <v>0</v>
      </c>
      <c r="I93" s="5">
        <v>22</v>
      </c>
      <c r="J93" s="5">
        <v>117</v>
      </c>
      <c r="K93" s="5">
        <v>1503</v>
      </c>
      <c r="L93" s="5">
        <v>0</v>
      </c>
      <c r="M93" s="5">
        <v>1</v>
      </c>
      <c r="N93" s="5">
        <v>1266</v>
      </c>
      <c r="O93" s="5">
        <v>0</v>
      </c>
      <c r="P93" s="5">
        <v>7879</v>
      </c>
    </row>
    <row r="94" spans="1:16">
      <c r="A94" s="5">
        <v>1389</v>
      </c>
      <c r="B94" s="5">
        <v>2</v>
      </c>
      <c r="C94" s="5" t="s">
        <v>327</v>
      </c>
      <c r="D94" s="5" t="s">
        <v>328</v>
      </c>
      <c r="E94" s="5">
        <v>48817</v>
      </c>
      <c r="F94" s="5">
        <v>11670</v>
      </c>
      <c r="G94" s="5">
        <v>4375</v>
      </c>
      <c r="H94" s="5">
        <v>0</v>
      </c>
      <c r="I94" s="5">
        <v>0</v>
      </c>
      <c r="J94" s="5">
        <v>824</v>
      </c>
      <c r="K94" s="5">
        <v>10258</v>
      </c>
      <c r="L94" s="5">
        <v>0</v>
      </c>
      <c r="M94" s="5">
        <v>32</v>
      </c>
      <c r="N94" s="5">
        <v>3498</v>
      </c>
      <c r="O94" s="5">
        <v>0</v>
      </c>
      <c r="P94" s="5">
        <v>18160</v>
      </c>
    </row>
    <row r="95" spans="1:16">
      <c r="A95" s="5">
        <v>1389</v>
      </c>
      <c r="B95" s="5">
        <v>3</v>
      </c>
      <c r="C95" s="5" t="s">
        <v>329</v>
      </c>
      <c r="D95" s="5" t="s">
        <v>330</v>
      </c>
      <c r="E95" s="5">
        <v>4968</v>
      </c>
      <c r="F95" s="5">
        <v>288</v>
      </c>
      <c r="G95" s="5">
        <v>2646</v>
      </c>
      <c r="H95" s="5">
        <v>0</v>
      </c>
      <c r="I95" s="5">
        <v>0</v>
      </c>
      <c r="J95" s="5">
        <v>2</v>
      </c>
      <c r="K95" s="5">
        <v>699</v>
      </c>
      <c r="L95" s="5">
        <v>0</v>
      </c>
      <c r="M95" s="5">
        <v>0</v>
      </c>
      <c r="N95" s="5">
        <v>296</v>
      </c>
      <c r="O95" s="5">
        <v>0</v>
      </c>
      <c r="P95" s="5">
        <v>1037</v>
      </c>
    </row>
    <row r="96" spans="1:16">
      <c r="A96" s="5">
        <v>1389</v>
      </c>
      <c r="B96" s="5">
        <v>4</v>
      </c>
      <c r="C96" s="5" t="s">
        <v>331</v>
      </c>
      <c r="D96" s="5" t="s">
        <v>332</v>
      </c>
      <c r="E96" s="5">
        <v>1924</v>
      </c>
      <c r="F96" s="5">
        <v>0</v>
      </c>
      <c r="G96" s="5">
        <v>443</v>
      </c>
      <c r="H96" s="5">
        <v>0</v>
      </c>
      <c r="I96" s="5">
        <v>0</v>
      </c>
      <c r="J96" s="5">
        <v>0</v>
      </c>
      <c r="K96" s="5">
        <v>396</v>
      </c>
      <c r="L96" s="5">
        <v>0</v>
      </c>
      <c r="M96" s="5">
        <v>0</v>
      </c>
      <c r="N96" s="5">
        <v>296</v>
      </c>
      <c r="O96" s="5">
        <v>0</v>
      </c>
      <c r="P96" s="5">
        <v>788</v>
      </c>
    </row>
    <row r="97" spans="1:16">
      <c r="A97" s="5">
        <v>1389</v>
      </c>
      <c r="B97" s="5">
        <v>4</v>
      </c>
      <c r="C97" s="5" t="s">
        <v>333</v>
      </c>
      <c r="D97" s="5" t="s">
        <v>334</v>
      </c>
      <c r="E97" s="5">
        <v>3044</v>
      </c>
      <c r="F97" s="5">
        <v>288</v>
      </c>
      <c r="G97" s="5">
        <v>2202</v>
      </c>
      <c r="H97" s="5">
        <v>0</v>
      </c>
      <c r="I97" s="5">
        <v>0</v>
      </c>
      <c r="J97" s="5">
        <v>2</v>
      </c>
      <c r="K97" s="5">
        <v>303</v>
      </c>
      <c r="L97" s="5">
        <v>0</v>
      </c>
      <c r="M97" s="5">
        <v>0</v>
      </c>
      <c r="N97" s="5">
        <v>0</v>
      </c>
      <c r="O97" s="5">
        <v>0</v>
      </c>
      <c r="P97" s="5">
        <v>249</v>
      </c>
    </row>
    <row r="98" spans="1:16">
      <c r="A98" s="5">
        <v>1389</v>
      </c>
      <c r="B98" s="5">
        <v>3</v>
      </c>
      <c r="C98" s="5" t="s">
        <v>335</v>
      </c>
      <c r="D98" s="5" t="s">
        <v>336</v>
      </c>
      <c r="E98" s="5">
        <v>43849</v>
      </c>
      <c r="F98" s="5">
        <v>11381</v>
      </c>
      <c r="G98" s="5">
        <v>1730</v>
      </c>
      <c r="H98" s="5">
        <v>0</v>
      </c>
      <c r="I98" s="5">
        <v>0</v>
      </c>
      <c r="J98" s="5">
        <v>822</v>
      </c>
      <c r="K98" s="5">
        <v>9559</v>
      </c>
      <c r="L98" s="5">
        <v>0</v>
      </c>
      <c r="M98" s="5">
        <v>32</v>
      </c>
      <c r="N98" s="5">
        <v>3202</v>
      </c>
      <c r="O98" s="5">
        <v>0</v>
      </c>
      <c r="P98" s="5">
        <v>17123</v>
      </c>
    </row>
    <row r="99" spans="1:16">
      <c r="A99" s="5">
        <v>1389</v>
      </c>
      <c r="B99" s="5">
        <v>4</v>
      </c>
      <c r="C99" s="5" t="s">
        <v>337</v>
      </c>
      <c r="D99" s="5" t="s">
        <v>336</v>
      </c>
      <c r="E99" s="5">
        <v>43849</v>
      </c>
      <c r="F99" s="5">
        <v>11381</v>
      </c>
      <c r="G99" s="5">
        <v>1730</v>
      </c>
      <c r="H99" s="5">
        <v>0</v>
      </c>
      <c r="I99" s="5">
        <v>0</v>
      </c>
      <c r="J99" s="5">
        <v>822</v>
      </c>
      <c r="K99" s="5">
        <v>9559</v>
      </c>
      <c r="L99" s="5">
        <v>0</v>
      </c>
      <c r="M99" s="5">
        <v>32</v>
      </c>
      <c r="N99" s="5">
        <v>3202</v>
      </c>
      <c r="O99" s="5">
        <v>0</v>
      </c>
      <c r="P99" s="5">
        <v>17123</v>
      </c>
    </row>
    <row r="100" spans="1:16">
      <c r="A100" s="5">
        <v>1389</v>
      </c>
      <c r="B100" s="5">
        <v>2</v>
      </c>
      <c r="C100" s="5" t="s">
        <v>338</v>
      </c>
      <c r="D100" s="5" t="s">
        <v>339</v>
      </c>
      <c r="E100" s="5">
        <v>353385</v>
      </c>
      <c r="F100" s="5">
        <v>2126</v>
      </c>
      <c r="G100" s="5">
        <v>13920</v>
      </c>
      <c r="H100" s="5">
        <v>40166</v>
      </c>
      <c r="I100" s="5">
        <v>470</v>
      </c>
      <c r="J100" s="5">
        <v>221689</v>
      </c>
      <c r="K100" s="5">
        <v>14119</v>
      </c>
      <c r="L100" s="5">
        <v>80</v>
      </c>
      <c r="M100" s="5">
        <v>8</v>
      </c>
      <c r="N100" s="5">
        <v>140</v>
      </c>
      <c r="O100" s="5">
        <v>2</v>
      </c>
      <c r="P100" s="5">
        <v>60666</v>
      </c>
    </row>
    <row r="101" spans="1:16">
      <c r="A101" s="5">
        <v>1389</v>
      </c>
      <c r="B101" s="5">
        <v>3</v>
      </c>
      <c r="C101" s="5" t="s">
        <v>340</v>
      </c>
      <c r="D101" s="5" t="s">
        <v>341</v>
      </c>
      <c r="E101" s="5">
        <v>1578</v>
      </c>
      <c r="F101" s="5">
        <v>35</v>
      </c>
      <c r="G101" s="5">
        <v>1175</v>
      </c>
      <c r="H101" s="5">
        <v>0</v>
      </c>
      <c r="I101" s="5">
        <v>0</v>
      </c>
      <c r="J101" s="5">
        <v>88</v>
      </c>
      <c r="K101" s="5">
        <v>268</v>
      </c>
      <c r="L101" s="5">
        <v>0</v>
      </c>
      <c r="M101" s="5">
        <v>0</v>
      </c>
      <c r="N101" s="5">
        <v>12</v>
      </c>
      <c r="O101" s="5">
        <v>0</v>
      </c>
      <c r="P101" s="5">
        <v>0</v>
      </c>
    </row>
    <row r="102" spans="1:16">
      <c r="A102" s="5">
        <v>1389</v>
      </c>
      <c r="B102" s="5">
        <v>4</v>
      </c>
      <c r="C102" s="5" t="s">
        <v>342</v>
      </c>
      <c r="D102" s="5" t="s">
        <v>341</v>
      </c>
      <c r="E102" s="5">
        <v>1578</v>
      </c>
      <c r="F102" s="5">
        <v>35</v>
      </c>
      <c r="G102" s="5">
        <v>1175</v>
      </c>
      <c r="H102" s="5">
        <v>0</v>
      </c>
      <c r="I102" s="5">
        <v>0</v>
      </c>
      <c r="J102" s="5">
        <v>88</v>
      </c>
      <c r="K102" s="5">
        <v>268</v>
      </c>
      <c r="L102" s="5">
        <v>0</v>
      </c>
      <c r="M102" s="5">
        <v>0</v>
      </c>
      <c r="N102" s="5">
        <v>12</v>
      </c>
      <c r="O102" s="5">
        <v>0</v>
      </c>
      <c r="P102" s="5">
        <v>0</v>
      </c>
    </row>
    <row r="103" spans="1:16">
      <c r="A103" s="5">
        <v>1389</v>
      </c>
      <c r="B103" s="5">
        <v>3</v>
      </c>
      <c r="C103" s="5" t="s">
        <v>343</v>
      </c>
      <c r="D103" s="5" t="s">
        <v>344</v>
      </c>
      <c r="E103" s="5">
        <v>351808</v>
      </c>
      <c r="F103" s="5">
        <v>2091</v>
      </c>
      <c r="G103" s="5">
        <v>12745</v>
      </c>
      <c r="H103" s="5">
        <v>40166</v>
      </c>
      <c r="I103" s="5">
        <v>470</v>
      </c>
      <c r="J103" s="5">
        <v>221601</v>
      </c>
      <c r="K103" s="5">
        <v>13851</v>
      </c>
      <c r="L103" s="5">
        <v>80</v>
      </c>
      <c r="M103" s="5">
        <v>8</v>
      </c>
      <c r="N103" s="5">
        <v>128</v>
      </c>
      <c r="O103" s="5">
        <v>2</v>
      </c>
      <c r="P103" s="5">
        <v>60666</v>
      </c>
    </row>
    <row r="104" spans="1:16">
      <c r="A104" s="5">
        <v>1389</v>
      </c>
      <c r="B104" s="5">
        <v>4</v>
      </c>
      <c r="C104" s="5" t="s">
        <v>345</v>
      </c>
      <c r="D104" s="5" t="s">
        <v>346</v>
      </c>
      <c r="E104" s="5">
        <v>2195</v>
      </c>
      <c r="F104" s="5">
        <v>0</v>
      </c>
      <c r="G104" s="5">
        <v>22</v>
      </c>
      <c r="H104" s="5">
        <v>0</v>
      </c>
      <c r="I104" s="5">
        <v>0</v>
      </c>
      <c r="J104" s="5">
        <v>1970</v>
      </c>
      <c r="K104" s="5">
        <v>139</v>
      </c>
      <c r="L104" s="5">
        <v>0</v>
      </c>
      <c r="M104" s="5">
        <v>0</v>
      </c>
      <c r="N104" s="5">
        <v>3</v>
      </c>
      <c r="O104" s="5">
        <v>0</v>
      </c>
      <c r="P104" s="5">
        <v>62</v>
      </c>
    </row>
    <row r="105" spans="1:16">
      <c r="A105" s="5">
        <v>1389</v>
      </c>
      <c r="B105" s="5">
        <v>4</v>
      </c>
      <c r="C105" s="5" t="s">
        <v>347</v>
      </c>
      <c r="D105" s="5" t="s">
        <v>348</v>
      </c>
      <c r="E105" s="5">
        <v>161032</v>
      </c>
      <c r="F105" s="5">
        <v>4</v>
      </c>
      <c r="G105" s="5">
        <v>3467</v>
      </c>
      <c r="H105" s="5">
        <v>4238</v>
      </c>
      <c r="I105" s="5">
        <v>189</v>
      </c>
      <c r="J105" s="5">
        <v>115992</v>
      </c>
      <c r="K105" s="5">
        <v>1255</v>
      </c>
      <c r="L105" s="5">
        <v>0</v>
      </c>
      <c r="M105" s="5">
        <v>0</v>
      </c>
      <c r="N105" s="5">
        <v>60</v>
      </c>
      <c r="O105" s="5">
        <v>0</v>
      </c>
      <c r="P105" s="5">
        <v>35827</v>
      </c>
    </row>
    <row r="106" spans="1:16">
      <c r="A106" s="5">
        <v>1389</v>
      </c>
      <c r="B106" s="5">
        <v>4</v>
      </c>
      <c r="C106" s="5" t="s">
        <v>349</v>
      </c>
      <c r="D106" s="5" t="s">
        <v>350</v>
      </c>
      <c r="E106" s="5">
        <v>137</v>
      </c>
      <c r="F106" s="5">
        <v>0</v>
      </c>
      <c r="G106" s="5">
        <v>0</v>
      </c>
      <c r="H106" s="5">
        <v>0</v>
      </c>
      <c r="I106" s="5">
        <v>0</v>
      </c>
      <c r="J106" s="5">
        <v>16</v>
      </c>
      <c r="K106" s="5">
        <v>121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</row>
    <row r="107" spans="1:16">
      <c r="A107" s="5">
        <v>1389</v>
      </c>
      <c r="B107" s="5">
        <v>4</v>
      </c>
      <c r="C107" s="5" t="s">
        <v>351</v>
      </c>
      <c r="D107" s="5" t="s">
        <v>352</v>
      </c>
      <c r="E107" s="5">
        <v>35742</v>
      </c>
      <c r="F107" s="5">
        <v>1154</v>
      </c>
      <c r="G107" s="5">
        <v>6653</v>
      </c>
      <c r="H107" s="5">
        <v>2961</v>
      </c>
      <c r="I107" s="5">
        <v>180</v>
      </c>
      <c r="J107" s="5">
        <v>8336</v>
      </c>
      <c r="K107" s="5">
        <v>3418</v>
      </c>
      <c r="L107" s="5">
        <v>0</v>
      </c>
      <c r="M107" s="5">
        <v>8</v>
      </c>
      <c r="N107" s="5">
        <v>8</v>
      </c>
      <c r="O107" s="5">
        <v>0</v>
      </c>
      <c r="P107" s="5">
        <v>13024</v>
      </c>
    </row>
    <row r="108" spans="1:16">
      <c r="A108" s="5">
        <v>1389</v>
      </c>
      <c r="B108" s="5">
        <v>4</v>
      </c>
      <c r="C108" s="5" t="s">
        <v>353</v>
      </c>
      <c r="D108" s="5" t="s">
        <v>354</v>
      </c>
      <c r="E108" s="5">
        <v>125223</v>
      </c>
      <c r="F108" s="5">
        <v>132</v>
      </c>
      <c r="G108" s="5">
        <v>2304</v>
      </c>
      <c r="H108" s="5">
        <v>32216</v>
      </c>
      <c r="I108" s="5">
        <v>101</v>
      </c>
      <c r="J108" s="5">
        <v>81490</v>
      </c>
      <c r="K108" s="5">
        <v>375</v>
      </c>
      <c r="L108" s="5">
        <v>0</v>
      </c>
      <c r="M108" s="5">
        <v>0</v>
      </c>
      <c r="N108" s="5">
        <v>31</v>
      </c>
      <c r="O108" s="5">
        <v>2</v>
      </c>
      <c r="P108" s="5">
        <v>8573</v>
      </c>
    </row>
    <row r="109" spans="1:16">
      <c r="A109" s="5">
        <v>1389</v>
      </c>
      <c r="B109" s="5">
        <v>4</v>
      </c>
      <c r="C109" s="5" t="s">
        <v>355</v>
      </c>
      <c r="D109" s="5" t="s">
        <v>356</v>
      </c>
      <c r="E109" s="5">
        <v>7821</v>
      </c>
      <c r="F109" s="5">
        <v>0</v>
      </c>
      <c r="G109" s="5">
        <v>65</v>
      </c>
      <c r="H109" s="5">
        <v>0</v>
      </c>
      <c r="I109" s="5">
        <v>0</v>
      </c>
      <c r="J109" s="5">
        <v>0</v>
      </c>
      <c r="K109" s="5">
        <v>4804</v>
      </c>
      <c r="L109" s="5">
        <v>0</v>
      </c>
      <c r="M109" s="5">
        <v>0</v>
      </c>
      <c r="N109" s="5">
        <v>0</v>
      </c>
      <c r="O109" s="5">
        <v>0</v>
      </c>
      <c r="P109" s="5">
        <v>2952</v>
      </c>
    </row>
    <row r="110" spans="1:16">
      <c r="A110" s="5">
        <v>1389</v>
      </c>
      <c r="B110" s="5">
        <v>4</v>
      </c>
      <c r="C110" s="5" t="s">
        <v>357</v>
      </c>
      <c r="D110" s="5" t="s">
        <v>358</v>
      </c>
      <c r="E110" s="5">
        <v>19658</v>
      </c>
      <c r="F110" s="5">
        <v>800</v>
      </c>
      <c r="G110" s="5">
        <v>234</v>
      </c>
      <c r="H110" s="5">
        <v>751</v>
      </c>
      <c r="I110" s="5">
        <v>0</v>
      </c>
      <c r="J110" s="5">
        <v>13797</v>
      </c>
      <c r="K110" s="5">
        <v>3740</v>
      </c>
      <c r="L110" s="5">
        <v>80</v>
      </c>
      <c r="M110" s="5">
        <v>0</v>
      </c>
      <c r="N110" s="5">
        <v>27</v>
      </c>
      <c r="O110" s="5">
        <v>0</v>
      </c>
      <c r="P110" s="5">
        <v>229</v>
      </c>
    </row>
    <row r="111" spans="1:16">
      <c r="A111" s="5">
        <v>1389</v>
      </c>
      <c r="B111" s="5">
        <v>2</v>
      </c>
      <c r="C111" s="5" t="s">
        <v>359</v>
      </c>
      <c r="D111" s="5" t="s">
        <v>360</v>
      </c>
      <c r="E111" s="5">
        <v>696817</v>
      </c>
      <c r="F111" s="5">
        <v>15361</v>
      </c>
      <c r="G111" s="5">
        <v>60287</v>
      </c>
      <c r="H111" s="5">
        <v>1378</v>
      </c>
      <c r="I111" s="5">
        <v>0</v>
      </c>
      <c r="J111" s="5">
        <v>45785</v>
      </c>
      <c r="K111" s="5">
        <v>10715</v>
      </c>
      <c r="L111" s="5">
        <v>0</v>
      </c>
      <c r="M111" s="5">
        <v>48</v>
      </c>
      <c r="N111" s="5">
        <v>157</v>
      </c>
      <c r="O111" s="5">
        <v>0</v>
      </c>
      <c r="P111" s="5">
        <v>563086</v>
      </c>
    </row>
    <row r="112" spans="1:16">
      <c r="A112" s="5">
        <v>1389</v>
      </c>
      <c r="B112" s="5">
        <v>3</v>
      </c>
      <c r="C112" s="5" t="s">
        <v>361</v>
      </c>
      <c r="D112" s="5" t="s">
        <v>362</v>
      </c>
      <c r="E112" s="5">
        <v>621605</v>
      </c>
      <c r="F112" s="5">
        <v>15361</v>
      </c>
      <c r="G112" s="5">
        <v>59277</v>
      </c>
      <c r="H112" s="5">
        <v>1281</v>
      </c>
      <c r="I112" s="5">
        <v>0</v>
      </c>
      <c r="J112" s="5">
        <v>43180</v>
      </c>
      <c r="K112" s="5">
        <v>5181</v>
      </c>
      <c r="L112" s="5">
        <v>0</v>
      </c>
      <c r="M112" s="5">
        <v>0</v>
      </c>
      <c r="N112" s="5">
        <v>22</v>
      </c>
      <c r="O112" s="5">
        <v>0</v>
      </c>
      <c r="P112" s="5">
        <v>497303</v>
      </c>
    </row>
    <row r="113" spans="1:16">
      <c r="A113" s="5">
        <v>1389</v>
      </c>
      <c r="B113" s="5">
        <v>4</v>
      </c>
      <c r="C113" s="5" t="s">
        <v>363</v>
      </c>
      <c r="D113" s="5" t="s">
        <v>362</v>
      </c>
      <c r="E113" s="5">
        <v>621605</v>
      </c>
      <c r="F113" s="5">
        <v>15361</v>
      </c>
      <c r="G113" s="5">
        <v>59277</v>
      </c>
      <c r="H113" s="5">
        <v>1281</v>
      </c>
      <c r="I113" s="5">
        <v>0</v>
      </c>
      <c r="J113" s="5">
        <v>43180</v>
      </c>
      <c r="K113" s="5">
        <v>5181</v>
      </c>
      <c r="L113" s="5">
        <v>0</v>
      </c>
      <c r="M113" s="5">
        <v>0</v>
      </c>
      <c r="N113" s="5">
        <v>22</v>
      </c>
      <c r="O113" s="5">
        <v>0</v>
      </c>
      <c r="P113" s="5">
        <v>497303</v>
      </c>
    </row>
    <row r="114" spans="1:16">
      <c r="A114" s="5">
        <v>1389</v>
      </c>
      <c r="B114" s="5">
        <v>3</v>
      </c>
      <c r="C114" s="5" t="s">
        <v>364</v>
      </c>
      <c r="D114" s="5" t="s">
        <v>365</v>
      </c>
      <c r="E114" s="5">
        <v>62622</v>
      </c>
      <c r="F114" s="5">
        <v>0</v>
      </c>
      <c r="G114" s="5">
        <v>131</v>
      </c>
      <c r="H114" s="5">
        <v>28</v>
      </c>
      <c r="I114" s="5">
        <v>0</v>
      </c>
      <c r="J114" s="5">
        <v>2351</v>
      </c>
      <c r="K114" s="5">
        <v>2237</v>
      </c>
      <c r="L114" s="5">
        <v>0</v>
      </c>
      <c r="M114" s="5">
        <v>48</v>
      </c>
      <c r="N114" s="5">
        <v>135</v>
      </c>
      <c r="O114" s="5">
        <v>0</v>
      </c>
      <c r="P114" s="5">
        <v>57692</v>
      </c>
    </row>
    <row r="115" spans="1:16">
      <c r="A115" s="5">
        <v>1389</v>
      </c>
      <c r="B115" s="5">
        <v>4</v>
      </c>
      <c r="C115" s="5" t="s">
        <v>366</v>
      </c>
      <c r="D115" s="5" t="s">
        <v>365</v>
      </c>
      <c r="E115" s="5">
        <v>62622</v>
      </c>
      <c r="F115" s="5">
        <v>0</v>
      </c>
      <c r="G115" s="5">
        <v>131</v>
      </c>
      <c r="H115" s="5">
        <v>28</v>
      </c>
      <c r="I115" s="5">
        <v>0</v>
      </c>
      <c r="J115" s="5">
        <v>2351</v>
      </c>
      <c r="K115" s="5">
        <v>2237</v>
      </c>
      <c r="L115" s="5">
        <v>0</v>
      </c>
      <c r="M115" s="5">
        <v>48</v>
      </c>
      <c r="N115" s="5">
        <v>135</v>
      </c>
      <c r="O115" s="5">
        <v>0</v>
      </c>
      <c r="P115" s="5">
        <v>57692</v>
      </c>
    </row>
    <row r="116" spans="1:16">
      <c r="A116" s="5">
        <v>1389</v>
      </c>
      <c r="B116" s="5">
        <v>3</v>
      </c>
      <c r="C116" s="5" t="s">
        <v>367</v>
      </c>
      <c r="D116" s="5" t="s">
        <v>368</v>
      </c>
      <c r="E116" s="5">
        <v>12590</v>
      </c>
      <c r="F116" s="5">
        <v>0</v>
      </c>
      <c r="G116" s="5">
        <v>879</v>
      </c>
      <c r="H116" s="5">
        <v>69</v>
      </c>
      <c r="I116" s="5">
        <v>0</v>
      </c>
      <c r="J116" s="5">
        <v>255</v>
      </c>
      <c r="K116" s="5">
        <v>3297</v>
      </c>
      <c r="L116" s="5">
        <v>0</v>
      </c>
      <c r="M116" s="5">
        <v>0</v>
      </c>
      <c r="N116" s="5">
        <v>0</v>
      </c>
      <c r="O116" s="5">
        <v>0</v>
      </c>
      <c r="P116" s="5">
        <v>8091</v>
      </c>
    </row>
    <row r="117" spans="1:16">
      <c r="A117" s="5">
        <v>1389</v>
      </c>
      <c r="B117" s="5">
        <v>4</v>
      </c>
      <c r="C117" s="5" t="s">
        <v>369</v>
      </c>
      <c r="D117" s="5" t="s">
        <v>370</v>
      </c>
      <c r="E117" s="5">
        <v>12547</v>
      </c>
      <c r="F117" s="5">
        <v>0</v>
      </c>
      <c r="G117" s="5">
        <v>879</v>
      </c>
      <c r="H117" s="5">
        <v>69</v>
      </c>
      <c r="I117" s="5">
        <v>0</v>
      </c>
      <c r="J117" s="5">
        <v>255</v>
      </c>
      <c r="K117" s="5">
        <v>3254</v>
      </c>
      <c r="L117" s="5">
        <v>0</v>
      </c>
      <c r="M117" s="5">
        <v>0</v>
      </c>
      <c r="N117" s="5">
        <v>0</v>
      </c>
      <c r="O117" s="5">
        <v>0</v>
      </c>
      <c r="P117" s="5">
        <v>8091</v>
      </c>
    </row>
    <row r="118" spans="1:16">
      <c r="A118" s="5">
        <v>1389</v>
      </c>
      <c r="B118" s="5">
        <v>4</v>
      </c>
      <c r="C118" s="5" t="s">
        <v>371</v>
      </c>
      <c r="D118" s="5" t="s">
        <v>372</v>
      </c>
      <c r="E118" s="5">
        <v>44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44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</row>
    <row r="119" spans="1:16">
      <c r="A119" s="5">
        <v>1389</v>
      </c>
      <c r="B119" s="5">
        <v>2</v>
      </c>
      <c r="C119" s="5" t="s">
        <v>373</v>
      </c>
      <c r="D119" s="5" t="s">
        <v>374</v>
      </c>
      <c r="E119" s="5">
        <v>205966</v>
      </c>
      <c r="F119" s="5">
        <v>35918</v>
      </c>
      <c r="G119" s="5">
        <v>28681</v>
      </c>
      <c r="H119" s="5">
        <v>691</v>
      </c>
      <c r="I119" s="5">
        <v>0</v>
      </c>
      <c r="J119" s="5">
        <v>4496</v>
      </c>
      <c r="K119" s="5">
        <v>7973</v>
      </c>
      <c r="L119" s="5">
        <v>0</v>
      </c>
      <c r="M119" s="5">
        <v>3265</v>
      </c>
      <c r="N119" s="5">
        <v>0</v>
      </c>
      <c r="O119" s="5">
        <v>0</v>
      </c>
      <c r="P119" s="5">
        <v>124943</v>
      </c>
    </row>
    <row r="120" spans="1:16">
      <c r="A120" s="5">
        <v>1389</v>
      </c>
      <c r="B120" s="5">
        <v>3</v>
      </c>
      <c r="C120" s="5" t="s">
        <v>375</v>
      </c>
      <c r="D120" s="5" t="s">
        <v>376</v>
      </c>
      <c r="E120" s="5">
        <v>101366</v>
      </c>
      <c r="F120" s="5">
        <v>35100</v>
      </c>
      <c r="G120" s="5">
        <v>5946</v>
      </c>
      <c r="H120" s="5">
        <v>651</v>
      </c>
      <c r="I120" s="5">
        <v>0</v>
      </c>
      <c r="J120" s="5">
        <v>1108</v>
      </c>
      <c r="K120" s="5">
        <v>2396</v>
      </c>
      <c r="L120" s="5">
        <v>0</v>
      </c>
      <c r="M120" s="5">
        <v>8</v>
      </c>
      <c r="N120" s="5">
        <v>0</v>
      </c>
      <c r="O120" s="5">
        <v>0</v>
      </c>
      <c r="P120" s="5">
        <v>56157</v>
      </c>
    </row>
    <row r="121" spans="1:16">
      <c r="A121" s="5">
        <v>1389</v>
      </c>
      <c r="B121" s="5">
        <v>4</v>
      </c>
      <c r="C121" s="5" t="s">
        <v>377</v>
      </c>
      <c r="D121" s="5" t="s">
        <v>378</v>
      </c>
      <c r="E121" s="5">
        <v>94889</v>
      </c>
      <c r="F121" s="5">
        <v>35100</v>
      </c>
      <c r="G121" s="5">
        <v>1650</v>
      </c>
      <c r="H121" s="5">
        <v>408</v>
      </c>
      <c r="I121" s="5">
        <v>0</v>
      </c>
      <c r="J121" s="5">
        <v>1108</v>
      </c>
      <c r="K121" s="5">
        <v>820</v>
      </c>
      <c r="L121" s="5">
        <v>0</v>
      </c>
      <c r="M121" s="5">
        <v>8</v>
      </c>
      <c r="N121" s="5">
        <v>0</v>
      </c>
      <c r="O121" s="5">
        <v>0</v>
      </c>
      <c r="P121" s="5">
        <v>55795</v>
      </c>
    </row>
    <row r="122" spans="1:16">
      <c r="A122" s="5">
        <v>1389</v>
      </c>
      <c r="B122" s="5">
        <v>4</v>
      </c>
      <c r="C122" s="5" t="s">
        <v>379</v>
      </c>
      <c r="D122" s="5" t="s">
        <v>380</v>
      </c>
      <c r="E122" s="5">
        <v>6477</v>
      </c>
      <c r="F122" s="5">
        <v>0</v>
      </c>
      <c r="G122" s="5">
        <v>4296</v>
      </c>
      <c r="H122" s="5">
        <v>243</v>
      </c>
      <c r="I122" s="5">
        <v>0</v>
      </c>
      <c r="J122" s="5">
        <v>0</v>
      </c>
      <c r="K122" s="5">
        <v>1577</v>
      </c>
      <c r="L122" s="5">
        <v>0</v>
      </c>
      <c r="M122" s="5">
        <v>0</v>
      </c>
      <c r="N122" s="5">
        <v>0</v>
      </c>
      <c r="O122" s="5">
        <v>0</v>
      </c>
      <c r="P122" s="5">
        <v>362</v>
      </c>
    </row>
    <row r="123" spans="1:16">
      <c r="A123" s="5">
        <v>1389</v>
      </c>
      <c r="B123" s="5">
        <v>4</v>
      </c>
      <c r="C123" s="5" t="s">
        <v>381</v>
      </c>
      <c r="D123" s="5" t="s">
        <v>382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</row>
    <row r="124" spans="1:16">
      <c r="A124" s="5">
        <v>1389</v>
      </c>
      <c r="B124" s="5">
        <v>3</v>
      </c>
      <c r="C124" s="5" t="s">
        <v>383</v>
      </c>
      <c r="D124" s="5" t="s">
        <v>384</v>
      </c>
      <c r="E124" s="5">
        <v>104600</v>
      </c>
      <c r="F124" s="5">
        <v>818</v>
      </c>
      <c r="G124" s="5">
        <v>22735</v>
      </c>
      <c r="H124" s="5">
        <v>40</v>
      </c>
      <c r="I124" s="5">
        <v>0</v>
      </c>
      <c r="J124" s="5">
        <v>3387</v>
      </c>
      <c r="K124" s="5">
        <v>5577</v>
      </c>
      <c r="L124" s="5">
        <v>0</v>
      </c>
      <c r="M124" s="5">
        <v>3257</v>
      </c>
      <c r="N124" s="5">
        <v>0</v>
      </c>
      <c r="O124" s="5">
        <v>0</v>
      </c>
      <c r="P124" s="5">
        <v>68786</v>
      </c>
    </row>
    <row r="125" spans="1:16">
      <c r="A125" s="5">
        <v>1389</v>
      </c>
      <c r="B125" s="5">
        <v>4</v>
      </c>
      <c r="C125" s="5" t="s">
        <v>385</v>
      </c>
      <c r="D125" s="5" t="s">
        <v>386</v>
      </c>
      <c r="E125" s="5">
        <v>20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20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</row>
    <row r="126" spans="1:16">
      <c r="A126" s="5">
        <v>1389</v>
      </c>
      <c r="B126" s="5">
        <v>4</v>
      </c>
      <c r="C126" s="5" t="s">
        <v>387</v>
      </c>
      <c r="D126" s="5" t="s">
        <v>388</v>
      </c>
      <c r="E126" s="5">
        <v>2365</v>
      </c>
      <c r="F126" s="5">
        <v>750</v>
      </c>
      <c r="G126" s="5">
        <v>0</v>
      </c>
      <c r="H126" s="5">
        <v>40</v>
      </c>
      <c r="I126" s="5">
        <v>0</v>
      </c>
      <c r="J126" s="5">
        <v>0</v>
      </c>
      <c r="K126" s="5">
        <v>1056</v>
      </c>
      <c r="L126" s="5">
        <v>0</v>
      </c>
      <c r="M126" s="5">
        <v>0</v>
      </c>
      <c r="N126" s="5">
        <v>0</v>
      </c>
      <c r="O126" s="5">
        <v>0</v>
      </c>
      <c r="P126" s="5">
        <v>520</v>
      </c>
    </row>
    <row r="127" spans="1:16">
      <c r="A127" s="5">
        <v>1389</v>
      </c>
      <c r="B127" s="5">
        <v>4</v>
      </c>
      <c r="C127" s="5" t="s">
        <v>389</v>
      </c>
      <c r="D127" s="5" t="s">
        <v>390</v>
      </c>
      <c r="E127" s="5">
        <v>1087</v>
      </c>
      <c r="F127" s="5">
        <v>0</v>
      </c>
      <c r="G127" s="5">
        <v>0</v>
      </c>
      <c r="H127" s="5">
        <v>0</v>
      </c>
      <c r="I127" s="5">
        <v>0</v>
      </c>
      <c r="J127" s="5">
        <v>893</v>
      </c>
      <c r="K127" s="5">
        <v>38</v>
      </c>
      <c r="L127" s="5">
        <v>0</v>
      </c>
      <c r="M127" s="5">
        <v>0</v>
      </c>
      <c r="N127" s="5">
        <v>0</v>
      </c>
      <c r="O127" s="5">
        <v>0</v>
      </c>
      <c r="P127" s="5">
        <v>155</v>
      </c>
    </row>
    <row r="128" spans="1:16">
      <c r="A128" s="5">
        <v>1389</v>
      </c>
      <c r="B128" s="5">
        <v>4</v>
      </c>
      <c r="C128" s="5" t="s">
        <v>391</v>
      </c>
      <c r="D128" s="5" t="s">
        <v>392</v>
      </c>
      <c r="E128" s="5">
        <v>101128</v>
      </c>
      <c r="F128" s="5">
        <v>68</v>
      </c>
      <c r="G128" s="5">
        <v>22735</v>
      </c>
      <c r="H128" s="5">
        <v>0</v>
      </c>
      <c r="I128" s="5">
        <v>0</v>
      </c>
      <c r="J128" s="5">
        <v>2494</v>
      </c>
      <c r="K128" s="5">
        <v>4463</v>
      </c>
      <c r="L128" s="5">
        <v>0</v>
      </c>
      <c r="M128" s="5">
        <v>3257</v>
      </c>
      <c r="N128" s="5">
        <v>0</v>
      </c>
      <c r="O128" s="5">
        <v>0</v>
      </c>
      <c r="P128" s="5">
        <v>68111</v>
      </c>
    </row>
    <row r="129" spans="1:16">
      <c r="A129" s="5">
        <v>1389</v>
      </c>
      <c r="B129" s="5">
        <v>2</v>
      </c>
      <c r="C129" s="5" t="s">
        <v>393</v>
      </c>
      <c r="D129" s="5" t="s">
        <v>394</v>
      </c>
      <c r="E129" s="5">
        <v>232049</v>
      </c>
      <c r="F129" s="5">
        <v>252</v>
      </c>
      <c r="G129" s="5">
        <v>40233</v>
      </c>
      <c r="H129" s="5">
        <v>62276</v>
      </c>
      <c r="I129" s="5">
        <v>570</v>
      </c>
      <c r="J129" s="5">
        <v>14</v>
      </c>
      <c r="K129" s="5">
        <v>800</v>
      </c>
      <c r="L129" s="5">
        <v>0</v>
      </c>
      <c r="M129" s="5">
        <v>20531</v>
      </c>
      <c r="N129" s="5">
        <v>2629</v>
      </c>
      <c r="O129" s="5">
        <v>423</v>
      </c>
      <c r="P129" s="5">
        <v>104319</v>
      </c>
    </row>
    <row r="130" spans="1:16">
      <c r="A130" s="5">
        <v>1389</v>
      </c>
      <c r="B130" s="5">
        <v>3</v>
      </c>
      <c r="C130" s="5" t="s">
        <v>395</v>
      </c>
      <c r="D130" s="5" t="s">
        <v>396</v>
      </c>
      <c r="E130" s="5">
        <v>88899</v>
      </c>
      <c r="F130" s="5">
        <v>0</v>
      </c>
      <c r="G130" s="5">
        <v>113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3103</v>
      </c>
      <c r="N130" s="5">
        <v>0</v>
      </c>
      <c r="O130" s="5">
        <v>0</v>
      </c>
      <c r="P130" s="5">
        <v>85682</v>
      </c>
    </row>
    <row r="131" spans="1:16">
      <c r="A131" s="5">
        <v>1389</v>
      </c>
      <c r="B131" s="5">
        <v>4</v>
      </c>
      <c r="C131" s="5" t="s">
        <v>397</v>
      </c>
      <c r="D131" s="5" t="s">
        <v>396</v>
      </c>
      <c r="E131" s="5">
        <v>88899</v>
      </c>
      <c r="F131" s="5">
        <v>0</v>
      </c>
      <c r="G131" s="5">
        <v>113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3103</v>
      </c>
      <c r="N131" s="5">
        <v>0</v>
      </c>
      <c r="O131" s="5">
        <v>0</v>
      </c>
      <c r="P131" s="5">
        <v>85682</v>
      </c>
    </row>
    <row r="132" spans="1:16">
      <c r="A132" s="5">
        <v>1389</v>
      </c>
      <c r="B132" s="5">
        <v>3</v>
      </c>
      <c r="C132" s="5" t="s">
        <v>398</v>
      </c>
      <c r="D132" s="5" t="s">
        <v>399</v>
      </c>
      <c r="E132" s="5">
        <v>71704</v>
      </c>
      <c r="F132" s="5">
        <v>0</v>
      </c>
      <c r="G132" s="5">
        <v>2162</v>
      </c>
      <c r="H132" s="5">
        <v>62033</v>
      </c>
      <c r="I132" s="5">
        <v>570</v>
      </c>
      <c r="J132" s="5">
        <v>0</v>
      </c>
      <c r="K132" s="5">
        <v>4</v>
      </c>
      <c r="L132" s="5">
        <v>0</v>
      </c>
      <c r="M132" s="5">
        <v>4562</v>
      </c>
      <c r="N132" s="5">
        <v>0</v>
      </c>
      <c r="O132" s="5">
        <v>423</v>
      </c>
      <c r="P132" s="5">
        <v>1949</v>
      </c>
    </row>
    <row r="133" spans="1:16">
      <c r="A133" s="5">
        <v>1389</v>
      </c>
      <c r="B133" s="5">
        <v>4</v>
      </c>
      <c r="C133" s="5" t="s">
        <v>400</v>
      </c>
      <c r="D133" s="5" t="s">
        <v>399</v>
      </c>
      <c r="E133" s="5">
        <v>71704</v>
      </c>
      <c r="F133" s="5">
        <v>0</v>
      </c>
      <c r="G133" s="5">
        <v>2162</v>
      </c>
      <c r="H133" s="5">
        <v>62033</v>
      </c>
      <c r="I133" s="5">
        <v>570</v>
      </c>
      <c r="J133" s="5">
        <v>0</v>
      </c>
      <c r="K133" s="5">
        <v>4</v>
      </c>
      <c r="L133" s="5">
        <v>0</v>
      </c>
      <c r="M133" s="5">
        <v>4562</v>
      </c>
      <c r="N133" s="5">
        <v>0</v>
      </c>
      <c r="O133" s="5">
        <v>423</v>
      </c>
      <c r="P133" s="5">
        <v>1949</v>
      </c>
    </row>
    <row r="134" spans="1:16">
      <c r="A134" s="5">
        <v>1389</v>
      </c>
      <c r="B134" s="5">
        <v>3</v>
      </c>
      <c r="C134" s="5" t="s">
        <v>401</v>
      </c>
      <c r="D134" s="5" t="s">
        <v>402</v>
      </c>
      <c r="E134" s="5">
        <v>16645</v>
      </c>
      <c r="F134" s="5">
        <v>0</v>
      </c>
      <c r="G134" s="5">
        <v>1260</v>
      </c>
      <c r="H134" s="5">
        <v>0</v>
      </c>
      <c r="I134" s="5">
        <v>0</v>
      </c>
      <c r="J134" s="5">
        <v>0</v>
      </c>
      <c r="K134" s="5">
        <v>0</v>
      </c>
      <c r="L134" s="5">
        <v>0</v>
      </c>
      <c r="M134" s="5">
        <v>0</v>
      </c>
      <c r="N134" s="5">
        <v>2629</v>
      </c>
      <c r="O134" s="5">
        <v>0</v>
      </c>
      <c r="P134" s="5">
        <v>12755</v>
      </c>
    </row>
    <row r="135" spans="1:16">
      <c r="A135" s="5">
        <v>1389</v>
      </c>
      <c r="B135" s="5">
        <v>4</v>
      </c>
      <c r="C135" s="5" t="s">
        <v>403</v>
      </c>
      <c r="D135" s="5" t="s">
        <v>402</v>
      </c>
      <c r="E135" s="5">
        <v>16645</v>
      </c>
      <c r="F135" s="5">
        <v>0</v>
      </c>
      <c r="G135" s="5">
        <v>1260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2629</v>
      </c>
      <c r="O135" s="5">
        <v>0</v>
      </c>
      <c r="P135" s="5">
        <v>12755</v>
      </c>
    </row>
    <row r="136" spans="1:16">
      <c r="A136" s="5">
        <v>1389</v>
      </c>
      <c r="B136" s="5">
        <v>3</v>
      </c>
      <c r="C136" s="5" t="s">
        <v>404</v>
      </c>
      <c r="D136" s="5" t="s">
        <v>405</v>
      </c>
      <c r="E136" s="5">
        <v>50331</v>
      </c>
      <c r="F136" s="5">
        <v>0</v>
      </c>
      <c r="G136" s="5">
        <v>36698</v>
      </c>
      <c r="H136" s="5">
        <v>0</v>
      </c>
      <c r="I136" s="5">
        <v>0</v>
      </c>
      <c r="J136" s="5">
        <v>0</v>
      </c>
      <c r="K136" s="5">
        <v>792</v>
      </c>
      <c r="L136" s="5">
        <v>0</v>
      </c>
      <c r="M136" s="5">
        <v>12841</v>
      </c>
      <c r="N136" s="5">
        <v>0</v>
      </c>
      <c r="O136" s="5">
        <v>0</v>
      </c>
      <c r="P136" s="5">
        <v>0</v>
      </c>
    </row>
    <row r="137" spans="1:16">
      <c r="A137" s="5">
        <v>1389</v>
      </c>
      <c r="B137" s="5">
        <v>4</v>
      </c>
      <c r="C137" s="5" t="s">
        <v>406</v>
      </c>
      <c r="D137" s="5" t="s">
        <v>405</v>
      </c>
      <c r="E137" s="5">
        <v>50331</v>
      </c>
      <c r="F137" s="5">
        <v>0</v>
      </c>
      <c r="G137" s="5">
        <v>36698</v>
      </c>
      <c r="H137" s="5">
        <v>0</v>
      </c>
      <c r="I137" s="5">
        <v>0</v>
      </c>
      <c r="J137" s="5">
        <v>0</v>
      </c>
      <c r="K137" s="5">
        <v>792</v>
      </c>
      <c r="L137" s="5">
        <v>0</v>
      </c>
      <c r="M137" s="5">
        <v>12841</v>
      </c>
      <c r="N137" s="5">
        <v>0</v>
      </c>
      <c r="O137" s="5">
        <v>0</v>
      </c>
      <c r="P137" s="5">
        <v>0</v>
      </c>
    </row>
    <row r="138" spans="1:16">
      <c r="A138" s="5">
        <v>1389</v>
      </c>
      <c r="B138" s="5">
        <v>3</v>
      </c>
      <c r="C138" s="5" t="s">
        <v>407</v>
      </c>
      <c r="D138" s="5" t="s">
        <v>408</v>
      </c>
      <c r="E138" s="5">
        <v>4409</v>
      </c>
      <c r="F138" s="5">
        <v>252</v>
      </c>
      <c r="G138" s="5">
        <v>0</v>
      </c>
      <c r="H138" s="5">
        <v>244</v>
      </c>
      <c r="I138" s="5">
        <v>0</v>
      </c>
      <c r="J138" s="5">
        <v>14</v>
      </c>
      <c r="K138" s="5">
        <v>4</v>
      </c>
      <c r="L138" s="5">
        <v>0</v>
      </c>
      <c r="M138" s="5">
        <v>0</v>
      </c>
      <c r="N138" s="5">
        <v>0</v>
      </c>
      <c r="O138" s="5">
        <v>0</v>
      </c>
      <c r="P138" s="5">
        <v>3895</v>
      </c>
    </row>
    <row r="139" spans="1:16">
      <c r="A139" s="5">
        <v>1389</v>
      </c>
      <c r="B139" s="5">
        <v>4</v>
      </c>
      <c r="C139" s="5" t="s">
        <v>409</v>
      </c>
      <c r="D139" s="5" t="s">
        <v>410</v>
      </c>
      <c r="E139" s="5">
        <v>4409</v>
      </c>
      <c r="F139" s="5">
        <v>252</v>
      </c>
      <c r="G139" s="5">
        <v>0</v>
      </c>
      <c r="H139" s="5">
        <v>244</v>
      </c>
      <c r="I139" s="5">
        <v>0</v>
      </c>
      <c r="J139" s="5">
        <v>14</v>
      </c>
      <c r="K139" s="5">
        <v>4</v>
      </c>
      <c r="L139" s="5">
        <v>0</v>
      </c>
      <c r="M139" s="5">
        <v>0</v>
      </c>
      <c r="N139" s="5">
        <v>0</v>
      </c>
      <c r="O139" s="5">
        <v>0</v>
      </c>
      <c r="P139" s="5">
        <v>3895</v>
      </c>
    </row>
    <row r="140" spans="1:16">
      <c r="A140" s="5">
        <v>1389</v>
      </c>
      <c r="B140" s="5">
        <v>4</v>
      </c>
      <c r="C140" s="5" t="s">
        <v>411</v>
      </c>
      <c r="D140" s="5" t="s">
        <v>412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</row>
    <row r="141" spans="1:16">
      <c r="A141" s="5">
        <v>1389</v>
      </c>
      <c r="B141" s="5">
        <v>3</v>
      </c>
      <c r="C141" s="5" t="s">
        <v>413</v>
      </c>
      <c r="D141" s="5" t="s">
        <v>414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</row>
    <row r="142" spans="1:16">
      <c r="A142" s="5">
        <v>1389</v>
      </c>
      <c r="B142" s="5">
        <v>4</v>
      </c>
      <c r="C142" s="5" t="s">
        <v>415</v>
      </c>
      <c r="D142" s="5" t="s">
        <v>414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</row>
    <row r="143" spans="1:16">
      <c r="A143" s="5">
        <v>1389</v>
      </c>
      <c r="B143" s="5">
        <v>7</v>
      </c>
      <c r="C143" s="5" t="s">
        <v>416</v>
      </c>
      <c r="D143" s="5" t="s">
        <v>417</v>
      </c>
      <c r="E143" s="5">
        <v>62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25</v>
      </c>
      <c r="N143" s="5">
        <v>0</v>
      </c>
      <c r="O143" s="5">
        <v>0</v>
      </c>
      <c r="P143" s="5">
        <v>37</v>
      </c>
    </row>
    <row r="144" spans="1:16">
      <c r="A144" s="5">
        <v>1389</v>
      </c>
      <c r="B144" s="5">
        <v>9</v>
      </c>
      <c r="C144" s="5" t="s">
        <v>418</v>
      </c>
      <c r="D144" s="5" t="s">
        <v>417</v>
      </c>
      <c r="E144" s="5">
        <v>62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25</v>
      </c>
      <c r="N144" s="5">
        <v>0</v>
      </c>
      <c r="O144" s="5">
        <v>0</v>
      </c>
      <c r="P144" s="5">
        <v>37</v>
      </c>
    </row>
    <row r="145" spans="1:16">
      <c r="A145" s="5">
        <v>1389</v>
      </c>
      <c r="B145" s="5">
        <v>2</v>
      </c>
      <c r="C145" s="5" t="s">
        <v>419</v>
      </c>
      <c r="D145" s="5" t="s">
        <v>420</v>
      </c>
      <c r="E145" s="5">
        <v>81558</v>
      </c>
      <c r="F145" s="5">
        <v>19216</v>
      </c>
      <c r="G145" s="5">
        <v>8776</v>
      </c>
      <c r="H145" s="5">
        <v>0</v>
      </c>
      <c r="I145" s="5">
        <v>0</v>
      </c>
      <c r="J145" s="5">
        <v>0</v>
      </c>
      <c r="K145" s="5">
        <v>1444</v>
      </c>
      <c r="L145" s="5">
        <v>0</v>
      </c>
      <c r="M145" s="5">
        <v>0</v>
      </c>
      <c r="N145" s="5">
        <v>2419</v>
      </c>
      <c r="O145" s="5">
        <v>0</v>
      </c>
      <c r="P145" s="5">
        <v>49703</v>
      </c>
    </row>
    <row r="146" spans="1:16">
      <c r="A146" s="5">
        <v>1389</v>
      </c>
      <c r="B146" s="5">
        <v>3</v>
      </c>
      <c r="C146" s="5" t="s">
        <v>421</v>
      </c>
      <c r="D146" s="5" t="s">
        <v>422</v>
      </c>
      <c r="E146" s="5">
        <v>45047</v>
      </c>
      <c r="F146" s="5">
        <v>19077</v>
      </c>
      <c r="G146" s="5">
        <v>1110</v>
      </c>
      <c r="H146" s="5">
        <v>0</v>
      </c>
      <c r="I146" s="5">
        <v>0</v>
      </c>
      <c r="J146" s="5">
        <v>0</v>
      </c>
      <c r="K146" s="5">
        <v>86</v>
      </c>
      <c r="L146" s="5">
        <v>0</v>
      </c>
      <c r="M146" s="5">
        <v>0</v>
      </c>
      <c r="N146" s="5">
        <v>380</v>
      </c>
      <c r="O146" s="5">
        <v>0</v>
      </c>
      <c r="P146" s="5">
        <v>24394</v>
      </c>
    </row>
    <row r="147" spans="1:16">
      <c r="A147" s="5">
        <v>1389</v>
      </c>
      <c r="B147" s="5">
        <v>4</v>
      </c>
      <c r="C147" s="5" t="s">
        <v>423</v>
      </c>
      <c r="D147" s="5" t="s">
        <v>422</v>
      </c>
      <c r="E147" s="5">
        <v>45047</v>
      </c>
      <c r="F147" s="5">
        <v>19077</v>
      </c>
      <c r="G147" s="5">
        <v>1110</v>
      </c>
      <c r="H147" s="5">
        <v>0</v>
      </c>
      <c r="I147" s="5">
        <v>0</v>
      </c>
      <c r="J147" s="5">
        <v>0</v>
      </c>
      <c r="K147" s="5">
        <v>86</v>
      </c>
      <c r="L147" s="5">
        <v>0</v>
      </c>
      <c r="M147" s="5">
        <v>0</v>
      </c>
      <c r="N147" s="5">
        <v>380</v>
      </c>
      <c r="O147" s="5">
        <v>0</v>
      </c>
      <c r="P147" s="5">
        <v>24394</v>
      </c>
    </row>
    <row r="148" spans="1:16">
      <c r="A148" s="5">
        <v>1389</v>
      </c>
      <c r="B148" s="5">
        <v>3</v>
      </c>
      <c r="C148" s="5" t="s">
        <v>424</v>
      </c>
      <c r="D148" s="5" t="s">
        <v>425</v>
      </c>
      <c r="E148" s="5">
        <v>1400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1400</v>
      </c>
    </row>
    <row r="149" spans="1:16">
      <c r="A149" s="5">
        <v>1389</v>
      </c>
      <c r="B149" s="5">
        <v>4</v>
      </c>
      <c r="C149" s="5" t="s">
        <v>426</v>
      </c>
      <c r="D149" s="5" t="s">
        <v>425</v>
      </c>
      <c r="E149" s="5">
        <v>1400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1400</v>
      </c>
    </row>
    <row r="150" spans="1:16">
      <c r="A150" s="5">
        <v>1389</v>
      </c>
      <c r="B150" s="5">
        <v>3</v>
      </c>
      <c r="C150" s="5" t="s">
        <v>427</v>
      </c>
      <c r="D150" s="5" t="s">
        <v>428</v>
      </c>
      <c r="E150" s="5">
        <v>9764</v>
      </c>
      <c r="F150" s="5">
        <v>0</v>
      </c>
      <c r="G150" s="5">
        <v>5358</v>
      </c>
      <c r="H150" s="5">
        <v>0</v>
      </c>
      <c r="I150" s="5">
        <v>0</v>
      </c>
      <c r="J150" s="5">
        <v>0</v>
      </c>
      <c r="K150" s="5">
        <v>632</v>
      </c>
      <c r="L150" s="5">
        <v>0</v>
      </c>
      <c r="M150" s="5">
        <v>0</v>
      </c>
      <c r="N150" s="5">
        <v>1703</v>
      </c>
      <c r="O150" s="5">
        <v>0</v>
      </c>
      <c r="P150" s="5">
        <v>2071</v>
      </c>
    </row>
    <row r="151" spans="1:16">
      <c r="A151" s="5">
        <v>1389</v>
      </c>
      <c r="B151" s="5">
        <v>14</v>
      </c>
      <c r="C151" s="5" t="s">
        <v>429</v>
      </c>
      <c r="D151" s="5" t="s">
        <v>430</v>
      </c>
      <c r="E151" s="5">
        <v>9764</v>
      </c>
      <c r="F151" s="5">
        <v>0</v>
      </c>
      <c r="G151" s="5">
        <v>5358</v>
      </c>
      <c r="H151" s="5">
        <v>0</v>
      </c>
      <c r="I151" s="5">
        <v>0</v>
      </c>
      <c r="J151" s="5">
        <v>0</v>
      </c>
      <c r="K151" s="5">
        <v>632</v>
      </c>
      <c r="L151" s="5">
        <v>0</v>
      </c>
      <c r="M151" s="5">
        <v>0</v>
      </c>
      <c r="N151" s="5">
        <v>1703</v>
      </c>
      <c r="O151" s="5">
        <v>0</v>
      </c>
      <c r="P151" s="5">
        <v>2071</v>
      </c>
    </row>
    <row r="152" spans="1:16">
      <c r="A152" s="5">
        <v>1389</v>
      </c>
      <c r="B152" s="5">
        <v>3</v>
      </c>
      <c r="C152" s="5" t="s">
        <v>431</v>
      </c>
      <c r="D152" s="5" t="s">
        <v>432</v>
      </c>
      <c r="E152" s="5">
        <v>12863</v>
      </c>
      <c r="F152" s="5">
        <v>97</v>
      </c>
      <c r="G152" s="5">
        <v>60</v>
      </c>
      <c r="H152" s="5">
        <v>0</v>
      </c>
      <c r="I152" s="5">
        <v>0</v>
      </c>
      <c r="J152" s="5">
        <v>0</v>
      </c>
      <c r="K152" s="5">
        <v>99</v>
      </c>
      <c r="L152" s="5">
        <v>0</v>
      </c>
      <c r="M152" s="5">
        <v>0</v>
      </c>
      <c r="N152" s="5">
        <v>98</v>
      </c>
      <c r="O152" s="5">
        <v>0</v>
      </c>
      <c r="P152" s="5">
        <v>12509</v>
      </c>
    </row>
    <row r="153" spans="1:16">
      <c r="A153" s="5">
        <v>1389</v>
      </c>
      <c r="B153" s="5">
        <v>4</v>
      </c>
      <c r="C153" s="5" t="s">
        <v>433</v>
      </c>
      <c r="D153" s="5" t="s">
        <v>432</v>
      </c>
      <c r="E153" s="5">
        <v>12863</v>
      </c>
      <c r="F153" s="5">
        <v>97</v>
      </c>
      <c r="G153" s="5">
        <v>60</v>
      </c>
      <c r="H153" s="5">
        <v>0</v>
      </c>
      <c r="I153" s="5">
        <v>0</v>
      </c>
      <c r="J153" s="5">
        <v>0</v>
      </c>
      <c r="K153" s="5">
        <v>99</v>
      </c>
      <c r="L153" s="5">
        <v>0</v>
      </c>
      <c r="M153" s="5">
        <v>0</v>
      </c>
      <c r="N153" s="5">
        <v>98</v>
      </c>
      <c r="O153" s="5">
        <v>0</v>
      </c>
      <c r="P153" s="5">
        <v>12509</v>
      </c>
    </row>
    <row r="154" spans="1:16">
      <c r="A154" s="5">
        <v>1389</v>
      </c>
      <c r="B154" s="5">
        <v>3</v>
      </c>
      <c r="C154" s="5" t="s">
        <v>434</v>
      </c>
      <c r="D154" s="5" t="s">
        <v>435</v>
      </c>
      <c r="E154" s="5">
        <v>9138</v>
      </c>
      <c r="F154" s="5">
        <v>41</v>
      </c>
      <c r="G154" s="5">
        <v>2249</v>
      </c>
      <c r="H154" s="5">
        <v>0</v>
      </c>
      <c r="I154" s="5">
        <v>0</v>
      </c>
      <c r="J154" s="5">
        <v>0</v>
      </c>
      <c r="K154" s="5">
        <v>350</v>
      </c>
      <c r="L154" s="5">
        <v>0</v>
      </c>
      <c r="M154" s="5">
        <v>0</v>
      </c>
      <c r="N154" s="5">
        <v>239</v>
      </c>
      <c r="O154" s="5">
        <v>0</v>
      </c>
      <c r="P154" s="5">
        <v>6260</v>
      </c>
    </row>
    <row r="155" spans="1:16">
      <c r="A155" s="5">
        <v>1389</v>
      </c>
      <c r="B155" s="5">
        <v>4</v>
      </c>
      <c r="C155" s="5" t="s">
        <v>436</v>
      </c>
      <c r="D155" s="5" t="s">
        <v>435</v>
      </c>
      <c r="E155" s="5">
        <v>9138</v>
      </c>
      <c r="F155" s="5">
        <v>41</v>
      </c>
      <c r="G155" s="5">
        <v>2249</v>
      </c>
      <c r="H155" s="5">
        <v>0</v>
      </c>
      <c r="I155" s="5">
        <v>0</v>
      </c>
      <c r="J155" s="5">
        <v>0</v>
      </c>
      <c r="K155" s="5">
        <v>350</v>
      </c>
      <c r="L155" s="5">
        <v>0</v>
      </c>
      <c r="M155" s="5">
        <v>0</v>
      </c>
      <c r="N155" s="5">
        <v>239</v>
      </c>
      <c r="O155" s="5">
        <v>0</v>
      </c>
      <c r="P155" s="5">
        <v>6260</v>
      </c>
    </row>
    <row r="156" spans="1:16">
      <c r="A156" s="5">
        <v>1389</v>
      </c>
      <c r="B156" s="5">
        <v>3</v>
      </c>
      <c r="C156" s="5" t="s">
        <v>437</v>
      </c>
      <c r="D156" s="5" t="s">
        <v>438</v>
      </c>
      <c r="E156" s="5">
        <v>3346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276</v>
      </c>
      <c r="L156" s="5">
        <v>0</v>
      </c>
      <c r="M156" s="5">
        <v>0</v>
      </c>
      <c r="N156" s="5">
        <v>0</v>
      </c>
      <c r="O156" s="5">
        <v>0</v>
      </c>
      <c r="P156" s="5">
        <v>3070</v>
      </c>
    </row>
    <row r="157" spans="1:16">
      <c r="A157" s="5">
        <v>1389</v>
      </c>
      <c r="B157" s="5">
        <v>4</v>
      </c>
      <c r="C157" s="5" t="s">
        <v>439</v>
      </c>
      <c r="D157" s="5" t="s">
        <v>438</v>
      </c>
      <c r="E157" s="5">
        <v>3346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276</v>
      </c>
      <c r="L157" s="5">
        <v>0</v>
      </c>
      <c r="M157" s="5">
        <v>0</v>
      </c>
      <c r="N157" s="5">
        <v>0</v>
      </c>
      <c r="O157" s="5">
        <v>0</v>
      </c>
      <c r="P157" s="5">
        <v>3070</v>
      </c>
    </row>
    <row r="158" spans="1:16">
      <c r="A158" s="5">
        <v>1389</v>
      </c>
      <c r="B158" s="5">
        <v>2</v>
      </c>
      <c r="C158" s="5" t="s">
        <v>440</v>
      </c>
      <c r="D158" s="5" t="s">
        <v>441</v>
      </c>
      <c r="E158" s="5">
        <v>626416</v>
      </c>
      <c r="F158" s="5">
        <v>7960</v>
      </c>
      <c r="G158" s="5">
        <v>4778</v>
      </c>
      <c r="H158" s="5">
        <v>1331</v>
      </c>
      <c r="I158" s="5">
        <v>0</v>
      </c>
      <c r="J158" s="5">
        <v>122</v>
      </c>
      <c r="K158" s="5">
        <v>2057</v>
      </c>
      <c r="L158" s="5">
        <v>0</v>
      </c>
      <c r="M158" s="5">
        <v>3460</v>
      </c>
      <c r="N158" s="5">
        <v>2992</v>
      </c>
      <c r="O158" s="5">
        <v>35174</v>
      </c>
      <c r="P158" s="5">
        <v>568542</v>
      </c>
    </row>
    <row r="159" spans="1:16">
      <c r="A159" s="5">
        <v>1389</v>
      </c>
      <c r="B159" s="5">
        <v>3</v>
      </c>
      <c r="C159" s="5" t="s">
        <v>442</v>
      </c>
      <c r="D159" s="5" t="s">
        <v>443</v>
      </c>
      <c r="E159" s="5">
        <v>615509</v>
      </c>
      <c r="F159" s="5">
        <v>4033</v>
      </c>
      <c r="G159" s="5">
        <v>4057</v>
      </c>
      <c r="H159" s="5">
        <v>0</v>
      </c>
      <c r="I159" s="5">
        <v>0</v>
      </c>
      <c r="J159" s="5">
        <v>112</v>
      </c>
      <c r="K159" s="5">
        <v>1238</v>
      </c>
      <c r="L159" s="5">
        <v>0</v>
      </c>
      <c r="M159" s="5">
        <v>3460</v>
      </c>
      <c r="N159" s="5">
        <v>2992</v>
      </c>
      <c r="O159" s="5">
        <v>35174</v>
      </c>
      <c r="P159" s="5">
        <v>564443</v>
      </c>
    </row>
    <row r="160" spans="1:16">
      <c r="A160" s="5">
        <v>1389</v>
      </c>
      <c r="B160" s="5">
        <v>4</v>
      </c>
      <c r="C160" s="5" t="s">
        <v>444</v>
      </c>
      <c r="D160" s="5" t="s">
        <v>445</v>
      </c>
      <c r="E160" s="5">
        <v>559290</v>
      </c>
      <c r="F160" s="5">
        <v>0</v>
      </c>
      <c r="G160" s="5">
        <v>110</v>
      </c>
      <c r="H160" s="5">
        <v>0</v>
      </c>
      <c r="I160" s="5">
        <v>0</v>
      </c>
      <c r="J160" s="5">
        <v>0</v>
      </c>
      <c r="K160" s="5">
        <v>480</v>
      </c>
      <c r="L160" s="5">
        <v>0</v>
      </c>
      <c r="M160" s="5">
        <v>3099</v>
      </c>
      <c r="N160" s="5">
        <v>0</v>
      </c>
      <c r="O160" s="5">
        <v>0</v>
      </c>
      <c r="P160" s="5">
        <v>555601</v>
      </c>
    </row>
    <row r="161" spans="1:16">
      <c r="A161" s="5">
        <v>1389</v>
      </c>
      <c r="B161" s="5">
        <v>4</v>
      </c>
      <c r="C161" s="5" t="s">
        <v>446</v>
      </c>
      <c r="D161" s="5" t="s">
        <v>447</v>
      </c>
      <c r="E161" s="5">
        <v>129</v>
      </c>
      <c r="F161" s="5">
        <v>0</v>
      </c>
      <c r="G161" s="5">
        <v>129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</row>
    <row r="162" spans="1:16">
      <c r="A162" s="5">
        <v>1389</v>
      </c>
      <c r="B162" s="5">
        <v>4</v>
      </c>
      <c r="C162" s="5" t="s">
        <v>448</v>
      </c>
      <c r="D162" s="5" t="s">
        <v>449</v>
      </c>
      <c r="E162" s="5">
        <v>8901</v>
      </c>
      <c r="F162" s="5">
        <v>4033</v>
      </c>
      <c r="G162" s="5">
        <v>185</v>
      </c>
      <c r="H162" s="5">
        <v>0</v>
      </c>
      <c r="I162" s="5">
        <v>0</v>
      </c>
      <c r="J162" s="5">
        <v>23</v>
      </c>
      <c r="K162" s="5">
        <v>7</v>
      </c>
      <c r="L162" s="5">
        <v>0</v>
      </c>
      <c r="M162" s="5">
        <v>0</v>
      </c>
      <c r="N162" s="5">
        <v>2629</v>
      </c>
      <c r="O162" s="5">
        <v>0</v>
      </c>
      <c r="P162" s="5">
        <v>2023</v>
      </c>
    </row>
    <row r="163" spans="1:16">
      <c r="A163" s="5">
        <v>1389</v>
      </c>
      <c r="B163" s="5">
        <v>4</v>
      </c>
      <c r="C163" s="5" t="s">
        <v>450</v>
      </c>
      <c r="D163" s="5" t="s">
        <v>451</v>
      </c>
      <c r="E163" s="5">
        <v>212</v>
      </c>
      <c r="F163" s="5">
        <v>0</v>
      </c>
      <c r="G163" s="5">
        <v>101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111</v>
      </c>
    </row>
    <row r="164" spans="1:16">
      <c r="A164" s="5">
        <v>1389</v>
      </c>
      <c r="B164" s="5">
        <v>4</v>
      </c>
      <c r="C164" s="5" t="s">
        <v>452</v>
      </c>
      <c r="D164" s="5" t="s">
        <v>453</v>
      </c>
      <c r="E164" s="5">
        <v>882</v>
      </c>
      <c r="F164" s="5">
        <v>0</v>
      </c>
      <c r="G164" s="5">
        <v>774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108</v>
      </c>
    </row>
    <row r="165" spans="1:16">
      <c r="A165" s="5">
        <v>1389</v>
      </c>
      <c r="B165" s="5">
        <v>4</v>
      </c>
      <c r="C165" s="5" t="s">
        <v>454</v>
      </c>
      <c r="D165" s="5" t="s">
        <v>455</v>
      </c>
      <c r="E165" s="5">
        <v>3540</v>
      </c>
      <c r="F165" s="5">
        <v>0</v>
      </c>
      <c r="G165" s="5">
        <v>1338</v>
      </c>
      <c r="H165" s="5">
        <v>0</v>
      </c>
      <c r="I165" s="5">
        <v>0</v>
      </c>
      <c r="J165" s="5">
        <v>31</v>
      </c>
      <c r="K165" s="5">
        <v>0</v>
      </c>
      <c r="L165" s="5">
        <v>0</v>
      </c>
      <c r="M165" s="5">
        <v>19</v>
      </c>
      <c r="N165" s="5">
        <v>0</v>
      </c>
      <c r="O165" s="5">
        <v>0</v>
      </c>
      <c r="P165" s="5">
        <v>2152</v>
      </c>
    </row>
    <row r="166" spans="1:16">
      <c r="A166" s="5">
        <v>1389</v>
      </c>
      <c r="B166" s="5">
        <v>4</v>
      </c>
      <c r="C166" s="5" t="s">
        <v>456</v>
      </c>
      <c r="D166" s="5" t="s">
        <v>457</v>
      </c>
      <c r="E166" s="5">
        <v>673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673</v>
      </c>
    </row>
    <row r="167" spans="1:16">
      <c r="A167" s="5">
        <v>1389</v>
      </c>
      <c r="B167" s="5">
        <v>9</v>
      </c>
      <c r="C167" s="5" t="s">
        <v>458</v>
      </c>
      <c r="D167" s="5" t="s">
        <v>459</v>
      </c>
      <c r="E167" s="5">
        <v>41884</v>
      </c>
      <c r="F167" s="5">
        <v>0</v>
      </c>
      <c r="G167" s="5">
        <v>1421</v>
      </c>
      <c r="H167" s="5">
        <v>0</v>
      </c>
      <c r="I167" s="5">
        <v>0</v>
      </c>
      <c r="J167" s="5">
        <v>59</v>
      </c>
      <c r="K167" s="5">
        <v>751</v>
      </c>
      <c r="L167" s="5">
        <v>0</v>
      </c>
      <c r="M167" s="5">
        <v>343</v>
      </c>
      <c r="N167" s="5">
        <v>363</v>
      </c>
      <c r="O167" s="5">
        <v>35174</v>
      </c>
      <c r="P167" s="5">
        <v>3775</v>
      </c>
    </row>
    <row r="168" spans="1:16">
      <c r="A168" s="5">
        <v>1389</v>
      </c>
      <c r="B168" s="5">
        <v>3</v>
      </c>
      <c r="C168" s="5" t="s">
        <v>460</v>
      </c>
      <c r="D168" s="5" t="s">
        <v>461</v>
      </c>
      <c r="E168" s="5">
        <v>10907</v>
      </c>
      <c r="F168" s="5">
        <v>3927</v>
      </c>
      <c r="G168" s="5">
        <v>721</v>
      </c>
      <c r="H168" s="5">
        <v>1331</v>
      </c>
      <c r="I168" s="5">
        <v>0</v>
      </c>
      <c r="J168" s="5">
        <v>10</v>
      </c>
      <c r="K168" s="5">
        <v>819</v>
      </c>
      <c r="L168" s="5">
        <v>0</v>
      </c>
      <c r="M168" s="5">
        <v>0</v>
      </c>
      <c r="N168" s="5">
        <v>0</v>
      </c>
      <c r="O168" s="5">
        <v>0</v>
      </c>
      <c r="P168" s="5">
        <v>4099</v>
      </c>
    </row>
    <row r="169" spans="1:16">
      <c r="A169" s="5">
        <v>1389</v>
      </c>
      <c r="B169" s="5">
        <v>4</v>
      </c>
      <c r="C169" s="5" t="s">
        <v>462</v>
      </c>
      <c r="D169" s="5" t="s">
        <v>463</v>
      </c>
      <c r="E169" s="5">
        <v>2099</v>
      </c>
      <c r="F169" s="5">
        <v>0</v>
      </c>
      <c r="G169" s="5">
        <v>261</v>
      </c>
      <c r="H169" s="5">
        <v>0</v>
      </c>
      <c r="I169" s="5">
        <v>0</v>
      </c>
      <c r="J169" s="5">
        <v>0</v>
      </c>
      <c r="K169" s="5">
        <v>147</v>
      </c>
      <c r="L169" s="5">
        <v>0</v>
      </c>
      <c r="M169" s="5">
        <v>0</v>
      </c>
      <c r="N169" s="5">
        <v>0</v>
      </c>
      <c r="O169" s="5">
        <v>0</v>
      </c>
      <c r="P169" s="5">
        <v>1691</v>
      </c>
    </row>
    <row r="170" spans="1:16">
      <c r="A170" s="5">
        <v>1389</v>
      </c>
      <c r="B170" s="5">
        <v>4</v>
      </c>
      <c r="C170" s="5" t="s">
        <v>464</v>
      </c>
      <c r="D170" s="5" t="s">
        <v>465</v>
      </c>
      <c r="E170" s="5">
        <v>1786</v>
      </c>
      <c r="F170" s="5">
        <v>762</v>
      </c>
      <c r="G170" s="5">
        <v>75</v>
      </c>
      <c r="H170" s="5">
        <v>0</v>
      </c>
      <c r="I170" s="5">
        <v>0</v>
      </c>
      <c r="J170" s="5">
        <v>0</v>
      </c>
      <c r="K170" s="5">
        <v>21</v>
      </c>
      <c r="L170" s="5">
        <v>0</v>
      </c>
      <c r="M170" s="5">
        <v>0</v>
      </c>
      <c r="N170" s="5">
        <v>0</v>
      </c>
      <c r="O170" s="5">
        <v>0</v>
      </c>
      <c r="P170" s="5">
        <v>928</v>
      </c>
    </row>
    <row r="171" spans="1:16">
      <c r="A171" s="5">
        <v>1389</v>
      </c>
      <c r="B171" s="5">
        <v>4</v>
      </c>
      <c r="C171" s="5" t="s">
        <v>466</v>
      </c>
      <c r="D171" s="5" t="s">
        <v>467</v>
      </c>
      <c r="E171" s="5">
        <v>3189</v>
      </c>
      <c r="F171" s="5">
        <v>3165</v>
      </c>
      <c r="G171" s="5">
        <v>24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</row>
    <row r="172" spans="1:16">
      <c r="A172" s="5">
        <v>1389</v>
      </c>
      <c r="B172" s="5">
        <v>4</v>
      </c>
      <c r="C172" s="5" t="s">
        <v>468</v>
      </c>
      <c r="D172" s="5" t="s">
        <v>469</v>
      </c>
      <c r="E172" s="5">
        <v>1464</v>
      </c>
      <c r="F172" s="5">
        <v>0</v>
      </c>
      <c r="G172" s="5">
        <v>352</v>
      </c>
      <c r="H172" s="5">
        <v>284</v>
      </c>
      <c r="I172" s="5">
        <v>0</v>
      </c>
      <c r="J172" s="5">
        <v>0</v>
      </c>
      <c r="K172" s="5">
        <v>647</v>
      </c>
      <c r="L172" s="5">
        <v>0</v>
      </c>
      <c r="M172" s="5">
        <v>0</v>
      </c>
      <c r="N172" s="5">
        <v>0</v>
      </c>
      <c r="O172" s="5">
        <v>0</v>
      </c>
      <c r="P172" s="5">
        <v>182</v>
      </c>
    </row>
    <row r="173" spans="1:16">
      <c r="A173" s="5">
        <v>1389</v>
      </c>
      <c r="B173" s="5">
        <v>4</v>
      </c>
      <c r="C173" s="5" t="s">
        <v>470</v>
      </c>
      <c r="D173" s="5" t="s">
        <v>471</v>
      </c>
      <c r="E173" s="5">
        <v>2200</v>
      </c>
      <c r="F173" s="5">
        <v>0</v>
      </c>
      <c r="G173" s="5">
        <v>0</v>
      </c>
      <c r="H173" s="5">
        <v>1048</v>
      </c>
      <c r="I173" s="5">
        <v>0</v>
      </c>
      <c r="J173" s="5">
        <v>10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1143</v>
      </c>
    </row>
    <row r="174" spans="1:16">
      <c r="A174" s="5">
        <v>1389</v>
      </c>
      <c r="B174" s="5">
        <v>4</v>
      </c>
      <c r="C174" s="5" t="s">
        <v>472</v>
      </c>
      <c r="D174" s="5" t="s">
        <v>473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</row>
    <row r="175" spans="1:16">
      <c r="A175" s="5">
        <v>1389</v>
      </c>
      <c r="B175" s="5">
        <v>4</v>
      </c>
      <c r="C175" s="5" t="s">
        <v>474</v>
      </c>
      <c r="D175" s="5" t="s">
        <v>475</v>
      </c>
      <c r="E175" s="5">
        <v>168</v>
      </c>
      <c r="F175" s="5">
        <v>0</v>
      </c>
      <c r="G175" s="5">
        <v>9</v>
      </c>
      <c r="H175" s="5">
        <v>0</v>
      </c>
      <c r="I175" s="5">
        <v>0</v>
      </c>
      <c r="J175" s="5">
        <v>0</v>
      </c>
      <c r="K175" s="5">
        <v>4</v>
      </c>
      <c r="L175" s="5">
        <v>0</v>
      </c>
      <c r="M175" s="5">
        <v>0</v>
      </c>
      <c r="N175" s="5">
        <v>0</v>
      </c>
      <c r="O175" s="5">
        <v>0</v>
      </c>
      <c r="P175" s="5">
        <v>155</v>
      </c>
    </row>
    <row r="176" spans="1:16">
      <c r="A176" s="5">
        <v>1389</v>
      </c>
      <c r="B176" s="5">
        <v>2</v>
      </c>
      <c r="C176" s="5" t="s">
        <v>476</v>
      </c>
      <c r="D176" s="5" t="s">
        <v>477</v>
      </c>
      <c r="E176" s="5">
        <v>596218</v>
      </c>
      <c r="F176" s="5">
        <v>91430</v>
      </c>
      <c r="G176" s="5">
        <v>45193</v>
      </c>
      <c r="H176" s="5">
        <v>165</v>
      </c>
      <c r="I176" s="5">
        <v>1</v>
      </c>
      <c r="J176" s="5">
        <v>3880</v>
      </c>
      <c r="K176" s="5">
        <v>1910</v>
      </c>
      <c r="L176" s="5">
        <v>0</v>
      </c>
      <c r="M176" s="5">
        <v>92</v>
      </c>
      <c r="N176" s="5">
        <v>1530</v>
      </c>
      <c r="O176" s="5">
        <v>1917</v>
      </c>
      <c r="P176" s="5">
        <v>450100</v>
      </c>
    </row>
    <row r="177" spans="1:16">
      <c r="A177" s="5">
        <v>1389</v>
      </c>
      <c r="B177" s="5">
        <v>3</v>
      </c>
      <c r="C177" s="5" t="s">
        <v>478</v>
      </c>
      <c r="D177" s="5" t="s">
        <v>479</v>
      </c>
      <c r="E177" s="5">
        <v>463981</v>
      </c>
      <c r="F177" s="5">
        <v>1091</v>
      </c>
      <c r="G177" s="5">
        <v>27698</v>
      </c>
      <c r="H177" s="5">
        <v>0</v>
      </c>
      <c r="I177" s="5">
        <v>0</v>
      </c>
      <c r="J177" s="5">
        <v>3479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431713</v>
      </c>
    </row>
    <row r="178" spans="1:16">
      <c r="A178" s="5">
        <v>1389</v>
      </c>
      <c r="B178" s="5">
        <v>4</v>
      </c>
      <c r="C178" s="5" t="s">
        <v>480</v>
      </c>
      <c r="D178" s="5" t="s">
        <v>479</v>
      </c>
      <c r="E178" s="5">
        <v>463981</v>
      </c>
      <c r="F178" s="5">
        <v>1091</v>
      </c>
      <c r="G178" s="5">
        <v>27698</v>
      </c>
      <c r="H178" s="5">
        <v>0</v>
      </c>
      <c r="I178" s="5">
        <v>0</v>
      </c>
      <c r="J178" s="5">
        <v>3479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431713</v>
      </c>
    </row>
    <row r="179" spans="1:16">
      <c r="A179" s="5">
        <v>1389</v>
      </c>
      <c r="B179" s="5">
        <v>3</v>
      </c>
      <c r="C179" s="5" t="s">
        <v>481</v>
      </c>
      <c r="D179" s="5" t="s">
        <v>482</v>
      </c>
      <c r="E179" s="5">
        <v>92215</v>
      </c>
      <c r="F179" s="5">
        <v>88340</v>
      </c>
      <c r="G179" s="5">
        <v>96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3779</v>
      </c>
    </row>
    <row r="180" spans="1:16">
      <c r="A180" s="5">
        <v>1389</v>
      </c>
      <c r="B180" s="5">
        <v>4</v>
      </c>
      <c r="C180" s="5" t="s">
        <v>483</v>
      </c>
      <c r="D180" s="5" t="s">
        <v>482</v>
      </c>
      <c r="E180" s="5">
        <v>92215</v>
      </c>
      <c r="F180" s="5">
        <v>88340</v>
      </c>
      <c r="G180" s="5">
        <v>96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3779</v>
      </c>
    </row>
    <row r="181" spans="1:16">
      <c r="A181" s="5">
        <v>1389</v>
      </c>
      <c r="B181" s="5">
        <v>3</v>
      </c>
      <c r="C181" s="5" t="s">
        <v>484</v>
      </c>
      <c r="D181" s="5" t="s">
        <v>485</v>
      </c>
      <c r="E181" s="5">
        <v>40022</v>
      </c>
      <c r="F181" s="5">
        <v>2000</v>
      </c>
      <c r="G181" s="5">
        <v>17399</v>
      </c>
      <c r="H181" s="5">
        <v>165</v>
      </c>
      <c r="I181" s="5">
        <v>1</v>
      </c>
      <c r="J181" s="5">
        <v>401</v>
      </c>
      <c r="K181" s="5">
        <v>1910</v>
      </c>
      <c r="L181" s="5">
        <v>0</v>
      </c>
      <c r="M181" s="5">
        <v>92</v>
      </c>
      <c r="N181" s="5">
        <v>1530</v>
      </c>
      <c r="O181" s="5">
        <v>1917</v>
      </c>
      <c r="P181" s="5">
        <v>14608</v>
      </c>
    </row>
    <row r="182" spans="1:16">
      <c r="A182" s="5">
        <v>1389</v>
      </c>
      <c r="B182" s="5">
        <v>4</v>
      </c>
      <c r="C182" s="5" t="s">
        <v>486</v>
      </c>
      <c r="D182" s="5" t="s">
        <v>485</v>
      </c>
      <c r="E182" s="5">
        <v>40022</v>
      </c>
      <c r="F182" s="5">
        <v>2000</v>
      </c>
      <c r="G182" s="5">
        <v>17399</v>
      </c>
      <c r="H182" s="5">
        <v>165</v>
      </c>
      <c r="I182" s="5">
        <v>1</v>
      </c>
      <c r="J182" s="5">
        <v>401</v>
      </c>
      <c r="K182" s="5">
        <v>1910</v>
      </c>
      <c r="L182" s="5">
        <v>0</v>
      </c>
      <c r="M182" s="5">
        <v>92</v>
      </c>
      <c r="N182" s="5">
        <v>1530</v>
      </c>
      <c r="O182" s="5">
        <v>1917</v>
      </c>
      <c r="P182" s="5">
        <v>14608</v>
      </c>
    </row>
    <row r="183" spans="1:16">
      <c r="A183" s="5">
        <v>1389</v>
      </c>
      <c r="B183" s="5">
        <v>2</v>
      </c>
      <c r="C183" s="5" t="s">
        <v>487</v>
      </c>
      <c r="D183" s="5" t="s">
        <v>488</v>
      </c>
      <c r="E183" s="5">
        <v>98726</v>
      </c>
      <c r="F183" s="5">
        <v>0</v>
      </c>
      <c r="G183" s="5">
        <v>62200</v>
      </c>
      <c r="H183" s="5">
        <v>377</v>
      </c>
      <c r="I183" s="5">
        <v>142</v>
      </c>
      <c r="J183" s="5">
        <v>804</v>
      </c>
      <c r="K183" s="5">
        <v>50</v>
      </c>
      <c r="L183" s="5">
        <v>0</v>
      </c>
      <c r="M183" s="5">
        <v>0</v>
      </c>
      <c r="N183" s="5">
        <v>244</v>
      </c>
      <c r="O183" s="5">
        <v>0</v>
      </c>
      <c r="P183" s="5">
        <v>34910</v>
      </c>
    </row>
    <row r="184" spans="1:16">
      <c r="A184" s="5">
        <v>1389</v>
      </c>
      <c r="B184" s="5">
        <v>3</v>
      </c>
      <c r="C184" s="5" t="s">
        <v>489</v>
      </c>
      <c r="D184" s="5" t="s">
        <v>490</v>
      </c>
      <c r="E184" s="5">
        <v>34948</v>
      </c>
      <c r="F184" s="5">
        <v>0</v>
      </c>
      <c r="G184" s="5">
        <v>0</v>
      </c>
      <c r="H184" s="5">
        <v>7</v>
      </c>
      <c r="I184" s="5">
        <v>0</v>
      </c>
      <c r="J184" s="5">
        <v>0</v>
      </c>
      <c r="K184" s="5">
        <v>31</v>
      </c>
      <c r="L184" s="5">
        <v>0</v>
      </c>
      <c r="M184" s="5">
        <v>0</v>
      </c>
      <c r="N184" s="5">
        <v>0</v>
      </c>
      <c r="O184" s="5">
        <v>0</v>
      </c>
      <c r="P184" s="5">
        <v>34910</v>
      </c>
    </row>
    <row r="185" spans="1:16">
      <c r="A185" s="5">
        <v>1389</v>
      </c>
      <c r="B185" s="5">
        <v>4</v>
      </c>
      <c r="C185" s="5" t="s">
        <v>491</v>
      </c>
      <c r="D185" s="5" t="s">
        <v>492</v>
      </c>
      <c r="E185" s="5">
        <v>34931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21</v>
      </c>
      <c r="L185" s="5">
        <v>0</v>
      </c>
      <c r="M185" s="5">
        <v>0</v>
      </c>
      <c r="N185" s="5">
        <v>0</v>
      </c>
      <c r="O185" s="5">
        <v>0</v>
      </c>
      <c r="P185" s="5">
        <v>34910</v>
      </c>
    </row>
    <row r="186" spans="1:16">
      <c r="A186" s="5">
        <v>1389</v>
      </c>
      <c r="B186" s="5">
        <v>4</v>
      </c>
      <c r="C186" s="5" t="s">
        <v>493</v>
      </c>
      <c r="D186" s="5" t="s">
        <v>494</v>
      </c>
      <c r="E186" s="5">
        <v>17</v>
      </c>
      <c r="F186" s="5">
        <v>0</v>
      </c>
      <c r="G186" s="5">
        <v>0</v>
      </c>
      <c r="H186" s="5">
        <v>7</v>
      </c>
      <c r="I186" s="5">
        <v>0</v>
      </c>
      <c r="J186" s="5">
        <v>0</v>
      </c>
      <c r="K186" s="5">
        <v>10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</row>
    <row r="187" spans="1:16">
      <c r="A187" s="5">
        <v>1389</v>
      </c>
      <c r="B187" s="5">
        <v>3</v>
      </c>
      <c r="C187" s="5" t="s">
        <v>495</v>
      </c>
      <c r="D187" s="5" t="s">
        <v>496</v>
      </c>
      <c r="E187" s="5">
        <v>8564</v>
      </c>
      <c r="F187" s="5">
        <v>0</v>
      </c>
      <c r="G187" s="5">
        <v>8034</v>
      </c>
      <c r="H187" s="5">
        <v>370</v>
      </c>
      <c r="I187" s="5">
        <v>142</v>
      </c>
      <c r="J187" s="5">
        <v>0</v>
      </c>
      <c r="K187" s="5">
        <v>19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</row>
    <row r="188" spans="1:16">
      <c r="A188" s="5">
        <v>1389</v>
      </c>
      <c r="B188" s="5">
        <v>4</v>
      </c>
      <c r="C188" s="5" t="s">
        <v>497</v>
      </c>
      <c r="D188" s="5" t="s">
        <v>496</v>
      </c>
      <c r="E188" s="5">
        <v>8564</v>
      </c>
      <c r="F188" s="5">
        <v>0</v>
      </c>
      <c r="G188" s="5">
        <v>8034</v>
      </c>
      <c r="H188" s="5">
        <v>370</v>
      </c>
      <c r="I188" s="5">
        <v>142</v>
      </c>
      <c r="J188" s="5">
        <v>0</v>
      </c>
      <c r="K188" s="5">
        <v>19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</row>
    <row r="189" spans="1:16">
      <c r="A189" s="5">
        <v>1389</v>
      </c>
      <c r="B189" s="5">
        <v>3</v>
      </c>
      <c r="C189" s="5" t="s">
        <v>498</v>
      </c>
      <c r="D189" s="5" t="s">
        <v>499</v>
      </c>
      <c r="E189" s="5">
        <v>55214</v>
      </c>
      <c r="F189" s="5">
        <v>0</v>
      </c>
      <c r="G189" s="5">
        <v>54166</v>
      </c>
      <c r="H189" s="5">
        <v>0</v>
      </c>
      <c r="I189" s="5">
        <v>0</v>
      </c>
      <c r="J189" s="5">
        <v>804</v>
      </c>
      <c r="K189" s="5">
        <v>0</v>
      </c>
      <c r="L189" s="5">
        <v>0</v>
      </c>
      <c r="M189" s="5">
        <v>0</v>
      </c>
      <c r="N189" s="5">
        <v>244</v>
      </c>
      <c r="O189" s="5">
        <v>0</v>
      </c>
      <c r="P189" s="5">
        <v>0</v>
      </c>
    </row>
    <row r="190" spans="1:16">
      <c r="A190" s="5">
        <v>1389</v>
      </c>
      <c r="B190" s="5">
        <v>4</v>
      </c>
      <c r="C190" s="5" t="s">
        <v>500</v>
      </c>
      <c r="D190" s="5" t="s">
        <v>501</v>
      </c>
      <c r="E190" s="5">
        <v>1081</v>
      </c>
      <c r="F190" s="5">
        <v>0</v>
      </c>
      <c r="G190" s="5">
        <v>33</v>
      </c>
      <c r="H190" s="5">
        <v>0</v>
      </c>
      <c r="I190" s="5">
        <v>0</v>
      </c>
      <c r="J190" s="5">
        <v>804</v>
      </c>
      <c r="K190" s="5">
        <v>0</v>
      </c>
      <c r="L190" s="5">
        <v>0</v>
      </c>
      <c r="M190" s="5">
        <v>0</v>
      </c>
      <c r="N190" s="5">
        <v>244</v>
      </c>
      <c r="O190" s="5">
        <v>0</v>
      </c>
      <c r="P190" s="5">
        <v>0</v>
      </c>
    </row>
    <row r="191" spans="1:16">
      <c r="A191" s="5">
        <v>1389</v>
      </c>
      <c r="B191" s="5">
        <v>4</v>
      </c>
      <c r="C191" s="5" t="s">
        <v>502</v>
      </c>
      <c r="D191" s="5" t="s">
        <v>503</v>
      </c>
      <c r="E191" s="5">
        <v>3</v>
      </c>
      <c r="F191" s="5">
        <v>0</v>
      </c>
      <c r="G191" s="5">
        <v>3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</row>
    <row r="192" spans="1:16">
      <c r="A192" s="5">
        <v>1389</v>
      </c>
      <c r="B192" s="5">
        <v>4</v>
      </c>
      <c r="C192" s="5" t="s">
        <v>504</v>
      </c>
      <c r="D192" s="5" t="s">
        <v>499</v>
      </c>
      <c r="E192" s="5">
        <v>54131</v>
      </c>
      <c r="F192" s="5">
        <v>0</v>
      </c>
      <c r="G192" s="5">
        <v>54131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</row>
    <row r="193" spans="1:16">
      <c r="A193" s="5">
        <v>1389</v>
      </c>
      <c r="B193" s="5">
        <v>2</v>
      </c>
      <c r="C193" s="5" t="s">
        <v>505</v>
      </c>
      <c r="D193" s="5" t="s">
        <v>506</v>
      </c>
      <c r="E193" s="5">
        <v>6567</v>
      </c>
      <c r="F193" s="5">
        <v>2907</v>
      </c>
      <c r="G193" s="5">
        <v>450</v>
      </c>
      <c r="H193" s="5">
        <v>0</v>
      </c>
      <c r="I193" s="5">
        <v>4</v>
      </c>
      <c r="J193" s="5">
        <v>984</v>
      </c>
      <c r="K193" s="5">
        <v>600</v>
      </c>
      <c r="L193" s="5">
        <v>0</v>
      </c>
      <c r="M193" s="5">
        <v>0</v>
      </c>
      <c r="N193" s="5">
        <v>0</v>
      </c>
      <c r="O193" s="5">
        <v>0</v>
      </c>
      <c r="P193" s="5">
        <v>1623</v>
      </c>
    </row>
    <row r="194" spans="1:16">
      <c r="A194" s="5">
        <v>1389</v>
      </c>
      <c r="B194" s="5">
        <v>3</v>
      </c>
      <c r="C194" s="5" t="s">
        <v>507</v>
      </c>
      <c r="D194" s="5" t="s">
        <v>506</v>
      </c>
      <c r="E194" s="5">
        <v>6567</v>
      </c>
      <c r="F194" s="5">
        <v>2907</v>
      </c>
      <c r="G194" s="5">
        <v>450</v>
      </c>
      <c r="H194" s="5">
        <v>0</v>
      </c>
      <c r="I194" s="5">
        <v>4</v>
      </c>
      <c r="J194" s="5">
        <v>984</v>
      </c>
      <c r="K194" s="5">
        <v>600</v>
      </c>
      <c r="L194" s="5">
        <v>0</v>
      </c>
      <c r="M194" s="5">
        <v>0</v>
      </c>
      <c r="N194" s="5">
        <v>0</v>
      </c>
      <c r="O194" s="5">
        <v>0</v>
      </c>
      <c r="P194" s="5">
        <v>1623</v>
      </c>
    </row>
    <row r="195" spans="1:16">
      <c r="A195" s="5">
        <v>1389</v>
      </c>
      <c r="B195" s="5">
        <v>4</v>
      </c>
      <c r="C195" s="5" t="s">
        <v>508</v>
      </c>
      <c r="D195" s="5" t="s">
        <v>506</v>
      </c>
      <c r="E195" s="5">
        <v>6567</v>
      </c>
      <c r="F195" s="5">
        <v>2907</v>
      </c>
      <c r="G195" s="5">
        <v>450</v>
      </c>
      <c r="H195" s="5">
        <v>0</v>
      </c>
      <c r="I195" s="5">
        <v>4</v>
      </c>
      <c r="J195" s="5">
        <v>984</v>
      </c>
      <c r="K195" s="5">
        <v>600</v>
      </c>
      <c r="L195" s="5">
        <v>0</v>
      </c>
      <c r="M195" s="5">
        <v>0</v>
      </c>
      <c r="N195" s="5">
        <v>0</v>
      </c>
      <c r="O195" s="5">
        <v>0</v>
      </c>
      <c r="P195" s="5">
        <v>1623</v>
      </c>
    </row>
    <row r="196" spans="1:16">
      <c r="A196" s="5">
        <v>1389</v>
      </c>
      <c r="B196" s="5">
        <v>2</v>
      </c>
      <c r="C196" s="5" t="s">
        <v>509</v>
      </c>
      <c r="D196" s="5" t="s">
        <v>510</v>
      </c>
      <c r="E196" s="5">
        <v>19460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614</v>
      </c>
      <c r="L196" s="5">
        <v>0</v>
      </c>
      <c r="M196" s="5">
        <v>2</v>
      </c>
      <c r="N196" s="5">
        <v>15</v>
      </c>
      <c r="O196" s="5">
        <v>0</v>
      </c>
      <c r="P196" s="5">
        <v>18829</v>
      </c>
    </row>
    <row r="197" spans="1:16">
      <c r="A197" s="5">
        <v>1389</v>
      </c>
      <c r="B197" s="5">
        <v>3</v>
      </c>
      <c r="C197" s="5" t="s">
        <v>511</v>
      </c>
      <c r="D197" s="5" t="s">
        <v>512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</row>
    <row r="198" spans="1:16">
      <c r="A198" s="5">
        <v>1389</v>
      </c>
      <c r="B198" s="5">
        <v>9</v>
      </c>
      <c r="C198" s="5" t="s">
        <v>513</v>
      </c>
      <c r="D198" s="5" t="s">
        <v>514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</row>
    <row r="199" spans="1:16">
      <c r="A199" s="5">
        <v>1389</v>
      </c>
      <c r="B199" s="5">
        <v>3</v>
      </c>
      <c r="C199" s="5" t="s">
        <v>515</v>
      </c>
      <c r="D199" s="5" t="s">
        <v>516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</row>
    <row r="200" spans="1:16">
      <c r="A200" s="5">
        <v>1389</v>
      </c>
      <c r="B200" s="5">
        <v>4</v>
      </c>
      <c r="C200" s="5" t="s">
        <v>517</v>
      </c>
      <c r="D200" s="5" t="s">
        <v>516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</row>
    <row r="201" spans="1:16">
      <c r="A201" s="5">
        <v>1389</v>
      </c>
      <c r="B201" s="5">
        <v>3</v>
      </c>
      <c r="C201" s="5" t="s">
        <v>518</v>
      </c>
      <c r="D201" s="5" t="s">
        <v>519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</row>
    <row r="202" spans="1:16">
      <c r="A202" s="5">
        <v>1389</v>
      </c>
      <c r="B202" s="5">
        <v>4</v>
      </c>
      <c r="C202" s="5" t="s">
        <v>520</v>
      </c>
      <c r="D202" s="5" t="s">
        <v>519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</row>
    <row r="203" spans="1:16">
      <c r="A203" s="5">
        <v>1389</v>
      </c>
      <c r="B203" s="5">
        <v>3</v>
      </c>
      <c r="C203" s="5" t="s">
        <v>521</v>
      </c>
      <c r="D203" s="5" t="s">
        <v>522</v>
      </c>
      <c r="E203" s="5">
        <v>9644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495</v>
      </c>
      <c r="L203" s="5">
        <v>0</v>
      </c>
      <c r="M203" s="5">
        <v>2</v>
      </c>
      <c r="N203" s="5">
        <v>15</v>
      </c>
      <c r="O203" s="5">
        <v>0</v>
      </c>
      <c r="P203" s="5">
        <v>9133</v>
      </c>
    </row>
    <row r="204" spans="1:16">
      <c r="A204" s="5">
        <v>1389</v>
      </c>
      <c r="B204" s="5">
        <v>4</v>
      </c>
      <c r="C204" s="5" t="s">
        <v>523</v>
      </c>
      <c r="D204" s="5" t="s">
        <v>522</v>
      </c>
      <c r="E204" s="5">
        <v>9644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495</v>
      </c>
      <c r="L204" s="5">
        <v>0</v>
      </c>
      <c r="M204" s="5">
        <v>2</v>
      </c>
      <c r="N204" s="5">
        <v>15</v>
      </c>
      <c r="O204" s="5">
        <v>0</v>
      </c>
      <c r="P204" s="5">
        <v>9133</v>
      </c>
    </row>
    <row r="205" spans="1:16">
      <c r="A205" s="5">
        <v>1389</v>
      </c>
      <c r="B205" s="5">
        <v>7</v>
      </c>
      <c r="C205" s="5" t="s">
        <v>524</v>
      </c>
      <c r="D205" s="5" t="s">
        <v>525</v>
      </c>
      <c r="E205" s="5">
        <v>9816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119</v>
      </c>
      <c r="L205" s="5">
        <v>0</v>
      </c>
      <c r="M205" s="5">
        <v>0</v>
      </c>
      <c r="N205" s="5">
        <v>0</v>
      </c>
      <c r="O205" s="5">
        <v>0</v>
      </c>
      <c r="P205" s="5">
        <v>9697</v>
      </c>
    </row>
    <row r="206" spans="1:16">
      <c r="A206" s="5">
        <v>1389</v>
      </c>
      <c r="B206" s="5">
        <v>9</v>
      </c>
      <c r="C206" s="5" t="s">
        <v>526</v>
      </c>
      <c r="D206" s="5" t="s">
        <v>525</v>
      </c>
      <c r="E206" s="5">
        <v>9816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119</v>
      </c>
      <c r="L206" s="5">
        <v>0</v>
      </c>
      <c r="M206" s="5">
        <v>0</v>
      </c>
      <c r="N206" s="5">
        <v>0</v>
      </c>
      <c r="O206" s="5">
        <v>0</v>
      </c>
      <c r="P206" s="5">
        <v>9697</v>
      </c>
    </row>
    <row r="207" spans="1:16">
      <c r="A207" s="5">
        <v>1389</v>
      </c>
      <c r="B207" s="5">
        <v>2</v>
      </c>
      <c r="C207" s="5" t="s">
        <v>527</v>
      </c>
      <c r="D207" s="5" t="s">
        <v>528</v>
      </c>
      <c r="E207" s="5">
        <v>195</v>
      </c>
      <c r="F207" s="5">
        <v>10</v>
      </c>
      <c r="G207" s="5">
        <v>0</v>
      </c>
      <c r="H207" s="5">
        <v>179</v>
      </c>
      <c r="I207" s="5">
        <v>0</v>
      </c>
      <c r="J207" s="5">
        <v>6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</row>
    <row r="208" spans="1:16">
      <c r="A208" s="5">
        <v>1389</v>
      </c>
      <c r="B208" s="5">
        <v>7</v>
      </c>
      <c r="C208" s="5" t="s">
        <v>529</v>
      </c>
      <c r="D208" s="5" t="s">
        <v>530</v>
      </c>
      <c r="E208" s="5">
        <v>195</v>
      </c>
      <c r="F208" s="5">
        <v>10</v>
      </c>
      <c r="G208" s="5">
        <v>0</v>
      </c>
      <c r="H208" s="5">
        <v>179</v>
      </c>
      <c r="I208" s="5">
        <v>0</v>
      </c>
      <c r="J208" s="5">
        <v>6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</row>
    <row r="209" spans="1:16">
      <c r="A209" s="5">
        <v>1389</v>
      </c>
      <c r="B209" s="5">
        <v>4</v>
      </c>
      <c r="C209" s="5" t="s">
        <v>531</v>
      </c>
      <c r="D209" s="5" t="s">
        <v>532</v>
      </c>
      <c r="E209" s="5">
        <v>10</v>
      </c>
      <c r="F209" s="5">
        <v>10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</row>
    <row r="210" spans="1:16">
      <c r="A210" s="5">
        <v>1389</v>
      </c>
      <c r="B210" s="5">
        <v>4</v>
      </c>
      <c r="C210" s="5" t="s">
        <v>533</v>
      </c>
      <c r="D210" s="5" t="s">
        <v>534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</row>
    <row r="211" spans="1:16">
      <c r="A211" s="5">
        <v>1389</v>
      </c>
      <c r="B211" s="5">
        <v>4</v>
      </c>
      <c r="C211" s="5" t="s">
        <v>535</v>
      </c>
      <c r="D211" s="5" t="s">
        <v>536</v>
      </c>
      <c r="E211" s="5">
        <v>185</v>
      </c>
      <c r="F211" s="5">
        <v>0</v>
      </c>
      <c r="G211" s="5">
        <v>0</v>
      </c>
      <c r="H211" s="5">
        <v>179</v>
      </c>
      <c r="I211" s="5">
        <v>0</v>
      </c>
      <c r="J211" s="5">
        <v>6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</row>
    <row r="212" spans="1:16">
      <c r="A212" s="5">
        <v>0</v>
      </c>
      <c r="B212" s="5">
        <v>0</v>
      </c>
      <c r="C212" s="5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</row>
    <row r="213" spans="1:16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</row>
    <row r="214" spans="1:16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</row>
    <row r="215" spans="1:16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</row>
    <row r="216" spans="1:16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</row>
    <row r="217" spans="1:16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</row>
    <row r="218" spans="1:16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</row>
    <row r="219" spans="1:16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</row>
    <row r="220" spans="1:16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</row>
    <row r="221" spans="1:16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</row>
    <row r="222" spans="1:16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</row>
    <row r="223" spans="1:16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</row>
    <row r="224" spans="1:16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</row>
    <row r="225" spans="1:16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</row>
    <row r="226" spans="1:16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</row>
    <row r="227" spans="1:16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</row>
    <row r="228" spans="1:16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</row>
    <row r="229" spans="1:16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</row>
    <row r="230" spans="1:16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</row>
  </sheetData>
  <mergeCells count="2">
    <mergeCell ref="C1:P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فهرست جداول</vt:lpstr>
      <vt:lpstr>T01</vt:lpstr>
      <vt:lpstr>T02</vt:lpstr>
      <vt:lpstr>T03</vt:lpstr>
      <vt:lpstr>T04</vt:lpstr>
      <vt:lpstr>T05</vt:lpstr>
      <vt:lpstr>T06</vt:lpstr>
      <vt:lpstr>T07</vt:lpstr>
      <vt:lpstr>T08</vt:lpstr>
      <vt:lpstr>T09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Rezaee, Alireza</dc:creator>
  <cp:lastModifiedBy>هاله اسکندری</cp:lastModifiedBy>
  <dcterms:created xsi:type="dcterms:W3CDTF">2020-06-15T05:57:32Z</dcterms:created>
  <dcterms:modified xsi:type="dcterms:W3CDTF">2021-03-08T11:01:08Z</dcterms:modified>
</cp:coreProperties>
</file>